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8.xml" ContentType="application/vnd.openxmlformats-officedocument.themeOverrid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9.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0.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1.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2.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3.xml" ContentType="application/vnd.openxmlformats-officedocument.themeOverrid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Julia.Shervington\Documents\backup\website\done\EAL - ready to load\AF documents\"/>
    </mc:Choice>
  </mc:AlternateContent>
  <xr:revisionPtr revIDLastSave="0" documentId="8_{55AC16AE-CC7E-4E83-B753-91F02A14ED07}" xr6:coauthVersionLast="41" xr6:coauthVersionMax="41" xr10:uidLastSave="{00000000-0000-0000-0000-000000000000}"/>
  <bookViews>
    <workbookView xWindow="1170" yWindow="675" windowWidth="15375" windowHeight="7875" tabRatio="898" activeTab="1" xr2:uid="{00000000-000D-0000-FFFF-FFFF00000000}"/>
  </bookViews>
  <sheets>
    <sheet name="Initial Assessment" sheetId="21" r:id="rId1"/>
    <sheet name="Tracker " sheetId="13" r:id="rId2"/>
    <sheet name="Report data" sheetId="26" state="hidden" r:id="rId3"/>
    <sheet name="Report - term 1" sheetId="25" r:id="rId4"/>
    <sheet name="Report - term 2" sheetId="28" r:id="rId5"/>
    <sheet name="Report - term 3" sheetId="29" r:id="rId6"/>
    <sheet name="supp. strategies A" sheetId="12" r:id="rId7"/>
    <sheet name="supp. strategies B" sheetId="14" r:id="rId8"/>
    <sheet name="supp. strategies C" sheetId="15" r:id="rId9"/>
    <sheet name="supp. strategies D" sheetId="16" r:id="rId10"/>
    <sheet name="supp. strategies E" sheetId="17" r:id="rId11"/>
    <sheet name="Listening Descriptors" sheetId="8" r:id="rId12"/>
    <sheet name="Speaking Descriptors " sheetId="9" r:id="rId13"/>
    <sheet name="Reading Viewing descriptors " sheetId="22" r:id="rId14"/>
    <sheet name="Writing Descriptors " sheetId="23" r:id="rId15"/>
  </sheets>
  <definedNames>
    <definedName name="_Hlk533848234" localSheetId="14">'Writing Descriptors '!$B$47</definedName>
    <definedName name="_Hlk533848267" localSheetId="14">'Writing Descriptors '!$B$58</definedName>
    <definedName name="ListeningBandCodes2nd">'Listening Descriptors'!$A$3:$A$58</definedName>
    <definedName name="_xlnm.Print_Area" localSheetId="3">'Report - term 1'!$A$1:$L$45</definedName>
    <definedName name="ReadingViewingBandCodes2nd">'Reading Viewing descriptors '!$A$3:$A$58</definedName>
    <definedName name="SpeakingBandCodes2nd">'Speaking Descriptors '!$A$3:$A$58</definedName>
    <definedName name="SupportStrategies">'supp. strategies A'!$A$7:$A$50</definedName>
    <definedName name="SupStratDes">'supp. strategies A'!$B$7:$B$50</definedName>
    <definedName name="WritingBandCodes2nd">'Writing Descriptors '!$A$3:$A$58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3" l="1"/>
  <c r="F3" i="13"/>
  <c r="F2" i="13"/>
  <c r="D4" i="13"/>
  <c r="D3" i="13"/>
  <c r="D2" i="13"/>
  <c r="M10" i="13" l="1"/>
  <c r="N10" i="13"/>
  <c r="M11" i="13"/>
  <c r="F7" i="28" s="1"/>
  <c r="N11" i="13"/>
  <c r="M12" i="13"/>
  <c r="F8" i="28" s="1"/>
  <c r="N12" i="13"/>
  <c r="M13" i="13"/>
  <c r="F9" i="28" s="1"/>
  <c r="N13" i="13"/>
  <c r="M14" i="13"/>
  <c r="F10" i="28" s="1"/>
  <c r="N14" i="13"/>
  <c r="M15" i="13"/>
  <c r="F11" i="28" s="1"/>
  <c r="N15" i="13"/>
  <c r="M16" i="13"/>
  <c r="F12" i="28" s="1"/>
  <c r="N16" i="13"/>
  <c r="M17" i="13"/>
  <c r="F13" i="28" s="1"/>
  <c r="N17" i="13"/>
  <c r="M19" i="13"/>
  <c r="L6" i="28" s="1"/>
  <c r="N19" i="13"/>
  <c r="M20" i="13"/>
  <c r="L7" i="28" s="1"/>
  <c r="N20" i="13"/>
  <c r="M21" i="13"/>
  <c r="L8" i="28" s="1"/>
  <c r="N21" i="13"/>
  <c r="M22" i="13"/>
  <c r="L9" i="28" s="1"/>
  <c r="N22" i="13"/>
  <c r="M23" i="13"/>
  <c r="L10" i="28" s="1"/>
  <c r="N23" i="13"/>
  <c r="M24" i="13"/>
  <c r="L11" i="28" s="1"/>
  <c r="N24" i="13"/>
  <c r="M25" i="13"/>
  <c r="L12" i="28" s="1"/>
  <c r="N25" i="13"/>
  <c r="M26" i="13"/>
  <c r="L13" i="28" s="1"/>
  <c r="N26" i="13"/>
  <c r="M28" i="13"/>
  <c r="F19" i="28" s="1"/>
  <c r="N28" i="13"/>
  <c r="M29" i="13"/>
  <c r="F20" i="28" s="1"/>
  <c r="N29" i="13"/>
  <c r="M30" i="13"/>
  <c r="F21" i="28" s="1"/>
  <c r="N30" i="13"/>
  <c r="M31" i="13"/>
  <c r="F22" i="28" s="1"/>
  <c r="N31" i="13"/>
  <c r="M32" i="13"/>
  <c r="F23" i="28" s="1"/>
  <c r="N32" i="13"/>
  <c r="M33" i="13"/>
  <c r="F24" i="28" s="1"/>
  <c r="N33" i="13"/>
  <c r="M34" i="13"/>
  <c r="F25" i="28" s="1"/>
  <c r="N34" i="13"/>
  <c r="M35" i="13"/>
  <c r="F26" i="28" s="1"/>
  <c r="N35" i="13"/>
  <c r="M37" i="13"/>
  <c r="L19" i="28" s="1"/>
  <c r="N37" i="13"/>
  <c r="M38" i="13"/>
  <c r="L20" i="28" s="1"/>
  <c r="N38" i="13"/>
  <c r="M39" i="13"/>
  <c r="L21" i="28" s="1"/>
  <c r="N39" i="13"/>
  <c r="M40" i="13"/>
  <c r="L22" i="28" s="1"/>
  <c r="N40" i="13"/>
  <c r="M41" i="13"/>
  <c r="L23" i="28" s="1"/>
  <c r="N41" i="13"/>
  <c r="M42" i="13"/>
  <c r="L24" i="28" s="1"/>
  <c r="N42" i="13"/>
  <c r="M43" i="13"/>
  <c r="L25" i="28" s="1"/>
  <c r="N43" i="13"/>
  <c r="M44" i="13"/>
  <c r="L26" i="28" s="1"/>
  <c r="N44" i="13"/>
  <c r="C42" i="21" l="1"/>
  <c r="O22" i="26" l="1"/>
  <c r="O13" i="26"/>
  <c r="O4" i="26"/>
  <c r="K22" i="26"/>
  <c r="K13" i="26"/>
  <c r="K4" i="26"/>
  <c r="G22" i="26"/>
  <c r="G13" i="26"/>
  <c r="G4" i="26"/>
  <c r="C22" i="26"/>
  <c r="C13" i="26"/>
  <c r="C4" i="26"/>
  <c r="C47" i="8" l="1"/>
  <c r="D9" i="21" l="1"/>
  <c r="H10" i="13" l="1"/>
  <c r="C58" i="23" l="1"/>
  <c r="C57" i="23"/>
  <c r="C56" i="23"/>
  <c r="C55" i="23"/>
  <c r="C54" i="23"/>
  <c r="C53" i="23"/>
  <c r="C52" i="23"/>
  <c r="C51" i="23"/>
  <c r="C50" i="23"/>
  <c r="C49" i="23"/>
  <c r="C47" i="23"/>
  <c r="C46" i="23"/>
  <c r="C45" i="23"/>
  <c r="C44" i="23"/>
  <c r="C43" i="23"/>
  <c r="C42" i="23"/>
  <c r="C41" i="23"/>
  <c r="C40" i="23"/>
  <c r="C39" i="23"/>
  <c r="C38" i="23"/>
  <c r="C36" i="23"/>
  <c r="C35" i="23"/>
  <c r="C34" i="23"/>
  <c r="C33" i="23"/>
  <c r="C32" i="23"/>
  <c r="C31" i="23"/>
  <c r="C30" i="23"/>
  <c r="C29" i="23"/>
  <c r="C28" i="23"/>
  <c r="C27" i="23"/>
  <c r="C25" i="23"/>
  <c r="C24" i="23"/>
  <c r="C23" i="23"/>
  <c r="C22" i="23"/>
  <c r="C21" i="23"/>
  <c r="C20" i="23"/>
  <c r="C19" i="23"/>
  <c r="C18" i="23"/>
  <c r="C17" i="23"/>
  <c r="C16" i="23"/>
  <c r="C14" i="23"/>
  <c r="C13" i="23"/>
  <c r="C12" i="23"/>
  <c r="C11" i="23"/>
  <c r="C10" i="23"/>
  <c r="C9" i="23"/>
  <c r="C8" i="23"/>
  <c r="C7" i="23"/>
  <c r="C6" i="23"/>
  <c r="C5" i="23"/>
  <c r="C58" i="22"/>
  <c r="C57" i="22"/>
  <c r="C56" i="22"/>
  <c r="C55" i="22"/>
  <c r="C54" i="22"/>
  <c r="C53" i="22"/>
  <c r="C52" i="22"/>
  <c r="C51" i="22"/>
  <c r="C50" i="22"/>
  <c r="C49" i="22"/>
  <c r="C47" i="22"/>
  <c r="C46" i="22"/>
  <c r="C45" i="22"/>
  <c r="C44" i="22"/>
  <c r="C43" i="22"/>
  <c r="C42" i="22"/>
  <c r="C41" i="22"/>
  <c r="C40" i="22"/>
  <c r="C39" i="22"/>
  <c r="C38" i="22"/>
  <c r="C36" i="22"/>
  <c r="C35" i="22"/>
  <c r="C34" i="22"/>
  <c r="C33" i="22"/>
  <c r="C32" i="22"/>
  <c r="C31" i="22"/>
  <c r="C30" i="22"/>
  <c r="C29" i="22"/>
  <c r="C28" i="22"/>
  <c r="C27" i="22"/>
  <c r="C25" i="22"/>
  <c r="C24" i="22"/>
  <c r="C23" i="22"/>
  <c r="C22" i="22"/>
  <c r="C21" i="22"/>
  <c r="C20" i="22"/>
  <c r="C19" i="22"/>
  <c r="C18" i="22"/>
  <c r="C17" i="22"/>
  <c r="C16" i="22"/>
  <c r="C14" i="22"/>
  <c r="C13" i="22"/>
  <c r="C12" i="22"/>
  <c r="C11" i="22"/>
  <c r="C10" i="22"/>
  <c r="C9" i="22"/>
  <c r="C8" i="22"/>
  <c r="C7" i="22"/>
  <c r="C6" i="22"/>
  <c r="C5" i="22"/>
  <c r="C58" i="9"/>
  <c r="C57" i="9"/>
  <c r="C56" i="9"/>
  <c r="C55" i="9"/>
  <c r="C54" i="9"/>
  <c r="C53" i="9"/>
  <c r="C52" i="9"/>
  <c r="C51" i="9"/>
  <c r="C50" i="9"/>
  <c r="C49" i="9"/>
  <c r="C47" i="9"/>
  <c r="C46" i="9"/>
  <c r="C45" i="9"/>
  <c r="C44" i="9"/>
  <c r="C43" i="9"/>
  <c r="C42" i="9"/>
  <c r="C41" i="9"/>
  <c r="C40" i="9"/>
  <c r="C39" i="9"/>
  <c r="C38" i="9"/>
  <c r="C36" i="9"/>
  <c r="C35" i="9"/>
  <c r="C34" i="9"/>
  <c r="C33" i="9"/>
  <c r="C32" i="9"/>
  <c r="C31" i="9"/>
  <c r="C30" i="9"/>
  <c r="C29" i="9"/>
  <c r="C28" i="9"/>
  <c r="C27" i="9"/>
  <c r="C25" i="9"/>
  <c r="C24" i="9"/>
  <c r="C23" i="9"/>
  <c r="C22" i="9"/>
  <c r="C21" i="9"/>
  <c r="C20" i="9"/>
  <c r="C19" i="9"/>
  <c r="C18" i="9"/>
  <c r="C17" i="9"/>
  <c r="C16" i="9"/>
  <c r="C14" i="9"/>
  <c r="C13" i="9"/>
  <c r="C12" i="9"/>
  <c r="C11" i="9"/>
  <c r="C10" i="9"/>
  <c r="C9" i="9"/>
  <c r="C8" i="9"/>
  <c r="C7" i="9"/>
  <c r="C6" i="9"/>
  <c r="C5" i="9"/>
  <c r="C50" i="8"/>
  <c r="C51" i="8"/>
  <c r="C52" i="8"/>
  <c r="C53" i="8"/>
  <c r="C54" i="8"/>
  <c r="C55" i="8"/>
  <c r="C56" i="8"/>
  <c r="C57" i="8"/>
  <c r="C58" i="8"/>
  <c r="C49" i="8"/>
  <c r="C39" i="8"/>
  <c r="C40" i="8"/>
  <c r="C41" i="8"/>
  <c r="C42" i="8"/>
  <c r="C43" i="8"/>
  <c r="C44" i="8"/>
  <c r="C45" i="8"/>
  <c r="C46" i="8"/>
  <c r="C38" i="8"/>
  <c r="C28" i="8"/>
  <c r="C29" i="8"/>
  <c r="C30" i="8"/>
  <c r="C31" i="8"/>
  <c r="C32" i="8"/>
  <c r="C33" i="8"/>
  <c r="C34" i="8"/>
  <c r="C35" i="8"/>
  <c r="C36" i="8"/>
  <c r="C27" i="8"/>
  <c r="G51" i="21"/>
  <c r="I51" i="21" s="1"/>
  <c r="G50" i="21"/>
  <c r="I50" i="21" s="1"/>
  <c r="G49" i="21"/>
  <c r="I49" i="21" s="1"/>
  <c r="G48" i="21"/>
  <c r="I48" i="21" s="1"/>
  <c r="G47" i="21"/>
  <c r="I47" i="21" s="1"/>
  <c r="G46" i="21"/>
  <c r="G45" i="21"/>
  <c r="G44" i="21"/>
  <c r="I44" i="21" s="1"/>
  <c r="G43" i="21"/>
  <c r="G42" i="21"/>
  <c r="G40" i="21"/>
  <c r="I40" i="21" s="1"/>
  <c r="G39" i="21"/>
  <c r="I39" i="21" s="1"/>
  <c r="G38" i="21"/>
  <c r="I38" i="21" s="1"/>
  <c r="G37" i="21"/>
  <c r="I37" i="21" s="1"/>
  <c r="G36" i="21"/>
  <c r="I36" i="21" s="1"/>
  <c r="G35" i="21"/>
  <c r="G34" i="21"/>
  <c r="I34" i="21" s="1"/>
  <c r="G33" i="21"/>
  <c r="G32" i="21"/>
  <c r="I32" i="21" s="1"/>
  <c r="G31" i="21"/>
  <c r="G29" i="21"/>
  <c r="I29" i="21" s="1"/>
  <c r="G28" i="21"/>
  <c r="I28" i="21" s="1"/>
  <c r="G27" i="21"/>
  <c r="I27" i="21" s="1"/>
  <c r="G26" i="21"/>
  <c r="I26" i="21" s="1"/>
  <c r="G25" i="21"/>
  <c r="I25" i="21" s="1"/>
  <c r="G24" i="21"/>
  <c r="G23" i="21"/>
  <c r="G22" i="21"/>
  <c r="I22" i="21" s="1"/>
  <c r="G21" i="21"/>
  <c r="I21" i="21" s="1"/>
  <c r="G20" i="21"/>
  <c r="G18" i="21"/>
  <c r="I18" i="21" s="1"/>
  <c r="G17" i="21"/>
  <c r="I17" i="21" s="1"/>
  <c r="G16" i="21"/>
  <c r="I16" i="21" s="1"/>
  <c r="G15" i="21"/>
  <c r="I15" i="21" s="1"/>
  <c r="G14" i="21"/>
  <c r="I14" i="21" s="1"/>
  <c r="G13" i="21"/>
  <c r="G12" i="21"/>
  <c r="G11" i="21"/>
  <c r="G10" i="21"/>
  <c r="G9" i="21"/>
  <c r="C51" i="21"/>
  <c r="C50" i="21"/>
  <c r="C49" i="21"/>
  <c r="C48" i="21"/>
  <c r="C47" i="21"/>
  <c r="C46" i="21"/>
  <c r="C45" i="21"/>
  <c r="C44" i="21"/>
  <c r="C43" i="21"/>
  <c r="C40" i="21"/>
  <c r="C39" i="21"/>
  <c r="C38" i="21"/>
  <c r="C37" i="21"/>
  <c r="C36" i="21"/>
  <c r="C35" i="21"/>
  <c r="C34" i="21"/>
  <c r="C33" i="21"/>
  <c r="C32" i="21"/>
  <c r="C31" i="21"/>
  <c r="C29" i="21"/>
  <c r="C28" i="21"/>
  <c r="C27" i="21"/>
  <c r="C26" i="21"/>
  <c r="C25" i="21"/>
  <c r="C24" i="21"/>
  <c r="C23" i="21"/>
  <c r="C22" i="21"/>
  <c r="C21" i="21"/>
  <c r="C20" i="21"/>
  <c r="C18" i="21"/>
  <c r="C17" i="21"/>
  <c r="C16" i="21"/>
  <c r="C15" i="21"/>
  <c r="C14" i="21"/>
  <c r="C13" i="21"/>
  <c r="C12" i="21"/>
  <c r="C11" i="21"/>
  <c r="C10" i="21"/>
  <c r="C9" i="21"/>
  <c r="C17" i="8"/>
  <c r="C18" i="8"/>
  <c r="C19" i="8"/>
  <c r="C20" i="8"/>
  <c r="C21" i="8"/>
  <c r="C22" i="8"/>
  <c r="C23" i="8"/>
  <c r="C24" i="8"/>
  <c r="C25" i="8"/>
  <c r="C6" i="8"/>
  <c r="C7" i="8"/>
  <c r="C8" i="8"/>
  <c r="C9" i="8"/>
  <c r="C10" i="8"/>
  <c r="C11" i="8"/>
  <c r="C12" i="8"/>
  <c r="C13" i="8"/>
  <c r="C14" i="8"/>
  <c r="C5" i="8"/>
  <c r="C16" i="8"/>
  <c r="C17" i="13"/>
  <c r="D17" i="13"/>
  <c r="G17" i="13"/>
  <c r="H17" i="13"/>
  <c r="Q17" i="13"/>
  <c r="S17" i="13" s="1"/>
  <c r="R17" i="13"/>
  <c r="W17" i="13"/>
  <c r="X17" i="13"/>
  <c r="AA17" i="13"/>
  <c r="AB17" i="13"/>
  <c r="AA44" i="13"/>
  <c r="AA43" i="13"/>
  <c r="AA42" i="13"/>
  <c r="AA41" i="13"/>
  <c r="AA40" i="13"/>
  <c r="AA39" i="13"/>
  <c r="AA38" i="13"/>
  <c r="AA37" i="13"/>
  <c r="AA35" i="13"/>
  <c r="AA34" i="13"/>
  <c r="AA33" i="13"/>
  <c r="AA32" i="13"/>
  <c r="AA31" i="13"/>
  <c r="AA30" i="13"/>
  <c r="AA29" i="13"/>
  <c r="AA28" i="13"/>
  <c r="AA26" i="13"/>
  <c r="AA25" i="13"/>
  <c r="AA24" i="13"/>
  <c r="AA23" i="13"/>
  <c r="AA22" i="13"/>
  <c r="AA21" i="13"/>
  <c r="AA20" i="13"/>
  <c r="AA19" i="13"/>
  <c r="AA16" i="13"/>
  <c r="AA15" i="13"/>
  <c r="AA14" i="13"/>
  <c r="AA13" i="13"/>
  <c r="AA12" i="13"/>
  <c r="AA11" i="13"/>
  <c r="AA10" i="13"/>
  <c r="W44" i="13"/>
  <c r="W43" i="13"/>
  <c r="W42" i="13"/>
  <c r="W41" i="13"/>
  <c r="W40" i="13"/>
  <c r="W39" i="13"/>
  <c r="W38" i="13"/>
  <c r="W37" i="13"/>
  <c r="W35" i="13"/>
  <c r="W34" i="13"/>
  <c r="W33" i="13"/>
  <c r="W32" i="13"/>
  <c r="W31" i="13"/>
  <c r="W30" i="13"/>
  <c r="W29" i="13"/>
  <c r="W28" i="13"/>
  <c r="W26" i="13"/>
  <c r="W25" i="13"/>
  <c r="W24" i="13"/>
  <c r="W23" i="13"/>
  <c r="W22" i="13"/>
  <c r="W21" i="13"/>
  <c r="W20" i="13"/>
  <c r="W19" i="13"/>
  <c r="W16" i="13"/>
  <c r="W15" i="13"/>
  <c r="W14" i="13"/>
  <c r="W13" i="13"/>
  <c r="W12" i="13"/>
  <c r="W11" i="13"/>
  <c r="W10" i="13"/>
  <c r="Q44" i="13"/>
  <c r="S44" i="13" s="1"/>
  <c r="Q43" i="13"/>
  <c r="S43" i="13" s="1"/>
  <c r="Q42" i="13"/>
  <c r="S42" i="13" s="1"/>
  <c r="Q41" i="13"/>
  <c r="Q40" i="13"/>
  <c r="Q39" i="13"/>
  <c r="S39" i="13" s="1"/>
  <c r="Q38" i="13"/>
  <c r="Q37" i="13"/>
  <c r="Q35" i="13"/>
  <c r="S35" i="13" s="1"/>
  <c r="Q34" i="13"/>
  <c r="S34" i="13" s="1"/>
  <c r="Q33" i="13"/>
  <c r="S33" i="13" s="1"/>
  <c r="Q32" i="13"/>
  <c r="Q31" i="13"/>
  <c r="S31" i="13" s="1"/>
  <c r="Q30" i="13"/>
  <c r="Q29" i="13"/>
  <c r="S29" i="13" s="1"/>
  <c r="Q28" i="13"/>
  <c r="Q26" i="13"/>
  <c r="S26" i="13" s="1"/>
  <c r="Q25" i="13"/>
  <c r="S25" i="13" s="1"/>
  <c r="Q24" i="13"/>
  <c r="S24" i="13" s="1"/>
  <c r="Q23" i="13"/>
  <c r="Q22" i="13"/>
  <c r="Q21" i="13"/>
  <c r="S21" i="13" s="1"/>
  <c r="Q20" i="13"/>
  <c r="S20" i="13" s="1"/>
  <c r="Q19" i="13"/>
  <c r="Q16" i="13"/>
  <c r="S16" i="13" s="1"/>
  <c r="Q15" i="13"/>
  <c r="S15" i="13" s="1"/>
  <c r="Q14" i="13"/>
  <c r="Q13" i="13"/>
  <c r="S13" i="13" s="1"/>
  <c r="Q12" i="13"/>
  <c r="Q11" i="13"/>
  <c r="Q10" i="13"/>
  <c r="G44" i="13"/>
  <c r="G43" i="13"/>
  <c r="G42" i="13"/>
  <c r="G41" i="13"/>
  <c r="G40" i="13"/>
  <c r="G39" i="13"/>
  <c r="G38" i="13"/>
  <c r="G37" i="13"/>
  <c r="G35" i="13"/>
  <c r="G34" i="13"/>
  <c r="G33" i="13"/>
  <c r="G32" i="13"/>
  <c r="G31" i="13"/>
  <c r="G30" i="13"/>
  <c r="G29" i="13"/>
  <c r="G28" i="13"/>
  <c r="G26" i="13"/>
  <c r="G25" i="13"/>
  <c r="I25" i="13" s="1"/>
  <c r="G24" i="13"/>
  <c r="G23" i="13"/>
  <c r="I23" i="13" s="1"/>
  <c r="G22" i="13"/>
  <c r="I22" i="13" s="1"/>
  <c r="G21" i="13"/>
  <c r="G20" i="13"/>
  <c r="G19" i="13"/>
  <c r="G16" i="13"/>
  <c r="G15" i="13"/>
  <c r="G14" i="13"/>
  <c r="G13" i="13"/>
  <c r="G12" i="13"/>
  <c r="G11" i="13"/>
  <c r="G10" i="13"/>
  <c r="C39" i="13"/>
  <c r="C40" i="13"/>
  <c r="C41" i="13"/>
  <c r="C42" i="13"/>
  <c r="C43" i="13"/>
  <c r="C44" i="13"/>
  <c r="C38" i="13"/>
  <c r="C37" i="13"/>
  <c r="C30" i="13"/>
  <c r="C31" i="13"/>
  <c r="C32" i="13"/>
  <c r="C33" i="13"/>
  <c r="C34" i="13"/>
  <c r="C35" i="13"/>
  <c r="C29" i="13"/>
  <c r="C28" i="13"/>
  <c r="C26" i="13"/>
  <c r="C24" i="13"/>
  <c r="C25" i="13"/>
  <c r="C21" i="13"/>
  <c r="C22" i="13"/>
  <c r="C23" i="13"/>
  <c r="C20" i="13"/>
  <c r="C19" i="13"/>
  <c r="C11" i="13"/>
  <c r="C12" i="13"/>
  <c r="C13" i="13"/>
  <c r="C14" i="13"/>
  <c r="C15" i="13"/>
  <c r="C16" i="13"/>
  <c r="C10" i="13"/>
  <c r="I9" i="21" l="1"/>
  <c r="I43" i="21"/>
  <c r="S14" i="13"/>
  <c r="S38" i="13"/>
  <c r="H15" i="26"/>
  <c r="G24" i="26" s="1"/>
  <c r="H14" i="26"/>
  <c r="G23" i="26" s="1"/>
  <c r="H16" i="26"/>
  <c r="G25" i="26" s="1"/>
  <c r="H17" i="26"/>
  <c r="G26" i="26" s="1"/>
  <c r="H18" i="26"/>
  <c r="G27" i="26" s="1"/>
  <c r="L16" i="26"/>
  <c r="K25" i="26" s="1"/>
  <c r="L18" i="26"/>
  <c r="K27" i="26" s="1"/>
  <c r="L17" i="26"/>
  <c r="K26" i="26" s="1"/>
  <c r="L15" i="26"/>
  <c r="K24" i="26" s="1"/>
  <c r="L14" i="26"/>
  <c r="K23" i="26" s="1"/>
  <c r="B26" i="26"/>
  <c r="B15" i="26"/>
  <c r="B14" i="26"/>
  <c r="B9" i="26"/>
  <c r="C9" i="26" s="1"/>
  <c r="B27" i="26"/>
  <c r="B8" i="26"/>
  <c r="C8" i="26" s="1"/>
  <c r="B25" i="26"/>
  <c r="B16" i="26"/>
  <c r="B6" i="26"/>
  <c r="C6" i="26" s="1"/>
  <c r="B5" i="26"/>
  <c r="C5" i="26" s="1"/>
  <c r="B23" i="26"/>
  <c r="B24" i="26"/>
  <c r="B17" i="26"/>
  <c r="B7" i="26"/>
  <c r="C7" i="26" s="1"/>
  <c r="B18" i="26"/>
  <c r="D18" i="26"/>
  <c r="C27" i="26" s="1"/>
  <c r="D15" i="26"/>
  <c r="C24" i="26" s="1"/>
  <c r="D14" i="26"/>
  <c r="C23" i="26" s="1"/>
  <c r="D17" i="26"/>
  <c r="C26" i="26" s="1"/>
  <c r="D16" i="26"/>
  <c r="C25" i="26" s="1"/>
  <c r="J26" i="26"/>
  <c r="J18" i="26"/>
  <c r="J14" i="26"/>
  <c r="J9" i="26"/>
  <c r="K9" i="26" s="1"/>
  <c r="J27" i="26"/>
  <c r="J25" i="26"/>
  <c r="J17" i="26"/>
  <c r="J6" i="26"/>
  <c r="K6" i="26" s="1"/>
  <c r="J5" i="26"/>
  <c r="K5" i="26" s="1"/>
  <c r="J15" i="26"/>
  <c r="J24" i="26"/>
  <c r="J16" i="26"/>
  <c r="J7" i="26"/>
  <c r="K7" i="26" s="1"/>
  <c r="J23" i="26"/>
  <c r="J8" i="26"/>
  <c r="K8" i="26" s="1"/>
  <c r="P17" i="26"/>
  <c r="O26" i="26" s="1"/>
  <c r="P18" i="26"/>
  <c r="O27" i="26" s="1"/>
  <c r="P15" i="26"/>
  <c r="O24" i="26" s="1"/>
  <c r="P16" i="26"/>
  <c r="O25" i="26" s="1"/>
  <c r="P14" i="26"/>
  <c r="O23" i="26" s="1"/>
  <c r="E18" i="26"/>
  <c r="E15" i="26"/>
  <c r="E14" i="26"/>
  <c r="E17" i="26"/>
  <c r="E16" i="26"/>
  <c r="I15" i="26"/>
  <c r="I14" i="26"/>
  <c r="I17" i="26"/>
  <c r="I16" i="26"/>
  <c r="I18" i="26"/>
  <c r="M16" i="26"/>
  <c r="M17" i="26"/>
  <c r="M18" i="26"/>
  <c r="M15" i="26"/>
  <c r="M14" i="26"/>
  <c r="Q17" i="26"/>
  <c r="Q18" i="26"/>
  <c r="Q15" i="26"/>
  <c r="Q16" i="26"/>
  <c r="Q14" i="26"/>
  <c r="F27" i="26"/>
  <c r="F23" i="26"/>
  <c r="F15" i="26"/>
  <c r="F8" i="26"/>
  <c r="G8" i="26" s="1"/>
  <c r="F24" i="26"/>
  <c r="F26" i="26"/>
  <c r="F18" i="26"/>
  <c r="F14" i="26"/>
  <c r="F9" i="26"/>
  <c r="G9" i="26" s="1"/>
  <c r="F7" i="26"/>
  <c r="G7" i="26" s="1"/>
  <c r="F25" i="26"/>
  <c r="F17" i="26"/>
  <c r="F6" i="26"/>
  <c r="G6" i="26" s="1"/>
  <c r="F5" i="26"/>
  <c r="G5" i="26" s="1"/>
  <c r="F16" i="26"/>
  <c r="N27" i="26"/>
  <c r="N23" i="26"/>
  <c r="N15" i="26"/>
  <c r="N8" i="26"/>
  <c r="O8" i="26" s="1"/>
  <c r="N24" i="26"/>
  <c r="N26" i="26"/>
  <c r="N18" i="26"/>
  <c r="N14" i="26"/>
  <c r="N9" i="26"/>
  <c r="O9" i="26" s="1"/>
  <c r="N7" i="26"/>
  <c r="O7" i="26" s="1"/>
  <c r="N25" i="26"/>
  <c r="N17" i="26"/>
  <c r="N6" i="26"/>
  <c r="O6" i="26" s="1"/>
  <c r="N5" i="26"/>
  <c r="O5" i="26" s="1"/>
  <c r="N16" i="26"/>
  <c r="S12" i="13"/>
  <c r="I11" i="13"/>
  <c r="S23" i="13"/>
  <c r="S41" i="13"/>
  <c r="I20" i="21"/>
  <c r="I24" i="21"/>
  <c r="I42" i="21"/>
  <c r="I46" i="21"/>
  <c r="I12" i="21"/>
  <c r="I13" i="13"/>
  <c r="I11" i="21"/>
  <c r="S30" i="13"/>
  <c r="I13" i="21"/>
  <c r="I31" i="21"/>
  <c r="I35" i="21"/>
  <c r="S22" i="13"/>
  <c r="S40" i="13"/>
  <c r="I10" i="21"/>
  <c r="I23" i="21"/>
  <c r="I45" i="21"/>
  <c r="S32" i="13"/>
  <c r="I33" i="21"/>
  <c r="I10" i="13"/>
  <c r="I14" i="13"/>
  <c r="S11" i="13"/>
  <c r="I21" i="13"/>
  <c r="I34" i="13"/>
  <c r="F25" i="25"/>
  <c r="S19" i="13"/>
  <c r="AC25" i="13"/>
  <c r="L12" i="29"/>
  <c r="AC39" i="13"/>
  <c r="I16" i="13"/>
  <c r="F12" i="25"/>
  <c r="I26" i="13"/>
  <c r="L13" i="25"/>
  <c r="I40" i="13"/>
  <c r="I44" i="13"/>
  <c r="L26" i="25"/>
  <c r="AC12" i="13"/>
  <c r="AC16" i="13"/>
  <c r="F12" i="29"/>
  <c r="AC22" i="13"/>
  <c r="AC26" i="13"/>
  <c r="L13" i="29"/>
  <c r="AC31" i="13"/>
  <c r="AC35" i="13"/>
  <c r="F26" i="29"/>
  <c r="AC40" i="13"/>
  <c r="AC44" i="13"/>
  <c r="L26" i="29"/>
  <c r="I43" i="13"/>
  <c r="L25" i="25"/>
  <c r="AC34" i="13"/>
  <c r="F25" i="29"/>
  <c r="AC13" i="13"/>
  <c r="AC23" i="13"/>
  <c r="AC28" i="13"/>
  <c r="M27" i="26"/>
  <c r="M24" i="26"/>
  <c r="M23" i="26"/>
  <c r="M26" i="26"/>
  <c r="M25" i="26"/>
  <c r="AC32" i="13"/>
  <c r="AC37" i="13"/>
  <c r="Q24" i="26"/>
  <c r="Q23" i="26"/>
  <c r="Q25" i="26"/>
  <c r="Q26" i="26"/>
  <c r="Q27" i="26"/>
  <c r="AC41" i="13"/>
  <c r="I15" i="13"/>
  <c r="F11" i="25"/>
  <c r="S28" i="13"/>
  <c r="S37" i="13"/>
  <c r="AC15" i="13"/>
  <c r="F11" i="29"/>
  <c r="AC30" i="13"/>
  <c r="AC43" i="13"/>
  <c r="L25" i="29"/>
  <c r="I32" i="13"/>
  <c r="I41" i="13"/>
  <c r="I33" i="13"/>
  <c r="I42" i="13"/>
  <c r="L24" i="25"/>
  <c r="L25" i="26"/>
  <c r="L27" i="26"/>
  <c r="L26" i="26"/>
  <c r="L24" i="26"/>
  <c r="L23" i="26"/>
  <c r="P26" i="26"/>
  <c r="P24" i="26"/>
  <c r="P27" i="26"/>
  <c r="P23" i="26"/>
  <c r="P25" i="26"/>
  <c r="AC14" i="13"/>
  <c r="AC24" i="13"/>
  <c r="L11" i="29"/>
  <c r="AC29" i="13"/>
  <c r="AC33" i="13"/>
  <c r="F24" i="29"/>
  <c r="AC38" i="13"/>
  <c r="AC42" i="13"/>
  <c r="L24" i="29"/>
  <c r="AC17" i="13"/>
  <c r="F13" i="29"/>
  <c r="I17" i="13"/>
  <c r="F13" i="25"/>
  <c r="I39" i="13"/>
  <c r="I38" i="13"/>
  <c r="I37" i="13"/>
  <c r="Q8" i="26"/>
  <c r="Q5" i="26"/>
  <c r="Q9" i="26"/>
  <c r="Q7" i="26"/>
  <c r="Q6" i="26"/>
  <c r="I19" i="13"/>
  <c r="I20" i="13"/>
  <c r="S10" i="13"/>
  <c r="AC21" i="13"/>
  <c r="AC20" i="13"/>
  <c r="AC19" i="13"/>
  <c r="I27" i="26"/>
  <c r="I24" i="26"/>
  <c r="I23" i="26"/>
  <c r="I25" i="26"/>
  <c r="I26" i="26"/>
  <c r="H24" i="26"/>
  <c r="H25" i="26"/>
  <c r="H26" i="26"/>
  <c r="H27" i="26"/>
  <c r="H23" i="26"/>
  <c r="AC11" i="13"/>
  <c r="AC10" i="13"/>
  <c r="E26" i="26"/>
  <c r="E27" i="26"/>
  <c r="E24" i="26"/>
  <c r="E23" i="26"/>
  <c r="E25" i="26"/>
  <c r="D26" i="26"/>
  <c r="D27" i="26"/>
  <c r="D25" i="26"/>
  <c r="D24" i="26"/>
  <c r="D23" i="26"/>
  <c r="I31" i="13"/>
  <c r="I30" i="13"/>
  <c r="I29" i="13"/>
  <c r="I28" i="13"/>
  <c r="I35" i="13"/>
  <c r="M6" i="26"/>
  <c r="M9" i="26"/>
  <c r="F26" i="25"/>
  <c r="M5" i="26"/>
  <c r="M7" i="26"/>
  <c r="M8" i="26"/>
  <c r="P8" i="26"/>
  <c r="O17" i="26" s="1"/>
  <c r="P7" i="26"/>
  <c r="O16" i="26" s="1"/>
  <c r="P6" i="26"/>
  <c r="O15" i="26" s="1"/>
  <c r="P5" i="26"/>
  <c r="O14" i="26" s="1"/>
  <c r="P9" i="26"/>
  <c r="O18" i="26" s="1"/>
  <c r="L7" i="26"/>
  <c r="K16" i="26" s="1"/>
  <c r="L6" i="26"/>
  <c r="K15" i="26" s="1"/>
  <c r="L5" i="26"/>
  <c r="K14" i="26" s="1"/>
  <c r="L8" i="26"/>
  <c r="K17" i="26" s="1"/>
  <c r="L9" i="26"/>
  <c r="K18" i="26" s="1"/>
  <c r="H6" i="26"/>
  <c r="G15" i="26" s="1"/>
  <c r="H7" i="26"/>
  <c r="G16" i="26" s="1"/>
  <c r="H8" i="26"/>
  <c r="G17" i="26" s="1"/>
  <c r="H5" i="26"/>
  <c r="G14" i="26" s="1"/>
  <c r="H9" i="26"/>
  <c r="G18" i="26" s="1"/>
  <c r="D7" i="26"/>
  <c r="C16" i="26" s="1"/>
  <c r="D9" i="26"/>
  <c r="C18" i="26" s="1"/>
  <c r="D6" i="26"/>
  <c r="C15" i="26" s="1"/>
  <c r="D5" i="26"/>
  <c r="C14" i="26" s="1"/>
  <c r="D8" i="26"/>
  <c r="C17" i="26" s="1"/>
  <c r="I24" i="13"/>
  <c r="I7" i="26"/>
  <c r="I8" i="26"/>
  <c r="I6" i="26"/>
  <c r="I9" i="26"/>
  <c r="I5" i="26"/>
  <c r="I12" i="13"/>
  <c r="E6" i="26"/>
  <c r="E7" i="26"/>
  <c r="E5" i="26"/>
  <c r="E8" i="26"/>
  <c r="E9" i="26"/>
  <c r="D50" i="21"/>
  <c r="H50" i="21"/>
  <c r="S24" i="26" l="1"/>
  <c r="R23" i="26"/>
  <c r="S16" i="26"/>
  <c r="R17" i="26"/>
  <c r="S17" i="26"/>
  <c r="R18" i="26"/>
  <c r="R16" i="26"/>
  <c r="R14" i="26"/>
  <c r="S14" i="26"/>
  <c r="S15" i="26"/>
  <c r="R15" i="26"/>
  <c r="S18" i="26"/>
  <c r="S23" i="26"/>
  <c r="S26" i="26"/>
  <c r="R26" i="26"/>
  <c r="R27" i="26"/>
  <c r="S8" i="26"/>
  <c r="S27" i="26"/>
  <c r="S25" i="26"/>
  <c r="R24" i="26"/>
  <c r="R25" i="26"/>
  <c r="S6" i="26"/>
  <c r="S5" i="26"/>
  <c r="R6" i="26"/>
  <c r="R7" i="26"/>
  <c r="R8" i="26"/>
  <c r="R9" i="26"/>
  <c r="R5" i="26"/>
  <c r="S7" i="26"/>
  <c r="S9" i="26"/>
  <c r="AB38" i="13"/>
  <c r="L20" i="29" s="1"/>
  <c r="AB39" i="13"/>
  <c r="L21" i="29" s="1"/>
  <c r="AB40" i="13"/>
  <c r="L22" i="29" s="1"/>
  <c r="AB41" i="13"/>
  <c r="L23" i="29" s="1"/>
  <c r="AB42" i="13"/>
  <c r="X38" i="13"/>
  <c r="X39" i="13"/>
  <c r="X40" i="13"/>
  <c r="X41" i="13"/>
  <c r="X42" i="13"/>
  <c r="R38" i="13"/>
  <c r="R39" i="13"/>
  <c r="R40" i="13"/>
  <c r="R41" i="13"/>
  <c r="R42" i="13"/>
  <c r="H38" i="13"/>
  <c r="L20" i="25" s="1"/>
  <c r="H39" i="13"/>
  <c r="L21" i="25" s="1"/>
  <c r="H40" i="13"/>
  <c r="L22" i="25" s="1"/>
  <c r="H41" i="13"/>
  <c r="L23" i="25" s="1"/>
  <c r="H42" i="13"/>
  <c r="AB29" i="13"/>
  <c r="F20" i="29" s="1"/>
  <c r="AB30" i="13"/>
  <c r="F21" i="29" s="1"/>
  <c r="AB31" i="13"/>
  <c r="F22" i="29" s="1"/>
  <c r="AB32" i="13"/>
  <c r="F23" i="29" s="1"/>
  <c r="AB33" i="13"/>
  <c r="X29" i="13"/>
  <c r="X30" i="13"/>
  <c r="X31" i="13"/>
  <c r="X32" i="13"/>
  <c r="X33" i="13"/>
  <c r="R29" i="13"/>
  <c r="R30" i="13"/>
  <c r="R31" i="13"/>
  <c r="R32" i="13"/>
  <c r="R33" i="13"/>
  <c r="H29" i="13"/>
  <c r="F20" i="25" s="1"/>
  <c r="H30" i="13"/>
  <c r="F21" i="25" s="1"/>
  <c r="H31" i="13"/>
  <c r="F22" i="25" s="1"/>
  <c r="H32" i="13"/>
  <c r="F23" i="25" s="1"/>
  <c r="H33" i="13"/>
  <c r="F24" i="25" s="1"/>
  <c r="D29" i="13"/>
  <c r="D30" i="13"/>
  <c r="D31" i="13"/>
  <c r="D32" i="13"/>
  <c r="D33" i="13"/>
  <c r="R35" i="13"/>
  <c r="H35" i="13"/>
  <c r="D35" i="13"/>
  <c r="R34" i="13"/>
  <c r="H34" i="13"/>
  <c r="D34" i="13"/>
  <c r="R28" i="13"/>
  <c r="H28" i="13"/>
  <c r="F19" i="25" s="1"/>
  <c r="D28" i="13"/>
  <c r="AB23" i="13"/>
  <c r="L10" i="29" s="1"/>
  <c r="AB24" i="13"/>
  <c r="AB25" i="13"/>
  <c r="AB26" i="13"/>
  <c r="X23" i="13"/>
  <c r="X24" i="13"/>
  <c r="X25" i="13"/>
  <c r="X26" i="13"/>
  <c r="R23" i="13"/>
  <c r="R24" i="13"/>
  <c r="R25" i="13"/>
  <c r="R26" i="13"/>
  <c r="D23" i="13"/>
  <c r="D24" i="13"/>
  <c r="D25" i="13"/>
  <c r="D26" i="13"/>
  <c r="L10" i="25"/>
  <c r="H24" i="13"/>
  <c r="L11" i="25" s="1"/>
  <c r="H25" i="13"/>
  <c r="L12" i="25" s="1"/>
  <c r="H26" i="13"/>
  <c r="AB14" i="13"/>
  <c r="F10" i="29" s="1"/>
  <c r="AB15" i="13"/>
  <c r="AB16" i="13"/>
  <c r="X14" i="13"/>
  <c r="X15" i="13"/>
  <c r="X16" i="13"/>
  <c r="H14" i="13"/>
  <c r="F10" i="25" s="1"/>
  <c r="H15" i="13"/>
  <c r="H16" i="13"/>
  <c r="D14" i="13"/>
  <c r="D15" i="13"/>
  <c r="D16" i="13"/>
  <c r="D38" i="13"/>
  <c r="D39" i="13"/>
  <c r="D40" i="13"/>
  <c r="D41" i="13"/>
  <c r="D42" i="13"/>
  <c r="D43" i="13"/>
  <c r="D44" i="13"/>
  <c r="AB44" i="13"/>
  <c r="X44" i="13"/>
  <c r="R44" i="13"/>
  <c r="H44" i="13"/>
  <c r="AB43" i="13"/>
  <c r="X43" i="13"/>
  <c r="R43" i="13"/>
  <c r="H43" i="13"/>
  <c r="AB37" i="13"/>
  <c r="L19" i="29" s="1"/>
  <c r="X37" i="13"/>
  <c r="R37" i="13"/>
  <c r="H37" i="13"/>
  <c r="L19" i="25" s="1"/>
  <c r="D37" i="13"/>
  <c r="AB35" i="13"/>
  <c r="X35" i="13"/>
  <c r="AB34" i="13"/>
  <c r="X34" i="13"/>
  <c r="AB28" i="13"/>
  <c r="F19" i="29" s="1"/>
  <c r="X28" i="13"/>
  <c r="R14" i="13"/>
  <c r="R15" i="13"/>
  <c r="R16" i="13"/>
  <c r="AB22" i="13"/>
  <c r="L9" i="29" s="1"/>
  <c r="X22" i="13"/>
  <c r="R22" i="13"/>
  <c r="H22" i="13"/>
  <c r="L9" i="25" s="1"/>
  <c r="D22" i="13"/>
  <c r="AB21" i="13"/>
  <c r="L8" i="29" s="1"/>
  <c r="X21" i="13"/>
  <c r="R21" i="13"/>
  <c r="H21" i="13"/>
  <c r="L8" i="25" s="1"/>
  <c r="D21" i="13"/>
  <c r="AB20" i="13"/>
  <c r="L7" i="29" s="1"/>
  <c r="X20" i="13"/>
  <c r="R20" i="13"/>
  <c r="H20" i="13"/>
  <c r="L7" i="25" s="1"/>
  <c r="D20" i="13"/>
  <c r="AB19" i="13"/>
  <c r="L6" i="29" s="1"/>
  <c r="X19" i="13"/>
  <c r="R19" i="13"/>
  <c r="H19" i="13"/>
  <c r="L6" i="25" s="1"/>
  <c r="D19" i="13"/>
  <c r="AB13" i="13"/>
  <c r="F9" i="29" s="1"/>
  <c r="X13" i="13"/>
  <c r="R13" i="13"/>
  <c r="H13" i="13"/>
  <c r="F9" i="25" s="1"/>
  <c r="D13" i="13"/>
  <c r="AB12" i="13"/>
  <c r="F8" i="29" s="1"/>
  <c r="X12" i="13"/>
  <c r="R12" i="13"/>
  <c r="H12" i="13"/>
  <c r="F8" i="25" s="1"/>
  <c r="D12" i="13"/>
  <c r="AB11" i="13"/>
  <c r="F7" i="29" s="1"/>
  <c r="X11" i="13"/>
  <c r="R11" i="13"/>
  <c r="H11" i="13"/>
  <c r="F7" i="25" s="1"/>
  <c r="D11" i="13"/>
  <c r="AB10" i="13"/>
  <c r="F6" i="29" s="1"/>
  <c r="X10" i="13"/>
  <c r="R10" i="13"/>
  <c r="F6" i="28" s="1"/>
  <c r="F6" i="25"/>
  <c r="D10" i="13"/>
  <c r="H51" i="21"/>
  <c r="D51" i="21"/>
  <c r="H49" i="21"/>
  <c r="D49" i="21"/>
  <c r="H48" i="21"/>
  <c r="D48" i="21"/>
  <c r="H47" i="21"/>
  <c r="D47" i="21"/>
  <c r="H46" i="21"/>
  <c r="D46" i="21"/>
  <c r="H45" i="21"/>
  <c r="D45" i="21"/>
  <c r="H44" i="21"/>
  <c r="D44" i="21"/>
  <c r="H43" i="21"/>
  <c r="D43" i="21"/>
  <c r="H42" i="21"/>
  <c r="D42" i="21"/>
  <c r="H40" i="21"/>
  <c r="D40" i="21"/>
  <c r="H39" i="21"/>
  <c r="D39" i="21"/>
  <c r="H38" i="21"/>
  <c r="D38" i="21"/>
  <c r="H37" i="21"/>
  <c r="D37" i="21"/>
  <c r="H36" i="21"/>
  <c r="D36" i="21"/>
  <c r="H35" i="21"/>
  <c r="D35" i="21"/>
  <c r="H34" i="21"/>
  <c r="D34" i="21"/>
  <c r="H33" i="21"/>
  <c r="D33" i="21"/>
  <c r="H32" i="21"/>
  <c r="D32" i="21"/>
  <c r="H31" i="21"/>
  <c r="D31" i="21"/>
  <c r="H29" i="21"/>
  <c r="H28" i="21"/>
  <c r="H27" i="21"/>
  <c r="H26" i="21"/>
  <c r="H25" i="21"/>
  <c r="H24" i="21"/>
  <c r="H23" i="21"/>
  <c r="H22" i="21"/>
  <c r="H21" i="21"/>
  <c r="H20" i="21"/>
  <c r="D29" i="21"/>
  <c r="D22" i="21"/>
  <c r="D23" i="21"/>
  <c r="D24" i="21"/>
  <c r="D25" i="21"/>
  <c r="D26" i="21"/>
  <c r="D27" i="21"/>
  <c r="D28" i="21"/>
  <c r="D21" i="21"/>
  <c r="D20" i="21"/>
  <c r="H18" i="21"/>
  <c r="H16" i="21"/>
  <c r="H17" i="21"/>
  <c r="H11" i="21"/>
  <c r="H12" i="21"/>
  <c r="H13" i="21"/>
  <c r="H14" i="21"/>
  <c r="H15" i="21"/>
  <c r="H10" i="21"/>
  <c r="H9" i="21"/>
  <c r="D10" i="21"/>
  <c r="D11" i="21"/>
  <c r="D12" i="21"/>
  <c r="D13" i="21"/>
  <c r="D14" i="21"/>
  <c r="D15" i="21"/>
  <c r="D16" i="21"/>
  <c r="D17" i="21"/>
  <c r="D18" i="21"/>
</calcChain>
</file>

<file path=xl/sharedStrings.xml><?xml version="1.0" encoding="utf-8"?>
<sst xmlns="http://schemas.openxmlformats.org/spreadsheetml/2006/main" count="1537" uniqueCount="620">
  <si>
    <t>Name:</t>
  </si>
  <si>
    <t>Other languages spoken:</t>
  </si>
  <si>
    <t>Year group and class:</t>
  </si>
  <si>
    <t>Comments on other languages spoken:</t>
  </si>
  <si>
    <t xml:space="preserve">Date of entry: </t>
  </si>
  <si>
    <t>Previous schooling:</t>
  </si>
  <si>
    <t xml:space="preserve">Term: </t>
  </si>
  <si>
    <t xml:space="preserve">Assessed by:  </t>
  </si>
  <si>
    <t>Initial assessment</t>
  </si>
  <si>
    <t>targets</t>
  </si>
  <si>
    <t xml:space="preserve"> </t>
  </si>
  <si>
    <t>Assessment Descriptor Code
e.g. A1 = band A, code 1</t>
  </si>
  <si>
    <t>Assessment Framework descriptors</t>
  </si>
  <si>
    <t>Evidence of language use and other comments</t>
  </si>
  <si>
    <t>Assessment descriptor Code
e.g. A1 = band A, code 1</t>
  </si>
  <si>
    <t>Target assessment desriptor</t>
  </si>
  <si>
    <t>Support Strategies link</t>
  </si>
  <si>
    <t>Ways to help learner achieve targets and other comments</t>
  </si>
  <si>
    <t>Listening</t>
  </si>
  <si>
    <t>A5</t>
  </si>
  <si>
    <t>B5</t>
  </si>
  <si>
    <t>C5</t>
  </si>
  <si>
    <t>D5</t>
  </si>
  <si>
    <t>E5</t>
  </si>
  <si>
    <t>Please select</t>
  </si>
  <si>
    <t>Speaking</t>
  </si>
  <si>
    <t>A1</t>
  </si>
  <si>
    <t>B1</t>
  </si>
  <si>
    <t>C1</t>
  </si>
  <si>
    <t>D1</t>
  </si>
  <si>
    <t>E1</t>
  </si>
  <si>
    <t>Reading and Viewing</t>
  </si>
  <si>
    <t>A4</t>
  </si>
  <si>
    <t>C4</t>
  </si>
  <si>
    <t>please select</t>
  </si>
  <si>
    <t>Writing</t>
  </si>
  <si>
    <t>B4</t>
  </si>
  <si>
    <t>Copyright © The Bell Educational Trust Limited (operating as The Bell Foundation) September 2019, The Bell Foundation EAL Assessment Framework for Schools Tracker</t>
  </si>
  <si>
    <t>EAL Assessment Tracker - Primary</t>
  </si>
  <si>
    <t xml:space="preserve">date of entry: </t>
  </si>
  <si>
    <t xml:space="preserve">Assessed by: </t>
  </si>
  <si>
    <t>Assessed by:</t>
  </si>
  <si>
    <t>Progress</t>
  </si>
  <si>
    <t>Targets</t>
  </si>
  <si>
    <t>progress</t>
  </si>
  <si>
    <t>Target assessment descriptor</t>
  </si>
  <si>
    <t>Assessment Descriptor Code, e.g. LA1 = Listening, band A, code 1.</t>
  </si>
  <si>
    <t>support strategies link</t>
  </si>
  <si>
    <t>A10</t>
  </si>
  <si>
    <t>B10</t>
  </si>
  <si>
    <t>A2</t>
  </si>
  <si>
    <t>C9</t>
  </si>
  <si>
    <t>D9</t>
  </si>
  <si>
    <t>E9</t>
  </si>
  <si>
    <t>Please select an assessment descriptor code in the previous column</t>
  </si>
  <si>
    <t>term 1</t>
  </si>
  <si>
    <t>Headers</t>
  </si>
  <si>
    <t>Total</t>
  </si>
  <si>
    <t>Term Start</t>
  </si>
  <si>
    <t>Band</t>
  </si>
  <si>
    <t>Initial</t>
  </si>
  <si>
    <t>Target</t>
  </si>
  <si>
    <t>A</t>
  </si>
  <si>
    <t>B</t>
  </si>
  <si>
    <t>C</t>
  </si>
  <si>
    <t>D</t>
  </si>
  <si>
    <t>E</t>
  </si>
  <si>
    <t>term 2</t>
  </si>
  <si>
    <t>term 3</t>
  </si>
  <si>
    <t>Language targets</t>
  </si>
  <si>
    <t xml:space="preserve">Support strategies by band and skill </t>
  </si>
  <si>
    <t>Return to EAL Assessment Framework Tracker</t>
  </si>
  <si>
    <t>Column1</t>
  </si>
  <si>
    <t>Band A - New to English/Beginning</t>
  </si>
  <si>
    <t>Return to Listening descriptors</t>
  </si>
  <si>
    <t>Listening (Understanding) and Speaking</t>
  </si>
  <si>
    <t xml:space="preserve">Return to Speaking descriptors </t>
  </si>
  <si>
    <t>Return to Reading and Viewing descriptors</t>
  </si>
  <si>
    <t>Classroom organisation</t>
  </si>
  <si>
    <t>Return to Writing descriptors</t>
  </si>
  <si>
    <t xml:space="preserve">In the early stages provide opportunities for someone who speaks the EAL learner’s first language e.g. a class teacher, a teaching assistant (TA), older learner or sibling to visit and mentor the learner in class </t>
  </si>
  <si>
    <t xml:space="preserve">Sit the learner near you or another adult in carpet sessions, in a position where they can see your face straight on. This will ensure they can hear properly and also pick up visual clues from facial expression </t>
  </si>
  <si>
    <t>Pair with first language buddies to support understanding</t>
  </si>
  <si>
    <t>Sit the learner next to other students who are supportive language role models (groups of three tend to work well; sit the learner with a pair who have been briefed to include and support them)</t>
  </si>
  <si>
    <t>Involve the learner in classroom organisational tasks (e.g. handing out pens, etc.)</t>
  </si>
  <si>
    <t>Position new to English EAL learners last in turn-taking games</t>
  </si>
  <si>
    <t>Ongoing differentiation</t>
  </si>
  <si>
    <t>Speak clearly, slowly and simply. Regularly reinforce frequently used expressions by providing the learners with written or oral models of the language you want them to produce</t>
  </si>
  <si>
    <t xml:space="preserve">To make meaning clear, use your facial expression, tone of your voice, your body (gestures, quick mimes) </t>
  </si>
  <si>
    <t xml:space="preserve">Give single-step instructions. Repeat same instructional phrases </t>
  </si>
  <si>
    <t>Always point to the key word or picture you are referring to</t>
  </si>
  <si>
    <t xml:space="preserve">Keep providing opportunities to speak and respond to questions even if the learner is not talking (a non-verbal period is normal) </t>
  </si>
  <si>
    <t>Target the learner for simple differentiated Yes/No questions and plan to do this daily</t>
  </si>
  <si>
    <t>Address the learner by name (correctly pronounced) when asking questions</t>
  </si>
  <si>
    <t>Allow the learner thinking time before asking for answers to questions</t>
  </si>
  <si>
    <t>Have a mini-whiteboard or note book to hand for quick drawings, to create on-the-spot visuals, choices or to reinforce key words</t>
  </si>
  <si>
    <t xml:space="preserve">Use collaborative activities as a way of encouraging exploratory talk and thinking between students. Activities that may help scaffold talk could be sorting/matching/ spotting/sequencing activities, or using graphic organisers </t>
  </si>
  <si>
    <t xml:space="preserve">Print slides with visuals from your whole-class teaching screen so the learner can stick them in their book (to refer back to, label, etc.) </t>
  </si>
  <si>
    <t xml:space="preserve">Use visual support e.g. props, objects and pictures (easily and quickly produced with software such as Communicate in Print) </t>
  </si>
  <si>
    <t xml:space="preserve">Use visual word mats (create your own using software such as Communicate in Print, or see EAL Nexus website for curriculum-related visuals) </t>
  </si>
  <si>
    <t xml:space="preserve">Encourage the learner to use a scrapbook to add new vocabulary, drawings and photos, pictures of home, information in first language about a topic, etc. </t>
  </si>
  <si>
    <t xml:space="preserve">Give opportunities to rehearse/practise structures, repetitions (stories, poems, songs, rhymes). See EAL Nexus page on language drills for ideas </t>
  </si>
  <si>
    <r>
      <t>Give the learner a visual ‘survival’ fan with phrases like ‘</t>
    </r>
    <r>
      <rPr>
        <i/>
        <sz val="12"/>
        <color theme="1"/>
        <rFont val="Calibri"/>
        <family val="2"/>
        <scheme val="minor"/>
      </rPr>
      <t>I’m sick</t>
    </r>
    <r>
      <rPr>
        <sz val="12"/>
        <color theme="1"/>
        <rFont val="Calibri"/>
        <family val="2"/>
        <scheme val="minor"/>
      </rPr>
      <t>’, ‘</t>
    </r>
    <r>
      <rPr>
        <i/>
        <sz val="12"/>
        <color theme="1"/>
        <rFont val="Calibri"/>
        <family val="2"/>
        <scheme val="minor"/>
      </rPr>
      <t>I need the toilet</t>
    </r>
    <r>
      <rPr>
        <sz val="12"/>
        <color theme="1"/>
        <rFont val="Calibri"/>
        <family val="2"/>
        <scheme val="minor"/>
      </rPr>
      <t>’, etc. for use in class and the playground (Google: EAL fans)</t>
    </r>
  </si>
  <si>
    <t>Provide a visual instruction mat. Make your own using software such as Communicate in Print or use ready-made ones (Google: EAL instruction mat. These are available in English and other languages)</t>
  </si>
  <si>
    <t xml:space="preserve">Provide a visual timetable (good for whole class; especially good for EAL learners) </t>
  </si>
  <si>
    <t>Provide an English picture dictionary (preferably one designed for EAL learners, e.g. Collins First English Words)</t>
  </si>
  <si>
    <t>Provide a bilingual dictionary – preferably age-appropriate and pictorial depending on the learner’s literacy level in their first language (for examples see Mantra Lingua website)</t>
  </si>
  <si>
    <t>Use online tools, such as Quizlet to present and provide practice in using the key vocabulary, phrases or language structures needed for a particular lesson prior to delivery. By using Flipped Learning pupils can undertake some of the learning outside of the classroom allowing more time in class to focus on key lesson content</t>
  </si>
  <si>
    <t>Language focus</t>
  </si>
  <si>
    <t>Plan for, teach and model vocabulary and language structures needed for the topic, task and/or genre (see examples of planning for language in lesson plans on the EAL Nexus website)</t>
  </si>
  <si>
    <r>
      <t xml:space="preserve">Identify the language functions, structures, vocabulary, sounds and stress needed for the task, and provide scaffolding, for example:  
o Greeting: Repeat daily social language exchanges: </t>
    </r>
    <r>
      <rPr>
        <i/>
        <sz val="12"/>
        <color theme="1"/>
        <rFont val="Calibri"/>
        <family val="2"/>
        <scheme val="minor"/>
      </rPr>
      <t>hello</t>
    </r>
    <r>
      <rPr>
        <sz val="12"/>
        <color theme="1"/>
        <rFont val="Calibri"/>
        <family val="2"/>
        <scheme val="minor"/>
      </rPr>
      <t xml:space="preserve">, </t>
    </r>
    <r>
      <rPr>
        <i/>
        <sz val="12"/>
        <color theme="1"/>
        <rFont val="Calibri"/>
        <family val="2"/>
        <scheme val="minor"/>
      </rPr>
      <t>good morning</t>
    </r>
    <r>
      <rPr>
        <sz val="12"/>
        <color theme="1"/>
        <rFont val="Calibri"/>
        <family val="2"/>
        <scheme val="minor"/>
      </rPr>
      <t xml:space="preserve">, </t>
    </r>
    <r>
      <rPr>
        <i/>
        <sz val="12"/>
        <color theme="1"/>
        <rFont val="Calibri"/>
        <family val="2"/>
        <scheme val="minor"/>
      </rPr>
      <t>please</t>
    </r>
    <r>
      <rPr>
        <sz val="12"/>
        <color theme="1"/>
        <rFont val="Calibri"/>
        <family val="2"/>
        <scheme val="minor"/>
      </rPr>
      <t xml:space="preserve">, </t>
    </r>
    <r>
      <rPr>
        <i/>
        <sz val="12"/>
        <color theme="1"/>
        <rFont val="Calibri"/>
        <family val="2"/>
        <scheme val="minor"/>
      </rPr>
      <t>thank you</t>
    </r>
    <r>
      <rPr>
        <sz val="12"/>
        <color theme="1"/>
        <rFont val="Calibri"/>
        <family val="2"/>
        <scheme val="minor"/>
      </rPr>
      <t xml:space="preserve"> (not all languages have separate words for this) Model this by repeating same exchanges with other learners
o Naming/identifying: key classroom and school areas/objects/people, This is a…, It’s a…</t>
    </r>
  </si>
  <si>
    <r>
      <t xml:space="preserve">Teach basic survival language including: </t>
    </r>
    <r>
      <rPr>
        <i/>
        <sz val="12"/>
        <color theme="1"/>
        <rFont val="Calibri"/>
        <family val="2"/>
        <scheme val="minor"/>
      </rPr>
      <t>I don’t understand</t>
    </r>
    <r>
      <rPr>
        <sz val="12"/>
        <color theme="1"/>
        <rFont val="Calibri"/>
        <family val="2"/>
        <scheme val="minor"/>
      </rPr>
      <t xml:space="preserve">, </t>
    </r>
    <r>
      <rPr>
        <i/>
        <sz val="12"/>
        <color theme="1"/>
        <rFont val="Calibri"/>
        <family val="2"/>
        <scheme val="minor"/>
      </rPr>
      <t>I don’t know</t>
    </r>
    <r>
      <rPr>
        <sz val="12"/>
        <color theme="1"/>
        <rFont val="Calibri"/>
        <family val="2"/>
        <scheme val="minor"/>
      </rPr>
      <t xml:space="preserve">, </t>
    </r>
    <r>
      <rPr>
        <i/>
        <sz val="12"/>
        <color theme="1"/>
        <rFont val="Calibri"/>
        <family val="2"/>
        <scheme val="minor"/>
      </rPr>
      <t>I can’t remember</t>
    </r>
    <r>
      <rPr>
        <sz val="12"/>
        <color theme="1"/>
        <rFont val="Calibri"/>
        <family val="2"/>
        <scheme val="minor"/>
      </rPr>
      <t xml:space="preserve">, </t>
    </r>
    <r>
      <rPr>
        <i/>
        <sz val="12"/>
        <color theme="1"/>
        <rFont val="Calibri"/>
        <family val="2"/>
        <scheme val="minor"/>
      </rPr>
      <t>please can I go to the toilet?</t>
    </r>
  </si>
  <si>
    <t xml:space="preserve">Use EAL beginners’ activity pack (for example, Hounslow Language Services) to provide extra practice on key language structures and vocabulary </t>
  </si>
  <si>
    <t xml:space="preserve">Teach key words and phrases for topics being covered in class (see EAL Nexus page on introducing new vocabulary) </t>
  </si>
  <si>
    <t>Teacher/TA to become familiar with key features of the learner’s language in order to predict, understand and address some of the problems the learner may have with areas, such as pronunciation, grammar and vocabulary.  A useful reference book is: Smith, B and Swan, M. (2001). Learner English: A Teacher's Guide to Interference and Other Problems: Cambridge University Press</t>
  </si>
  <si>
    <t>Marking and feedback</t>
  </si>
  <si>
    <r>
      <t xml:space="preserve">Respond to and acknowledge any attempt at communication (including non-verbal – e.g. </t>
    </r>
    <r>
      <rPr>
        <i/>
        <sz val="12"/>
        <color theme="1"/>
        <rFont val="Calibri"/>
        <family val="2"/>
        <scheme val="minor"/>
      </rPr>
      <t>nodding/smiling</t>
    </r>
    <r>
      <rPr>
        <sz val="12"/>
        <color theme="1"/>
        <rFont val="Calibri"/>
        <family val="2"/>
        <scheme val="minor"/>
      </rPr>
      <t xml:space="preserve"> at learner; saying ‘Good Listening’, accompanied by a </t>
    </r>
    <r>
      <rPr>
        <i/>
        <sz val="12"/>
        <color theme="1"/>
        <rFont val="Calibri"/>
        <family val="2"/>
        <scheme val="minor"/>
      </rPr>
      <t>Good Listening</t>
    </r>
    <r>
      <rPr>
        <sz val="12"/>
        <color theme="1"/>
        <rFont val="Calibri"/>
        <family val="2"/>
        <scheme val="minor"/>
      </rPr>
      <t xml:space="preserve"> visual clue)</t>
    </r>
  </si>
  <si>
    <t>Use the speaking and listening descriptors from bands A and B in the EAL Assessment Framework for Schools to check progress and set appropriate targets that promote learning</t>
  </si>
  <si>
    <t xml:space="preserve">Communication with home </t>
  </si>
  <si>
    <t xml:space="preserve">Overcome communication barriers with parents by making school information clear and accessible through the use of visuals, clear language and use of translations where necessary </t>
  </si>
  <si>
    <t>Keep parents informed of topics being covered in class and encourage them to discuss and research these in their first language</t>
  </si>
  <si>
    <t xml:space="preserve">Send home visual vocabulary flashcards relating to topics being covered in class, and provide ideas on how to play games with them (see EAL Nexus page on flashcards) </t>
  </si>
  <si>
    <t>For homework, send home weekly visual vocabulary flashcards starting with school and classroom language (available from the British Council’s Learn English Kids flashcards) and provide ideas on how to play games with them</t>
  </si>
  <si>
    <t>Give parents useful websites for EAL, such as the British Council’s Learn English Kids and BBC bitesize KS1,  which has grammar exercises for EAL learners</t>
  </si>
  <si>
    <t>Reading and Viewing, and Writing</t>
  </si>
  <si>
    <t>Pair with first language buddies to support understanding, and sit the EAL learner next to other learners who are supportive language role models (groups of three tend to work well; sit the learner with a pair who have been briefed to include and support them)</t>
  </si>
  <si>
    <t xml:space="preserve">Aim to provide daily, quality 1:1 or a small EAL beginner ‘learning to read in English’ group, focusing on understanding the meaning of the text (see EAL Nexus page on reading for meaning). If this means attending a session in another class with a different age group, it is important that the EAL learner and their parents receive a clear explanation as to why you are doing this </t>
  </si>
  <si>
    <t>Give the learner ‘time-out’ opportunities to browse English and dual language picture books, visually supported information books and websites and to read in their first language</t>
  </si>
  <si>
    <t>Read text on the board and class texts clearly and slowly (good for all learners)</t>
  </si>
  <si>
    <t xml:space="preserve">Always point to the key word or picture you are referring to </t>
  </si>
  <si>
    <t xml:space="preserve">With class texts, use visual support such as pictures, props and objects </t>
  </si>
  <si>
    <t xml:space="preserve">Use visual word mats (create your own with software such as Communicate in Print or use curriculum related ones from the EAL Nexus website) </t>
  </si>
  <si>
    <t>Print slides with visuals from your whole-class teaching screen so the learner can stick them in their book (to refer back to, label, etc.)</t>
  </si>
  <si>
    <t>If the learner is not familiar with the Latin-based alphabet and has learnt to write in a different script, ensure that there are daily opportunities for supported and independent handwriting practice. If this means attending a handwriting slot in another class with a different age group, it’s important that the learner and their parents receive a clear explanation as to why you are doing this</t>
  </si>
  <si>
    <t xml:space="preserve">Give the learner their own vocabulary book to write down key words and phrases, with translations if they are literate in their first language </t>
  </si>
  <si>
    <t>Allow the older learner opportunities to write in their first language, particularly if they know about a topic and want to show you that they can do the task in their first language. Give this equal status to other children’s writing</t>
  </si>
  <si>
    <t>Make simple books – about themselves – either paper-based or digital</t>
  </si>
  <si>
    <t>Encourage the learner to use a scrapbook to add new vocabulary, drawings and photos, pictures of home, information in first language about a topic, etc</t>
  </si>
  <si>
    <t xml:space="preserve">Where possible, provide reading/writing tasks that have some link with main class topics. There are many curriculum-related tasks/resources on the EAL Nexus website or resources can be created quickly using software such as Communicate in Print </t>
  </si>
  <si>
    <t xml:space="preserve">Use Directed Activities Relating to Text (DARTs), for example:  
o Sorting/matching/ spotting/sequencing activities – using graphic organisers
o Labelling – choosing/matching/writing
o Activities with missing words, phrases or sentences
o Cut up text/pictures for learner to re-sequence </t>
  </si>
  <si>
    <t>Provide a bilingual dictionary, preferably age-appropriate and pictorial, depending on the learner’s literacy level in their first language (for examples see Mantra Lingua website)</t>
  </si>
  <si>
    <t>Focus literacy activities on words and phrases the learner can already use orally and/or understand when they hear them</t>
  </si>
  <si>
    <t xml:space="preserve">If the learner is literate in their first language, encourage them to write a list of English sounds phonetically in the script they are familiar with </t>
  </si>
  <si>
    <t xml:space="preserve">Help learners who are literate in their first language to gradually build up a set of flashcards with high frequency words in English on one side and a translation on the other side </t>
  </si>
  <si>
    <t>Label classroom areas and items and/or provide words for the learner to write labels themselves and choose where to stick them</t>
  </si>
  <si>
    <t>Positively acknowledge attempts at content and understanding the task, regardless of errors</t>
  </si>
  <si>
    <t>Correct and write clear examples of one particular language expression for the learner to practise (see EAL Nexus page on modelling)</t>
  </si>
  <si>
    <t>Use the reading and writing descriptors from Band A and B of the EAL Assessment Framework for Schools to check progress and set appropriate targets that promote learning</t>
  </si>
  <si>
    <t>Communication with home</t>
  </si>
  <si>
    <t xml:space="preserve">If the learner joins a younger age group for learning reading or for handwriting practice, ensure their parents know this and explain how it will support them </t>
  </si>
  <si>
    <t>Send books home connected to any scheme, as well as dual-language books for the learner and their family to enjoy together (for examples see Mantra Lingua or Letterbox Library websites)</t>
  </si>
  <si>
    <t xml:space="preserve">Give parents useful websites for EAL such as the British Council’s Learn English Kids, which has plenty of audio-visual stories with clear text, and BBC bitesize KS1, which has grammar exercises for EAL learners </t>
  </si>
  <si>
    <t>For homework, send home weekly visual vocabulary flashcards starting with school and classroom language (available from British Council’s Learn English Kids flashcards) and provide ideas on how to play games with them. These flashcards come with the picture and the written word. Depending on the learner’s age, home-language script and level of literacy, it could be useful for them to learn to read/write these words as well</t>
  </si>
  <si>
    <t>Support strategies by band and skill</t>
  </si>
  <si>
    <t>Band B - Early Acquisition/Emerging</t>
  </si>
  <si>
    <t xml:space="preserve">Pair with first language buddies to support understanding, and sit the EAL learner next to other learners who are supportive language role models (groups of three tend to work well; sit the learner with a pair who have been briefed to include and support them) </t>
  </si>
  <si>
    <t>Give the learner a role in group work e.g. time keeper, tally recorder</t>
  </si>
  <si>
    <r>
      <t>Speak clearly and slowly.  If an idiomatic expression is used, expand the utterance to include a ‘plain English’ equivalent (‘</t>
    </r>
    <r>
      <rPr>
        <i/>
        <sz val="11"/>
        <color theme="1"/>
        <rFont val="Calibri"/>
        <family val="2"/>
        <scheme val="minor"/>
      </rPr>
      <t>It’s raining hard</t>
    </r>
    <r>
      <rPr>
        <sz val="11"/>
        <color theme="1"/>
        <rFont val="Calibri"/>
        <family val="2"/>
        <scheme val="minor"/>
      </rPr>
      <t>’, not ‘</t>
    </r>
    <r>
      <rPr>
        <i/>
        <sz val="11"/>
        <color theme="1"/>
        <rFont val="Calibri"/>
        <family val="2"/>
        <scheme val="minor"/>
      </rPr>
      <t>It’s bucketing down</t>
    </r>
    <r>
      <rPr>
        <sz val="11"/>
        <color theme="1"/>
        <rFont val="Calibri"/>
        <family val="2"/>
        <scheme val="minor"/>
      </rPr>
      <t xml:space="preserve">’) </t>
    </r>
  </si>
  <si>
    <t xml:space="preserve">Regularly reinforce simple language expressions by providing the learners with written or oral models of the language you want them to produce (see EAL Nexus pages on modelling) </t>
  </si>
  <si>
    <t xml:space="preserve">Use collaborative activities as a way of encouraging exploratory talk and thinking between students. Activities that may help scaffold talk could be sorting/matching/spotting/sequencing activities, or use of graphic organisers </t>
  </si>
  <si>
    <t>Target the learner for daily, differentiated simple factual Who, What, Where, When questions connected to classroom topics</t>
  </si>
  <si>
    <t>Provide key questions in advance</t>
  </si>
  <si>
    <t>Have question words (on cards) to hand to support questioning and related activities</t>
  </si>
  <si>
    <t xml:space="preserve">Keep instructions clear and simple with repeated instructional phrases/words e.g. put down, line up, first, next, then </t>
  </si>
  <si>
    <t>Keep providing opportunities to speak and respond to questions even if the learner is still ‘shy’ about talking</t>
  </si>
  <si>
    <t>Scaffold speech using speaking frames and substitution tables</t>
  </si>
  <si>
    <t xml:space="preserve">Teach/reinforce prepositions: in, on, under, etc.  Barrier games are good for practising these </t>
  </si>
  <si>
    <t xml:space="preserve">Use sequencing activities to support the retelling stories and recounting a sequence of events. Sequencing activities can help learners to think of a story in pieces—the beginning, middle, and end—rather than try to recall it as one large chunk. They can also provide opportunities for the learner to examine text and story structure, which, in turn, strengthens writing skills </t>
  </si>
  <si>
    <t>Use visual support such as props, objects and pictures (easily and quickly produced with software such as Communicate in Print)</t>
  </si>
  <si>
    <t xml:space="preserve">Provide a visual instruction mat. Make your own using software such as Communicate in Print or use ready-made ones (Google: EAL instruction mat. These are available in English and other languages) </t>
  </si>
  <si>
    <t>Provide a visual timetable (good for whole class; especially good for EAL learners)</t>
  </si>
  <si>
    <t xml:space="preserve">Provide an English picture dictionary (preferably one designed for EAL learners, e.g. Collins First English Words) </t>
  </si>
  <si>
    <t xml:space="preserve">Use online tools, such as Quizlet to present and provide practice in using the key vocabulary, phrases or language structures needed for a particular lesson prior to delivery. By using Flipped Learning pupils can undertake some of the learning outside of the classroom allowing more time in class to focus on key lesson content </t>
  </si>
  <si>
    <t>Give the learner a scrapbook/blank book to use in any way they would like</t>
  </si>
  <si>
    <t>Plan for, teach and model vocabulary and language structures needed for topic, task and/or genre (see examples of planning for language in lesson plans on the EAL Nexus website)</t>
  </si>
  <si>
    <r>
      <t xml:space="preserve">Identify the language functions, structures, vocabulary, sounds and stress needed for the task, and provide scaffolding, for example:   
o Narrating/reporting: </t>
    </r>
    <r>
      <rPr>
        <i/>
        <sz val="11"/>
        <color theme="1"/>
        <rFont val="Calibri"/>
        <family val="2"/>
        <scheme val="minor"/>
      </rPr>
      <t>On my way to school I go past the shop</t>
    </r>
    <r>
      <rPr>
        <sz val="11"/>
        <color theme="1"/>
        <rFont val="Calibri"/>
        <family val="2"/>
        <scheme val="minor"/>
      </rPr>
      <t xml:space="preserve">… </t>
    </r>
    <r>
      <rPr>
        <i/>
        <sz val="11"/>
        <color theme="1"/>
        <rFont val="Calibri"/>
        <family val="2"/>
        <scheme val="minor"/>
      </rPr>
      <t>We made an electric circuit</t>
    </r>
    <r>
      <rPr>
        <sz val="11"/>
        <color theme="1"/>
        <rFont val="Calibri"/>
        <family val="2"/>
        <scheme val="minor"/>
      </rPr>
      <t xml:space="preserve">…  
o Naming/identifying: key classroom and school areas/objects/people, </t>
    </r>
    <r>
      <rPr>
        <i/>
        <sz val="11"/>
        <color theme="1"/>
        <rFont val="Calibri"/>
        <family val="2"/>
        <scheme val="minor"/>
      </rPr>
      <t>This is a</t>
    </r>
    <r>
      <rPr>
        <sz val="11"/>
        <color theme="1"/>
        <rFont val="Calibri"/>
        <family val="2"/>
        <scheme val="minor"/>
      </rPr>
      <t xml:space="preserve">…, </t>
    </r>
    <r>
      <rPr>
        <i/>
        <sz val="11"/>
        <color theme="1"/>
        <rFont val="Calibri"/>
        <family val="2"/>
        <scheme val="minor"/>
      </rPr>
      <t>It’s a</t>
    </r>
    <r>
      <rPr>
        <sz val="11"/>
        <color theme="1"/>
        <rFont val="Calibri"/>
        <family val="2"/>
        <scheme val="minor"/>
      </rPr>
      <t xml:space="preserve">…  
o Expressing likes and dislikes: </t>
    </r>
    <r>
      <rPr>
        <i/>
        <sz val="11"/>
        <color theme="1"/>
        <rFont val="Calibri"/>
        <family val="2"/>
        <scheme val="minor"/>
      </rPr>
      <t>I like</t>
    </r>
    <r>
      <rPr>
        <sz val="11"/>
        <color theme="1"/>
        <rFont val="Calibri"/>
        <family val="2"/>
        <scheme val="minor"/>
      </rPr>
      <t xml:space="preserve">… </t>
    </r>
    <r>
      <rPr>
        <i/>
        <sz val="11"/>
        <color theme="1"/>
        <rFont val="Calibri"/>
        <family val="2"/>
        <scheme val="minor"/>
      </rPr>
      <t>I don’t like</t>
    </r>
    <r>
      <rPr>
        <sz val="11"/>
        <color theme="1"/>
        <rFont val="Calibri"/>
        <family val="2"/>
        <scheme val="minor"/>
      </rPr>
      <t xml:space="preserve">… </t>
    </r>
    <r>
      <rPr>
        <i/>
        <sz val="11"/>
        <color theme="1"/>
        <rFont val="Calibri"/>
        <family val="2"/>
        <scheme val="minor"/>
      </rPr>
      <t>very much</t>
    </r>
    <r>
      <rPr>
        <sz val="11"/>
        <color theme="1"/>
        <rFont val="Calibri"/>
        <family val="2"/>
        <scheme val="minor"/>
      </rPr>
      <t xml:space="preserve">… </t>
    </r>
    <r>
      <rPr>
        <i/>
        <sz val="11"/>
        <color theme="1"/>
        <rFont val="Calibri"/>
        <family val="2"/>
        <scheme val="minor"/>
      </rPr>
      <t>a little bit</t>
    </r>
    <r>
      <rPr>
        <sz val="11"/>
        <color theme="1"/>
        <rFont val="Calibri"/>
        <family val="2"/>
        <scheme val="minor"/>
      </rPr>
      <t xml:space="preserve">… </t>
    </r>
  </si>
  <si>
    <t>Teach/reinforce Who, What, Where, When questions</t>
  </si>
  <si>
    <t xml:space="preserve">Teach/reinforce understanding of yesterday, today, tomorrow </t>
  </si>
  <si>
    <t xml:space="preserve">Teach vocabulary/language structures in small groups </t>
  </si>
  <si>
    <t xml:space="preserve">Ensure daily interaction with learner, model social language exchanges with other learners </t>
  </si>
  <si>
    <t>Use EAL beginners’ activity pack (for examples see Hounslow Language Service) to provide extra practice on key language structures and vocabulary</t>
  </si>
  <si>
    <t>Teach key words and phrases for topics being covered in class (see EAL Nexus page on introducing new vocabulary)</t>
  </si>
  <si>
    <r>
      <t>Respond to and acknowledge any attempt at communication. Recast errors: ‘</t>
    </r>
    <r>
      <rPr>
        <i/>
        <sz val="11"/>
        <color theme="1"/>
        <rFont val="Calibri"/>
        <family val="2"/>
        <scheme val="minor"/>
      </rPr>
      <t>I goed shop</t>
    </r>
    <r>
      <rPr>
        <sz val="11"/>
        <color theme="1"/>
        <rFont val="Calibri"/>
        <family val="2"/>
        <scheme val="minor"/>
      </rPr>
      <t>’ ‘</t>
    </r>
    <r>
      <rPr>
        <i/>
        <sz val="11"/>
        <color theme="1"/>
        <rFont val="Calibri"/>
        <family val="2"/>
        <scheme val="minor"/>
      </rPr>
      <t>So, you went to the shop</t>
    </r>
    <r>
      <rPr>
        <sz val="11"/>
        <color theme="1"/>
        <rFont val="Calibri"/>
        <family val="2"/>
        <scheme val="minor"/>
      </rPr>
      <t xml:space="preserve">’ Encourage the learner to extend language by asking follow up questions or increasing wait time to allow the learner time to formulate a response </t>
    </r>
  </si>
  <si>
    <t>Use the speaking and listening descriptors from Band B and C of the EAL Assessment Framework for Schools to check progress and set appropriate targets that promote learning</t>
  </si>
  <si>
    <t xml:space="preserve">Keep parents informed of topics being covered in class and encourage them to discuss and research these in their first language </t>
  </si>
  <si>
    <t>Send home visual vocabulary flashcards relating to topics being covered in class, and provide ideas on how to play games with them (see EAL Nexus page on flashcards)</t>
  </si>
  <si>
    <t>Give parents useful websites for EAL such as the British Council’s Learn English Kids and BBC bitesize KS1, which has grammar exercises for EAL learners</t>
  </si>
  <si>
    <t xml:space="preserve">Give the EAL learner ‘time-out’ opportunities to browse English and dual language picture books, visually supported information books and websites and to read in their first language </t>
  </si>
  <si>
    <t xml:space="preserve">Aim to provide daily, quality 1:1 or a small EAL beginner ‘learning to read in English’ group, focusing on understanding the meaning of the text (see EAL Nexus page on reading for meaning). If this means attending a session in another class with a different age group, it is important that the EAL learner and their parents receive an explanation as to why you are doing this </t>
  </si>
  <si>
    <t xml:space="preserve">Allow the older learner opportunities to write in their first language particularly if they know about a topic and want to show you that they can do the task in their first language. Give this equal status to other children’s writing </t>
  </si>
  <si>
    <t>Ensure the learner has easy access during the day to books at his/her level of learning to read</t>
  </si>
  <si>
    <t xml:space="preserve">When reading aloud to the class, read clearly and slowly (This is good for all learners) </t>
  </si>
  <si>
    <t xml:space="preserve">Always point to the key word you are referring to </t>
  </si>
  <si>
    <t xml:space="preserve">Where possible, provide reading/writing tasks that have some link with main class topics. There are many curriculum-related tasks/resources on the EAL Nexus website. Resources can also be created quickly using software such as Communicate in Print </t>
  </si>
  <si>
    <t xml:space="preserve">As well as providing a rich visual context, use first language buddies or Google Translate (recommended for single words only, not phrases or longer text) to support reading for meaning </t>
  </si>
  <si>
    <t xml:space="preserve">Use Directed Activities Relating to Text (DARTs), for example:  
o Sorting/matching/spotting/sequencing activities – using graphic organisers 
o Labelling – choosing/matching/writing
o Gap-filling activities with missing words, phrases or sentences 
o Cut up text/pictures for the learner to re-sequence </t>
  </si>
  <si>
    <t xml:space="preserve">Use sequencing activities that require the learner to identify key components within a story, followed by ‘first, next, then’ writing frames for writing simple stories and for recounting a sequence of events </t>
  </si>
  <si>
    <t xml:space="preserve">If the learner is not familiar with the Latin–based alphabet and has learnt to write in a different script, ensure that there are daily opportunities for supported and independent handwriting practice. If this means attending a handwriting slot in another class with a different age group, it’s important that the EAL learner and their parents receive a clear explanation as to why you are doing this </t>
  </si>
  <si>
    <t xml:space="preserve">Have question words (on cards) to hand to support the learner in writing simple questions </t>
  </si>
  <si>
    <t>Scaffold writing activities using writing frames and substitution tables</t>
  </si>
  <si>
    <t xml:space="preserve">Provide a bilingual dictionary preferably age-appropriate and pictorial depending on the learner’s literacy level in their first language (for examples see Mantra Lingua website) </t>
  </si>
  <si>
    <t>Provide a simple English dictionary (e.g. as used in KS1 classrooms)</t>
  </si>
  <si>
    <t xml:space="preserve">Try to use reading materials that are motivating and as age-appropriate as possible. This could be by providing a diverse range of story and information books (see Letterbox Library for ideas) or using reading schemes such as Jelly and Bean, Oxford Reading Tree or graded English books such as Penguin Young Readers) </t>
  </si>
  <si>
    <t xml:space="preserve">Make simple books in English about themselves/ an area of interest either paper-based or digital </t>
  </si>
  <si>
    <t>Provide exposure to well-known traditional tales and children’s books (building up this cultural frame of reference will help the learner access the curriculum as they progress through school)</t>
  </si>
  <si>
    <t xml:space="preserve">Encourage the learner to predict when reading by eliciting what words could follow, or what happens next </t>
  </si>
  <si>
    <t>Encourage the learner to build up word banks and word webs in their own vocabulary book</t>
  </si>
  <si>
    <t>Correct and write clear examples of one particular language structure for the learner to practise (See EAL Nexus page on modelling)</t>
  </si>
  <si>
    <t>Use the reading and writing descriptors from Band B and C of the EAL Assessment Framework for Schools to check progress and set appropriate targets that promote learning</t>
  </si>
  <si>
    <t>Encourage the learner to practise their written English using Write &amp; Improve. The learner can submit their written work and receive feedback on spelling, vocabulary, grammar and general style</t>
  </si>
  <si>
    <t>Send dual-language books home for the learner and their family to enjoy together (for examples see Mantra Lingua or Letterbox Library websites)</t>
  </si>
  <si>
    <t xml:space="preserve">Send books in English home as well, for the learner and their family to share. Recommend that the parents talk to the learner about the pictures in the book in their first language, and also get their child to read the text to them in English and explain the story in their first language </t>
  </si>
  <si>
    <t xml:space="preserve">Give parents useful websites for EAL such as the British Council’s Learn English Kids, which has audio-visual stories with clear text, and BBC bitesize KS1, which has grammar exercises for EAL learners </t>
  </si>
  <si>
    <t>Differentiate homework, for example send home visual vocabulary flashcards relating to topics being covered in class and providing ideas on how to play games (see EAL Nexus page on flashcards, and/or assign reading/writing activities from websites such as the British Council’s Learn English Kids and BBC bitesize KS1)</t>
  </si>
  <si>
    <t>Band C - Developing competence/Expanding</t>
  </si>
  <si>
    <t>Place the EAL learner with other pupils who provide supportive language role models and ask them to work in pairs and groups. This is crucial for developing language and facilitating friendships</t>
  </si>
  <si>
    <t xml:space="preserve">Speak clearly, chunk your talk, give thinking time, avoid unnecessary language obstacles (idioms, etc.) </t>
  </si>
  <si>
    <t>Target the learner for daily differentiated questions connected to the curriculum.</t>
  </si>
  <si>
    <r>
      <t>Recast errors (‘</t>
    </r>
    <r>
      <rPr>
        <i/>
        <sz val="11"/>
        <color theme="1"/>
        <rFont val="Calibri"/>
        <family val="2"/>
        <scheme val="minor"/>
      </rPr>
      <t>She runned home</t>
    </r>
    <r>
      <rPr>
        <sz val="11"/>
        <color theme="1"/>
        <rFont val="Calibri"/>
        <family val="2"/>
        <scheme val="minor"/>
      </rPr>
      <t>….’ ‘</t>
    </r>
    <r>
      <rPr>
        <i/>
        <sz val="11"/>
        <color theme="1"/>
        <rFont val="Calibri"/>
        <family val="2"/>
        <scheme val="minor"/>
      </rPr>
      <t>So, she ran home</t>
    </r>
    <r>
      <rPr>
        <sz val="11"/>
        <color theme="1"/>
        <rFont val="Calibri"/>
        <family val="2"/>
        <scheme val="minor"/>
      </rPr>
      <t xml:space="preserve"> …’) and encourage extended utterances through prompting for more information </t>
    </r>
  </si>
  <si>
    <t>Provide scaffolded dialogue opportunities in group work. Barrier games are useful for this</t>
  </si>
  <si>
    <t>Repeatedly check understanding of topic, basic learning intentions and what to do in a task</t>
  </si>
  <si>
    <r>
      <t>Provide role-play opportunities to support understanding and use of intonation (‘</t>
    </r>
    <r>
      <rPr>
        <i/>
        <sz val="11"/>
        <color theme="1"/>
        <rFont val="Calibri"/>
        <family val="2"/>
        <scheme val="minor"/>
      </rPr>
      <t>Show me that the Roman soldier is very angry when he says this</t>
    </r>
    <r>
      <rPr>
        <sz val="11"/>
        <color theme="1"/>
        <rFont val="Calibri"/>
        <family val="2"/>
        <scheme val="minor"/>
      </rPr>
      <t xml:space="preserve">’) </t>
    </r>
  </si>
  <si>
    <r>
      <t>Use synonyms/simple alternatives during whole-class teaching to clarify meaning ‘</t>
    </r>
    <r>
      <rPr>
        <i/>
        <sz val="11"/>
        <color theme="1"/>
        <rFont val="Calibri"/>
        <family val="2"/>
        <scheme val="minor"/>
      </rPr>
      <t>He is determined to reach the river - he wants to go to the river - so that he can warn – tell – the others</t>
    </r>
    <r>
      <rPr>
        <sz val="11"/>
        <color theme="1"/>
        <rFont val="Calibri"/>
        <family val="2"/>
        <scheme val="minor"/>
      </rPr>
      <t xml:space="preserve">’ </t>
    </r>
  </si>
  <si>
    <t>Scaffold speech using speaking frames</t>
  </si>
  <si>
    <t>Have a mini-whiteboard or notebook to hand for quick drawings, to create on-the-spot visuals, choice or to reinforce key words</t>
  </si>
  <si>
    <t xml:space="preserve">Use visual support such as props, objects and pictures (easily and quickly produced with software such as Communicate in Print) </t>
  </si>
  <si>
    <t xml:space="preserve">Help increase vocabulary by introducing a ‘word of the day’ (from a list of 1,000 academic words) and rewarding appropriate use of it in speech </t>
  </si>
  <si>
    <t xml:space="preserve">Use Dictogloss as a way of modelling text construction and language structures. It is good for the whole class and helps support the development of academic language </t>
  </si>
  <si>
    <t xml:space="preserve">Ensure the learner has access to, and is encouraged to use, an English dictionary and thesaurus (including online dictionaries designed for English language learners, e.g. Cambridge Learner’s Dictionary for pronunciation, spelling and comprehension) </t>
  </si>
  <si>
    <t xml:space="preserve">Use online tools, such as Quizlet, to present and provide practice in using the key vocabulary, phrases or language structures needed for a particular lesson prior to delivery. By using Flipped Learning pupils can undertake some of the learning outside of the classroom allowing more time in class to focus on key lesson content </t>
  </si>
  <si>
    <r>
      <t xml:space="preserve">Identify the language functions, structures, vocabulary, sounds and stress needed for the task, and provide scaffolding, for example: 
o Asking questions: in addition to the question words What? Who? etc., use other question forms such as did, do, could, etc. – and create opportunities for learners to form such questions 
o Expressing preferences: encourage conjunctions such as </t>
    </r>
    <r>
      <rPr>
        <i/>
        <sz val="11"/>
        <color theme="1"/>
        <rFont val="Calibri"/>
        <family val="2"/>
        <scheme val="minor"/>
      </rPr>
      <t>because</t>
    </r>
    <r>
      <rPr>
        <sz val="11"/>
        <color theme="1"/>
        <rFont val="Calibri"/>
        <family val="2"/>
        <scheme val="minor"/>
      </rPr>
      <t>, and comparatives, e.g.</t>
    </r>
    <r>
      <rPr>
        <i/>
        <sz val="11"/>
        <color theme="1"/>
        <rFont val="Calibri"/>
        <family val="2"/>
        <scheme val="minor"/>
      </rPr>
      <t xml:space="preserve"> I like it because</t>
    </r>
    <r>
      <rPr>
        <sz val="11"/>
        <color theme="1"/>
        <rFont val="Calibri"/>
        <family val="2"/>
        <scheme val="minor"/>
      </rPr>
      <t xml:space="preserve">… </t>
    </r>
    <r>
      <rPr>
        <i/>
        <sz val="11"/>
        <color theme="1"/>
        <rFont val="Calibri"/>
        <family val="2"/>
        <scheme val="minor"/>
      </rPr>
      <t>I prefer</t>
    </r>
    <r>
      <rPr>
        <sz val="11"/>
        <color theme="1"/>
        <rFont val="Calibri"/>
        <family val="2"/>
        <scheme val="minor"/>
      </rPr>
      <t xml:space="preserve">… </t>
    </r>
    <r>
      <rPr>
        <i/>
        <sz val="11"/>
        <color theme="1"/>
        <rFont val="Calibri"/>
        <family val="2"/>
        <scheme val="minor"/>
      </rPr>
      <t>better than</t>
    </r>
    <r>
      <rPr>
        <sz val="11"/>
        <color theme="1"/>
        <rFont val="Calibri"/>
        <family val="2"/>
        <scheme val="minor"/>
      </rPr>
      <t xml:space="preserve">… </t>
    </r>
    <r>
      <rPr>
        <i/>
        <sz val="11"/>
        <color theme="1"/>
        <rFont val="Calibri"/>
        <family val="2"/>
        <scheme val="minor"/>
      </rPr>
      <t>more than</t>
    </r>
    <r>
      <rPr>
        <sz val="11"/>
        <color theme="1"/>
        <rFont val="Calibri"/>
        <family val="2"/>
        <scheme val="minor"/>
      </rPr>
      <t xml:space="preserve">… 
o Teach language for agreeing and disagreeing: </t>
    </r>
    <r>
      <rPr>
        <i/>
        <sz val="11"/>
        <color theme="1"/>
        <rFont val="Calibri"/>
        <family val="2"/>
        <scheme val="minor"/>
      </rPr>
      <t>I think you’re right about</t>
    </r>
    <r>
      <rPr>
        <sz val="11"/>
        <color theme="1"/>
        <rFont val="Calibri"/>
        <family val="2"/>
        <scheme val="minor"/>
      </rPr>
      <t>…</t>
    </r>
    <r>
      <rPr>
        <i/>
        <sz val="11"/>
        <color theme="1"/>
        <rFont val="Calibri"/>
        <family val="2"/>
        <scheme val="minor"/>
      </rPr>
      <t xml:space="preserve"> I don’t think so because</t>
    </r>
    <r>
      <rPr>
        <sz val="11"/>
        <color theme="1"/>
        <rFont val="Calibri"/>
        <family val="2"/>
        <scheme val="minor"/>
      </rPr>
      <t xml:space="preserve">… </t>
    </r>
    <r>
      <rPr>
        <i/>
        <sz val="11"/>
        <color theme="1"/>
        <rFont val="Calibri"/>
        <family val="2"/>
        <scheme val="minor"/>
      </rPr>
      <t>Maybe it’s</t>
    </r>
    <r>
      <rPr>
        <sz val="11"/>
        <color theme="1"/>
        <rFont val="Calibri"/>
        <family val="2"/>
        <scheme val="minor"/>
      </rPr>
      <t xml:space="preserve">… </t>
    </r>
  </si>
  <si>
    <r>
      <t xml:space="preserve">Design collaborative activities that will involve the use of two tenses, for example comparing an ancient civilisation with the present day using a graphic organiser such as a Venn diagram. Then model the language needed to talk about what they have done. </t>
    </r>
    <r>
      <rPr>
        <i/>
        <sz val="11"/>
        <color theme="1"/>
        <rFont val="Calibri"/>
        <family val="2"/>
        <scheme val="minor"/>
      </rPr>
      <t>In the Stone Age people lived in</t>
    </r>
    <r>
      <rPr>
        <sz val="11"/>
        <color theme="1"/>
        <rFont val="Calibri"/>
        <family val="2"/>
        <scheme val="minor"/>
      </rPr>
      <t xml:space="preserve">… </t>
    </r>
    <r>
      <rPr>
        <i/>
        <sz val="11"/>
        <color theme="1"/>
        <rFont val="Calibri"/>
        <family val="2"/>
        <scheme val="minor"/>
      </rPr>
      <t xml:space="preserve"> Now we live in</t>
    </r>
    <r>
      <rPr>
        <sz val="11"/>
        <color theme="1"/>
        <rFont val="Calibri"/>
        <family val="2"/>
        <scheme val="minor"/>
      </rPr>
      <t>…</t>
    </r>
  </si>
  <si>
    <t xml:space="preserve">Teach vocabulary and language structures in small groups (see EAL Nexus page on introducing new vocabulary. Word Aware is an example of a whole-class approach to developing vocabulary developed by speech and language therapists. Another resource is the list of 1000 academic words) </t>
  </si>
  <si>
    <t>Acknowledge participation and efforts to reproduce knowledge and language structures related to the curriculum</t>
  </si>
  <si>
    <t xml:space="preserve">Encourage extended responses by asking extension questions or increasing wait time to allow the learner enough time to formulate a response </t>
  </si>
  <si>
    <t xml:space="preserve">Correct and write clear examples of one particular language structure for the learner to practise. (see EAL Nexus page on modelling) </t>
  </si>
  <si>
    <t>Use the speaking and listening descriptors in Bands C and D of the EAL Assessment Framework for Schools to check progress and set appropriate targets that promote learning</t>
  </si>
  <si>
    <t>Keep parents informed of topics being covered in class and encourage them to discuss and research at home in their first language</t>
  </si>
  <si>
    <t xml:space="preserve">Give parents useful websites on curriculum topics and for homework (including links on school website), particularly if homework involves internet research </t>
  </si>
  <si>
    <t>Recommend the learner opts for the Simple English Wikipedia as opposed to the standard Wikipedia</t>
  </si>
  <si>
    <t>Recommend well-known films based on books (e.g. The Snowman for younger learners, Harry Potter for older learners) and TV programmes that will build up the learners’ literary and cultural frame of reference</t>
  </si>
  <si>
    <t>Ensure the EAL learner has plenty of motivating and age-appropriate books at their level and focus on reading for meaning</t>
  </si>
  <si>
    <t>The learner can build up word banks/ word webs in their own vocabulary books. These can be English or bilingual according to the learner’s preference</t>
  </si>
  <si>
    <t xml:space="preserve">Read text on the board and class texts clearly and slowly (good for all learners), pointing to key words </t>
  </si>
  <si>
    <t xml:space="preserve">If you model writing, give a copy of the model text to learners to use as a reference </t>
  </si>
  <si>
    <t xml:space="preserve">Teach problematic vocabulary in books/texts before reading (see EAL Nexus page on introducing new vocabulary) </t>
  </si>
  <si>
    <t>Prepare sticky notes with simpler synonyms for words in reading books for the learner to stick in</t>
  </si>
  <si>
    <t xml:space="preserve">Have a mini-whiteboard or note book to hand for quick drawings, to create on-the-spot visuals, choices or to reinforce key words </t>
  </si>
  <si>
    <t xml:space="preserve">Where the information/narrative is familiar, encourage the learner to predict when reading. Next word? What happens next? This can also be done as a writing exercise </t>
  </si>
  <si>
    <t>Scaffold writing activities using writing frames, sentence starters and substitution tables</t>
  </si>
  <si>
    <t xml:space="preserve">Ensure the learner knows how to navigate paper and digital texts e.g. ask the learner to scan contents pages to find what they are looking for, demonstrate an understanding of headers, etc. </t>
  </si>
  <si>
    <t xml:space="preserve">Use Directed Activities Relating to Text (DARTs), for example: 
o Sorting/matching/spotting/sequencing activities – using graphic organisers
o Labelling – choosing/matching/writing
o Gap-filling activities where the learner completes the gaps with words from the text and gap-fills where the learner provides their own word to make sense of a text
o Cut up text/pictures for the learner to re-sequence </t>
  </si>
  <si>
    <t xml:space="preserve">Introduce a ‘word of the day’ (from list of 1000 academic words) to help the learner increase their vocabulary, rewarding appropriate use of it in their writing </t>
  </si>
  <si>
    <t>Ensure the learner has access to, and is encouraged to, use an English dictionary and thesaurus (including online dictionaries designed for English language learners, e.g. Cambridge Learner’s Dictionary)</t>
  </si>
  <si>
    <t>Introduce the learner to online storytelling tools such as Storybird, which provide highly visual and interactive ways of reading, writing and sharing stories. These kinds of tools can help promote a collaborative approach to writing (brainstorming, drafting, editing) and support the learner in language development</t>
  </si>
  <si>
    <t>Identify the language functions, structures and vocabulary needed for the task, and provide scaffolding</t>
  </si>
  <si>
    <r>
      <t xml:space="preserve">Focus on language features that EAL learners find challenging and use scaffolding or modelling to support, for example: 
o Language obstacles like cultural nuance or complex syntax e.g. Annotate/highlight/underline these in text
o Word formation e.g. Identify root words and highlight prefixes and suffixes by highlighting -s 3rd person subject-verb agreement for the present tense, and encourage the learner to identify these in texts
o More advanced structures e.g. </t>
    </r>
    <r>
      <rPr>
        <i/>
        <sz val="11"/>
        <color theme="1"/>
        <rFont val="Calibri"/>
        <family val="2"/>
        <scheme val="minor"/>
      </rPr>
      <t>If I</t>
    </r>
    <r>
      <rPr>
        <sz val="11"/>
        <color theme="1"/>
        <rFont val="Calibri"/>
        <family val="2"/>
        <scheme val="minor"/>
      </rPr>
      <t xml:space="preserve"> ….</t>
    </r>
    <r>
      <rPr>
        <i/>
        <sz val="11"/>
        <color theme="1"/>
        <rFont val="Calibri"/>
        <family val="2"/>
        <scheme val="minor"/>
      </rPr>
      <t xml:space="preserve"> I would</t>
    </r>
    <r>
      <rPr>
        <sz val="11"/>
        <color theme="1"/>
        <rFont val="Calibri"/>
        <family val="2"/>
        <scheme val="minor"/>
      </rPr>
      <t xml:space="preserve">… use substitution tables or writing frames to support practice
o Articles/determiners, correct pronoun, subject-verb agreement, remove features of a text for the learner to fill in </t>
    </r>
  </si>
  <si>
    <t xml:space="preserve">Distinguish between content and grammar, punctuation and spelling (GPS). Mark for understanding and knowledge of the curriculum through content, regardless of errors. For GPS focus on one or two EAL areas of difficulty writing clear examples of the particular language structure the learner needs to practice. Focussing on structures that are relevant to the task such as the correct use of the past tenses if the learner was asked to write a story </t>
  </si>
  <si>
    <t xml:space="preserve">Identify grammar/language structures that the learner clearly needed for a piece of work but has not used or has had difficulty in using.  Provide model examples of this language in use and use activities such as gap fill that allow opportunities to practise the language points </t>
  </si>
  <si>
    <t xml:space="preserve">Elicit from the learner the success criteria for a specific piece of writing (e.g. a story, a report, a personal response). Before the learner submits any written work, ask them to assess against the success criteria </t>
  </si>
  <si>
    <t xml:space="preserve">Encourage the learner to practise their written English using Write &amp; Improve. The learner can submit their written work and receive feedback on spelling, vocabulary, grammar and general style </t>
  </si>
  <si>
    <t xml:space="preserve">Ask the learner to submit their work electronically and then use screen capture software, such as Jing, to provide both visual and oral feedback. This enables the teacher to explain why they are making corrections and ensure that feedback is detailed and clear </t>
  </si>
  <si>
    <t>Use the reading and writing descriptors in Bands C and D of the EAL Assessment Framework for Schools to check progress and set appropriate targets that promote learning</t>
  </si>
  <si>
    <t>Ensure the learner understands what to do for homework</t>
  </si>
  <si>
    <t xml:space="preserve">Send reading books home. Recommend that parents talk to their child about the book in their first language. Get the learner to read in English and explain what is happening </t>
  </si>
  <si>
    <t xml:space="preserve">Keep parents informed of topics being covered in class and encourage them to discuss and research them at home in their first language and/or English </t>
  </si>
  <si>
    <t xml:space="preserve">Recommend the learner opts for the Simple English Wikipedia as opposed to the standard Wikipedia </t>
  </si>
  <si>
    <t>Band D - Competent/Diversifying</t>
  </si>
  <si>
    <t xml:space="preserve">Give the EAL learner opportunities to work with peers who can provide good models of English (in pairs or groups). This is crucial for understanding and using the vocabulary and structures expected by the curriculum, and particularly for developing academic language </t>
  </si>
  <si>
    <t>Be flexible with grouping arrangements. Find out what works best for the learner and in which circumstances. There may be occasions when it is useful for groups of learners who share a home language to work together to discuss and share ideas</t>
  </si>
  <si>
    <t xml:space="preserve">Clearly model and repeat the vocabulary and language structures of Standard English that learners are expected to understand and use to help the learner achieve age expected outcomes. Encourage all adults in the room to do the same (see Primary National Curriculum English, Appendix 2: Vocabulary, Grammar and Punctuation) </t>
  </si>
  <si>
    <t>If necessary, give the learner more thinking time to process complex information and/or language structures</t>
  </si>
  <si>
    <r>
      <t xml:space="preserve">Create regular opportunities for the learner to answer more complex questions in terms of language structure and thinking: </t>
    </r>
    <r>
      <rPr>
        <i/>
        <sz val="11"/>
        <color theme="1"/>
        <rFont val="Calibri"/>
        <family val="2"/>
        <scheme val="minor"/>
      </rPr>
      <t>What do you think about</t>
    </r>
    <r>
      <rPr>
        <sz val="11"/>
        <color theme="1"/>
        <rFont val="Calibri"/>
        <family val="2"/>
        <scheme val="minor"/>
      </rPr>
      <t xml:space="preserve"> </t>
    </r>
    <r>
      <rPr>
        <i/>
        <sz val="11"/>
        <color theme="1"/>
        <rFont val="Calibri"/>
        <family val="2"/>
        <scheme val="minor"/>
      </rPr>
      <t>…? How do you know …? Why does/did …?</t>
    </r>
  </si>
  <si>
    <t xml:space="preserve">Draw attention to figurative language and idioms quickly, rephrasing where necessary </t>
  </si>
  <si>
    <t>Be aware of, and explain, cultural references that the learner may not understand</t>
  </si>
  <si>
    <t>Make sure you and other adults repeatedly check the learner's understanding of higher order concepts, vocabulary and structures</t>
  </si>
  <si>
    <t xml:space="preserve">Provide plenty of ‘talk for writing’ activities: 
o Organise debates and activities that require students to present arguments (see the Noisy Classroom for examples of these. Collaborative activities are excellent for language development because they involve providing opportunities for purposeful communication. These include information exchange, barrier games and jigsaw activities)                                                                                                                                                                                                                                                                
o Use an exemplar test, supported by a visual text map and physical movement to help learners recall the text
o Ensure that activities (e.g. role play, hot seating, etc.) elicit the use of a range of different spoken registers (from formal to informal) and different points of view </t>
  </si>
  <si>
    <t xml:space="preserve">Use collaborative activities as a way of encouraging exploratory talk and thinking between students. Activities that may help scaffold talk are sorting/matching/spotting/sequencing activities, or use of graphic organisers </t>
  </si>
  <si>
    <t xml:space="preserve">Use Speaking frames to scaffold academic language, encourage fluency and use age-expected structures </t>
  </si>
  <si>
    <t xml:space="preserve">‘Spotting’ sheets, where learners listen for key information, are useful to provide language models and help develop academic language skills </t>
  </si>
  <si>
    <t>Learners in this band still benefit from visual word banks and word mats (create your own using software such as Communicate in Print, or see EAL Nexus website for curriculum-related visuals)</t>
  </si>
  <si>
    <t>Help increase vocabulary by introducing a ‘word of the day’ (from a list of 1000 academic words) and rewarding appropriate use of it in speech</t>
  </si>
  <si>
    <r>
      <t xml:space="preserve">Identify the language functions, structures, vocabulary, sounds and stress needed for the task, and provide scaffolding, for example:
o Comparing: comparatives </t>
    </r>
    <r>
      <rPr>
        <i/>
        <sz val="11"/>
        <color theme="1"/>
        <rFont val="Calibri"/>
        <family val="2"/>
        <scheme val="minor"/>
      </rPr>
      <t>(bigger)</t>
    </r>
    <r>
      <rPr>
        <sz val="11"/>
        <color theme="1"/>
        <rFont val="Calibri"/>
        <family val="2"/>
        <scheme val="minor"/>
      </rPr>
      <t xml:space="preserve"> and superlatives </t>
    </r>
    <r>
      <rPr>
        <i/>
        <sz val="11"/>
        <color theme="1"/>
        <rFont val="Calibri"/>
        <family val="2"/>
        <scheme val="minor"/>
      </rPr>
      <t>(the biggest)</t>
    </r>
    <r>
      <rPr>
        <sz val="11"/>
        <color theme="1"/>
        <rFont val="Calibri"/>
        <family val="2"/>
        <scheme val="minor"/>
      </rPr>
      <t xml:space="preserve">, … </t>
    </r>
    <r>
      <rPr>
        <i/>
        <sz val="11"/>
        <color theme="1"/>
        <rFont val="Calibri"/>
        <family val="2"/>
        <scheme val="minor"/>
      </rPr>
      <t xml:space="preserve">is more/less… than… 
</t>
    </r>
    <r>
      <rPr>
        <sz val="11"/>
        <color theme="1"/>
        <rFont val="Calibri"/>
        <family val="2"/>
        <scheme val="minor"/>
      </rPr>
      <t xml:space="preserve">o Hypothesising: modal verbs, e.g. </t>
    </r>
    <r>
      <rPr>
        <i/>
        <sz val="11"/>
        <color theme="1"/>
        <rFont val="Calibri"/>
        <family val="2"/>
        <scheme val="minor"/>
      </rPr>
      <t xml:space="preserve">may, might, could, would, should
</t>
    </r>
    <r>
      <rPr>
        <sz val="11"/>
        <color theme="1"/>
        <rFont val="Calibri"/>
        <family val="2"/>
        <scheme val="minor"/>
      </rPr>
      <t>o Justifying:</t>
    </r>
    <r>
      <rPr>
        <i/>
        <sz val="11"/>
        <color theme="1"/>
        <rFont val="Calibri"/>
        <family val="2"/>
        <scheme val="minor"/>
      </rPr>
      <t xml:space="preserve"> I think… because…, This one must be in the wrong place because… </t>
    </r>
  </si>
  <si>
    <t xml:space="preserve">Teach frequent, specific vocabulary in small groups and/or whole class. This is particularly useful in KS2 for more nuanced or formal vocabulary and abstract nouns (See EAL Nexus page on introducing new vocabulary. Word Aware is an example of a whole-class approach to developing vocabulary, created by speech and language therapists.) Another resource is the list of 1000 academic words </t>
  </si>
  <si>
    <t>Incorporate frequent 5-minute age-appropriate language knowledge activities into class teaching e.g. synonyms, antonyms, derivations, suffixes/prefixes changing meaning, word origins. EAL learners may recognise roots and similar words from their first language</t>
  </si>
  <si>
    <t>Encourage extended responses by asking extension questions or increasing wait time to allow the learner time to formulate a response</t>
  </si>
  <si>
    <t xml:space="preserve">Make a note of any unnatural uses of language used by the learner in class and for homework, ask them to think about ways of improving the appropriacy or register (e.g. incorrect collocations, phrasal verbs) </t>
  </si>
  <si>
    <t xml:space="preserve">Make a note of any inaccurate uses of curriculum related vocabulary used by the learner. Ask them to identify and correct the mistakes and then attempt to use them within a correct utterance </t>
  </si>
  <si>
    <t>Be prepared to model correct pronunciation and encourage the learner to repeat this back several times</t>
  </si>
  <si>
    <t>Use the speaking and listening descriptors in Bands D and E of the EAL Assessment Framework for Schools to check progress and set appropriate targets that promote learning</t>
  </si>
  <si>
    <t>Overcome communication barriers with parents by making school information clear and accessible through the use of visuals, clear language and use of translations where necessary</t>
  </si>
  <si>
    <t>Keep parents informed of topics being covered in class and encourage them to discuss and research them at home in their first language</t>
  </si>
  <si>
    <t>Recommend well-known books and films (e.g. The Snowman for younger learners, Harry Potter for older learners) and TV programmes that will build up the learner's literary and frame of reference</t>
  </si>
  <si>
    <t>Reading and Viewing and Writing</t>
  </si>
  <si>
    <t>Find out which grouping arrangements work best for the learner and in which circumstances. There may be occasions when it is helpful for groups of learners who share a home language to work together to do things, such as make predictions about a text, draw inferences or plan writing</t>
  </si>
  <si>
    <t xml:space="preserve">Ongoing differentiation </t>
  </si>
  <si>
    <t xml:space="preserve">Pair or group EAL learners with supportive peers who will be good reading/writing role models, e.g. for shared reading/writing tasks and peer editing </t>
  </si>
  <si>
    <t>Read text on board and class texts clearly, highlighting/pointing to key language structures and key topic vocabulary</t>
  </si>
  <si>
    <t xml:space="preserve">Be aware of thinking time. The learner may need more time to process/compose complex information/language structures </t>
  </si>
  <si>
    <t xml:space="preserve">Teacher/TA to annotate/highlight/underline text: for key words, problematic words/language obstacles (such as cultural nuance, difficult grammar or syntax) </t>
  </si>
  <si>
    <t>Encourage the learner to highlight/underline text for different purposes e.g. to identify key information</t>
  </si>
  <si>
    <t xml:space="preserve">Provide plenty of ‘talk for writing’ activities: 
o Organise debates and activities that require students to present arguments (see the Noisy Classroom for examples of these)
o Use an exemplar test, supported by a visual text map and physical movement to help learners recall the text
o Collaborative activities provide opportunities for purposeful communication. Activities such as information exchange, barrier games and jigsaw activities can support the development of academic language and break down learning into chunks, making understanding and retention more manageable and effective </t>
  </si>
  <si>
    <t xml:space="preserve">Ensure that writing tasks include opportunities for learners to compose texts in different registers </t>
  </si>
  <si>
    <t>Use collaborative activities as a way of encouraging exploratory talk and thinking between students. Activities that may help scaffold talk could be sorting/matching/spotting/sequencing activities, or use of graphic organisers</t>
  </si>
  <si>
    <t xml:space="preserve">Use Graphic Organisers to analyse texts and prepare for writing tasks </t>
  </si>
  <si>
    <t xml:space="preserve">Use Directed Activities Relating to Text (DARTs), for example gap-filling, sequencing, matching exercises that require real understanding of text as an alternative to comprehension questions </t>
  </si>
  <si>
    <t>Use Writing frames and substitution tables to scaffold academic language, encourage fluent writing and the appropriate use of age-expected structures</t>
  </si>
  <si>
    <t xml:space="preserve">Help increase vocabulary by introducing a ‘word of the day’ (from a list of 1000 academic words) and rewarding appropriate use of it in the learner's writing </t>
  </si>
  <si>
    <t xml:space="preserve">Use Dictogloss as a way of modelling text construction and language structures. It is good for the whole class and helps to support the development of academic language </t>
  </si>
  <si>
    <t xml:space="preserve">The learner can build up subject-specific vocabulary lists in their own vocabulary books. These can be English or bilingual according to their preference </t>
  </si>
  <si>
    <t xml:space="preserve">Plan for, teach and model vocabulary and language structures needed for the topic, task and or genre (see examples of planning for language in lesson plans on the EAL Nexus website) </t>
  </si>
  <si>
    <r>
      <t>Identify the language functions, structures, vocabulary, sounds and stress needed for the task, and provide scaffolding. Focus on language features that EAL learners find challenging and use scaffolding and modelling to support, for example:
o Figurative language and idioms in texts, e.g. the learner matches idioms to literal meaning (‘</t>
    </r>
    <r>
      <rPr>
        <i/>
        <sz val="11"/>
        <color theme="1"/>
        <rFont val="Calibri"/>
        <family val="2"/>
        <scheme val="minor"/>
      </rPr>
      <t>over the moon</t>
    </r>
    <r>
      <rPr>
        <sz val="11"/>
        <color theme="1"/>
        <rFont val="Calibri"/>
        <family val="2"/>
        <scheme val="minor"/>
      </rPr>
      <t>’ – ‘</t>
    </r>
    <r>
      <rPr>
        <i/>
        <sz val="11"/>
        <color theme="1"/>
        <rFont val="Calibri"/>
        <family val="2"/>
        <scheme val="minor"/>
      </rPr>
      <t>very happy</t>
    </r>
    <r>
      <rPr>
        <sz val="11"/>
        <color theme="1"/>
        <rFont val="Calibri"/>
        <family val="2"/>
        <scheme val="minor"/>
      </rPr>
      <t>’)
o Features of grammar and syntax EAL learners find particularly troublesome, e.g. pronouns distant from the noun to which they refer, e.g. pick age-appropriate features from Primary National Curriculum English, Appendix 2: Vocabulary, Grammar and Punctuation
o Phrasal verbs (</t>
    </r>
    <r>
      <rPr>
        <i/>
        <sz val="11"/>
        <color theme="1"/>
        <rFont val="Calibri"/>
        <family val="2"/>
        <scheme val="minor"/>
      </rPr>
      <t>look after, give up</t>
    </r>
    <r>
      <rPr>
        <sz val="11"/>
        <color theme="1"/>
        <rFont val="Calibri"/>
        <family val="2"/>
        <scheme val="minor"/>
      </rPr>
      <t xml:space="preserve">), e.g. the learner highlights in text
o Collocations in reading (words that frequently go together such as </t>
    </r>
    <r>
      <rPr>
        <i/>
        <sz val="11"/>
        <color theme="1"/>
        <rFont val="Calibri"/>
        <family val="2"/>
        <scheme val="minor"/>
      </rPr>
      <t>big surprise</t>
    </r>
    <r>
      <rPr>
        <sz val="11"/>
        <color theme="1"/>
        <rFont val="Calibri"/>
        <family val="2"/>
        <scheme val="minor"/>
      </rPr>
      <t xml:space="preserve">, </t>
    </r>
    <r>
      <rPr>
        <i/>
        <sz val="11"/>
        <color theme="1"/>
        <rFont val="Calibri"/>
        <family val="2"/>
        <scheme val="minor"/>
      </rPr>
      <t>great fun</t>
    </r>
    <r>
      <rPr>
        <sz val="11"/>
        <color theme="1"/>
        <rFont val="Calibri"/>
        <family val="2"/>
        <scheme val="minor"/>
      </rPr>
      <t xml:space="preserve">, </t>
    </r>
    <r>
      <rPr>
        <i/>
        <sz val="11"/>
        <color theme="1"/>
        <rFont val="Calibri"/>
        <family val="2"/>
        <scheme val="minor"/>
      </rPr>
      <t>best friend</t>
    </r>
    <r>
      <rPr>
        <sz val="11"/>
        <color theme="1"/>
        <rFont val="Calibri"/>
        <family val="2"/>
        <scheme val="minor"/>
      </rPr>
      <t>). e.g. The learner highlights strong collocations in the text
o Identify root words and suffixes, including suffixes that change the part of speech, e.g. suffixes that form adjectives from verbs (enjoy</t>
    </r>
    <r>
      <rPr>
        <b/>
        <sz val="11"/>
        <color theme="1"/>
        <rFont val="Calibri"/>
        <family val="2"/>
        <scheme val="minor"/>
      </rPr>
      <t>able</t>
    </r>
    <r>
      <rPr>
        <sz val="11"/>
        <color theme="1"/>
        <rFont val="Calibri"/>
        <family val="2"/>
        <scheme val="minor"/>
      </rPr>
      <t>, help</t>
    </r>
    <r>
      <rPr>
        <b/>
        <sz val="11"/>
        <color theme="1"/>
        <rFont val="Calibri"/>
        <family val="2"/>
        <scheme val="minor"/>
      </rPr>
      <t>ful</t>
    </r>
    <r>
      <rPr>
        <sz val="11"/>
        <color theme="1"/>
        <rFont val="Calibri"/>
        <family val="2"/>
        <scheme val="minor"/>
      </rPr>
      <t xml:space="preserve">) </t>
    </r>
  </si>
  <si>
    <t xml:space="preserve">Teach vocabulary in books/texts before reading </t>
  </si>
  <si>
    <t xml:space="preserve">Teach frequent, specific vocabulary in small groups and/or whole class. This is particularly useful in KS2 for more nuanced or formal vocabulary and abstract nouns, see EAL Nexus page on introducing new vocabulary. Word Aware is an example of a whole-class approach to developing vocabulary developed by speech and language therapists. Another resource is the list of 1000 academic words </t>
  </si>
  <si>
    <r>
      <t xml:space="preserve">Distinguish between content and Grammar, Punctuation and Spelling (GPS). Mark for understanding and knowledge of the curriculum through content, regardless of errors. For GPS focus on one or two EAL areas of difficulty that are content related: such as use of correct tense, use of common phrasal verbs (e.g. </t>
    </r>
    <r>
      <rPr>
        <i/>
        <sz val="11"/>
        <color theme="1"/>
        <rFont val="Calibri"/>
        <family val="2"/>
        <scheme val="minor"/>
      </rPr>
      <t>turned on</t>
    </r>
    <r>
      <rPr>
        <sz val="11"/>
        <color theme="1"/>
        <rFont val="Calibri"/>
        <family val="2"/>
        <scheme val="minor"/>
      </rPr>
      <t xml:space="preserve"> the tap, not </t>
    </r>
    <r>
      <rPr>
        <i/>
        <sz val="11"/>
        <color theme="1"/>
        <rFont val="Calibri"/>
        <family val="2"/>
        <scheme val="minor"/>
      </rPr>
      <t>opened</t>
    </r>
    <r>
      <rPr>
        <sz val="11"/>
        <color theme="1"/>
        <rFont val="Calibri"/>
        <family val="2"/>
        <scheme val="minor"/>
      </rPr>
      <t xml:space="preserve"> the tap) and collocations (e.g. </t>
    </r>
    <r>
      <rPr>
        <i/>
        <sz val="11"/>
        <color theme="1"/>
        <rFont val="Calibri"/>
        <family val="2"/>
        <scheme val="minor"/>
      </rPr>
      <t>great fun</t>
    </r>
    <r>
      <rPr>
        <sz val="11"/>
        <color theme="1"/>
        <rFont val="Calibri"/>
        <family val="2"/>
        <scheme val="minor"/>
      </rPr>
      <t xml:space="preserve">, not </t>
    </r>
    <r>
      <rPr>
        <i/>
        <sz val="11"/>
        <color theme="1"/>
        <rFont val="Calibri"/>
        <family val="2"/>
        <scheme val="minor"/>
      </rPr>
      <t>big fun</t>
    </r>
    <r>
      <rPr>
        <sz val="11"/>
        <color theme="1"/>
        <rFont val="Calibri"/>
        <family val="2"/>
        <scheme val="minor"/>
      </rPr>
      <t xml:space="preserve">) and provide correct examples/sentences for learners to practise </t>
    </r>
  </si>
  <si>
    <t>Check whether the pronouns used by the learner clearly refer back to the person/people/noun/nouns to which they connect</t>
  </si>
  <si>
    <t xml:space="preserve">Check for omissions of language structures within age and content expectations in the learner’s written work. If the writing needs specific grammar features to make sense, such as present perfect (e.g. ‘He has gone out to play’) - a National Curriculum expectation from Year 3 – and the likelihood is that the learner won’t know this feature, they will need to be shown how to use it </t>
  </si>
  <si>
    <t>Correct and write clear examples of particular language structures that the learner needs to practise</t>
  </si>
  <si>
    <t xml:space="preserve">Check tense consistency – make a focus for the learner to check/correct themselves </t>
  </si>
  <si>
    <t>Introduce an error correction code and use this to show the learner where the mistakes are in their writing and what kind of mistakes they are. As a second stage the learner can then go back and attempt to correct the mistakes</t>
  </si>
  <si>
    <t>Elicit from the learner the success criteria for a specific piece of writing (e.g. a story, a report, a personal response). Before the learner submits any written work, ask them to assess against the success criteria</t>
  </si>
  <si>
    <t>Use the reading and writing descriptors from Bands D and E of the EAL Assessment Framework for Schools to check progress and set appropriate targets that promote learning</t>
  </si>
  <si>
    <t xml:space="preserve">Send reading books home. Recommend that parents talk to the learner about the book in their first language. Get the learner to read in English and explain what is happening </t>
  </si>
  <si>
    <t>Band E - Fluent</t>
  </si>
  <si>
    <t>Give the EAL learner opportunities to work collaboratively in pairs or groups with high-achieving peers who can provide good models of English (in pairs or groups). This is crucial for understanding and using the vocabulary and structures expected by the curriculum, and particularly for developing academic language</t>
  </si>
  <si>
    <r>
      <t xml:space="preserve">Create regular opportunities for the learner to answer more complex questions in terms of language structures and thinking: </t>
    </r>
    <r>
      <rPr>
        <i/>
        <sz val="11"/>
        <color theme="1"/>
        <rFont val="Calibri"/>
        <family val="2"/>
        <scheme val="minor"/>
      </rPr>
      <t>What would happen if …? What could you have done differently …? Is there any evidence for …?</t>
    </r>
  </si>
  <si>
    <t>Draw attention to figurative language and idioms quickly, rephrasing where necessary</t>
  </si>
  <si>
    <t xml:space="preserve">Be aware of, and explain, cultural references that the learner may not understand </t>
  </si>
  <si>
    <t>Check the learner's understanding of higher order concepts, vocabulary and structures</t>
  </si>
  <si>
    <t xml:space="preserve">Help increase vocabulary by introducing a ‘word of the day’ (from a list of 1000 academic words) and rewarding appropriate use of it in speech </t>
  </si>
  <si>
    <t>Ensure the learner has access to, and is encouraged to use, an English dictionary and thesaurus (including online dictionaries designed for English language learners, e.g. Cambridge Learner’s Dictionary)</t>
  </si>
  <si>
    <t xml:space="preserve">Plan for, teach and model vocabulary and language structures needed for the topic, task and/or genre (see examples of planning for language in lesson plans on the EAL Nexus website) </t>
  </si>
  <si>
    <r>
      <t xml:space="preserve">Identify the language functions, structures, vocabulary, sounds and stress needed for the task, and provide scaffolding, for example:
o Evaluating: </t>
    </r>
    <r>
      <rPr>
        <i/>
        <sz val="11"/>
        <color theme="1"/>
        <rFont val="Calibri"/>
        <family val="2"/>
        <scheme val="minor"/>
      </rPr>
      <t>It might have been better if we had…, … might be biased because…</t>
    </r>
    <r>
      <rPr>
        <sz val="11"/>
        <color theme="1"/>
        <rFont val="Calibri"/>
        <family val="2"/>
        <scheme val="minor"/>
      </rPr>
      <t xml:space="preserve"> Use of conjunctions like: </t>
    </r>
    <r>
      <rPr>
        <i/>
        <sz val="11"/>
        <color theme="1"/>
        <rFont val="Calibri"/>
        <family val="2"/>
        <scheme val="minor"/>
      </rPr>
      <t xml:space="preserve">however, in spite of… 
</t>
    </r>
    <r>
      <rPr>
        <sz val="11"/>
        <color theme="1"/>
        <rFont val="Calibri"/>
        <family val="2"/>
        <scheme val="minor"/>
      </rPr>
      <t xml:space="preserve">o Justifying: encourage learners to use conjunctions such as </t>
    </r>
    <r>
      <rPr>
        <i/>
        <sz val="11"/>
        <color theme="1"/>
        <rFont val="Calibri"/>
        <family val="2"/>
        <scheme val="minor"/>
      </rPr>
      <t>because,</t>
    </r>
    <r>
      <rPr>
        <sz val="11"/>
        <color theme="1"/>
        <rFont val="Calibri"/>
        <family val="2"/>
        <scheme val="minor"/>
      </rPr>
      <t xml:space="preserve"> and structures like: </t>
    </r>
    <r>
      <rPr>
        <i/>
        <sz val="11"/>
        <color theme="1"/>
        <rFont val="Calibri"/>
        <family val="2"/>
        <scheme val="minor"/>
      </rPr>
      <t>The evidence for this is… This can be seen where…</t>
    </r>
    <r>
      <rPr>
        <sz val="11"/>
        <color theme="1"/>
        <rFont val="Calibri"/>
        <family val="2"/>
        <scheme val="minor"/>
      </rPr>
      <t xml:space="preserve"> 
o Analysing: text types e.g. persuasive, explanation, report, review etc., </t>
    </r>
    <r>
      <rPr>
        <i/>
        <sz val="11"/>
        <color theme="1"/>
        <rFont val="Calibri"/>
        <family val="2"/>
        <scheme val="minor"/>
      </rPr>
      <t xml:space="preserve">The most likely reason for… was… </t>
    </r>
  </si>
  <si>
    <t>Teach frequent, specific vocabulary in small groups and/or whole class. This is particularly useful in KS2 for developing academic language (see EAL Nexus page on introducing new vocabulary. Word Aware is an example of a whole-class approach to developing vocabulary developed by speech and language therapists. Another resource is the list of 1000 academic words)</t>
  </si>
  <si>
    <t xml:space="preserve">Use the speaking and listening descriptors from Band E in the EAL Assessment Framework for Schools to check progress and set appropriate targets that promote learning </t>
  </si>
  <si>
    <t xml:space="preserve">Make a note of any unnatural uses of language used by the learner in class and for homework ask them to think about ways of improving the appropriacy or register (e.g. incorrect collocations, phrasal verbs) </t>
  </si>
  <si>
    <t xml:space="preserve">Be prepared to model correct pronunciation and encourage the learner to repeat this back several times </t>
  </si>
  <si>
    <t>Ensure the learner is set age-appropriate National Curriculum objectives</t>
  </si>
  <si>
    <t>Recommend well-known books and films (e.g. The Snowman for younger learners, Harry Potter for older learners) and TV programmes that will build up learner's literary and cultural frame of reference</t>
  </si>
  <si>
    <t xml:space="preserve">Classroom organisation </t>
  </si>
  <si>
    <t>Give the EAL learner opportunities to work collaboratively (in pairs or groups) with high-achieving peers who can provide good models of English. This is crucial for understanding and using the vocabulary and structures expected by the curriculum, and particularly for developing academic language</t>
  </si>
  <si>
    <t>Pair or group the learner with supportive peers who will be good reading/writing role models for shared reading/writing tasks</t>
  </si>
  <si>
    <t>Check the learner's understanding of figurative language and idioms encountered in texts</t>
  </si>
  <si>
    <t xml:space="preserve">Be aware of/explain cultural references that the learner may not understand, and check their understanding of cultural references encountered in texts </t>
  </si>
  <si>
    <t xml:space="preserve">Check the learner’s understanding of higher order concepts, and vocabulary and structures needed to read and write academic English </t>
  </si>
  <si>
    <t xml:space="preserve">Help increase vocabulary by introducing a ‘word of the day’ (from a list of 1000 academic words) and rewarding appropriate use of it in the learners’ writing </t>
  </si>
  <si>
    <t>Ensure the learner has access to, and is encouraged to use an English dictionary and thesaurus (including online dictionaries designed for English language learners, e.g. Cambridge Learner’s Dictionary)</t>
  </si>
  <si>
    <t xml:space="preserve">Correct and write clear examples of particular language structures that the learner still needs to practise with reference to age-expected usage in Primary National Curriculum English, Appendix 2: Vocabulary, Grammar and Punctuation </t>
  </si>
  <si>
    <t>Use the reading and writing descriptors from Band E in the EAL Assessment Framework for Schools to check progress and set appropriate targets that promote learning</t>
  </si>
  <si>
    <t xml:space="preserve">Introduce an error correction code and use this to show the learner where the mistakes are in their writing and what kind of mistakes they are. As a second stage the learner can then go back and attempt to correct the mistakes </t>
  </si>
  <si>
    <t>Ensure EAL learners are set age-appropriate National Curriculum objectives</t>
  </si>
  <si>
    <t>Recommend well-known books and films (e.g. The Snowman for younger learners, Harry Potter for older learners) and TV programmes that will build up the learner's literary and cultural frame of reference</t>
  </si>
  <si>
    <t>Return to Initial Assessment</t>
  </si>
  <si>
    <t>Primary Listening descriptors by band and code</t>
  </si>
  <si>
    <t>Return to Tracker</t>
  </si>
  <si>
    <r>
      <rPr>
        <b/>
        <sz val="14"/>
        <color rgb="FF000000"/>
        <rFont val="Calibri"/>
        <family val="2"/>
        <scheme val="minor"/>
      </rPr>
      <t xml:space="preserve">Band A (New to English) </t>
    </r>
    <r>
      <rPr>
        <b/>
        <sz val="11"/>
        <color rgb="FF000000"/>
        <rFont val="Calibri"/>
        <family val="2"/>
        <scheme val="minor"/>
      </rPr>
      <t xml:space="preserve">- </t>
    </r>
    <r>
      <rPr>
        <b/>
        <sz val="12"/>
        <color rgb="FF000000"/>
        <rFont val="Calibri"/>
        <family val="2"/>
        <scheme val="minor"/>
      </rPr>
      <t xml:space="preserve">Engaging in highly-scaffolded listening activities, learning basic classroom language and linking sounds to actions and meanings </t>
    </r>
  </si>
  <si>
    <t>Can understand single words or short phrases in familiar contexts (e.g. classroom, playground)</t>
  </si>
  <si>
    <t>#'supp. Strategies A'!$A$1</t>
  </si>
  <si>
    <r>
      <t>Can follow simple instructions and identify objects, images, figures and people from oral statements or understand simple questions with contextual support (e.g.</t>
    </r>
    <r>
      <rPr>
        <sz val="11"/>
        <rFont val="Calibri"/>
        <family val="2"/>
        <scheme val="minor"/>
      </rPr>
      <t xml:space="preserve"> ‘</t>
    </r>
    <r>
      <rPr>
        <i/>
        <sz val="11"/>
        <rFont val="Calibri"/>
        <family val="2"/>
        <scheme val="minor"/>
      </rPr>
      <t>Which one is a rock?</t>
    </r>
    <r>
      <rPr>
        <sz val="11"/>
        <rFont val="Calibri"/>
        <family val="2"/>
        <scheme val="minor"/>
      </rPr>
      <t>’)</t>
    </r>
  </si>
  <si>
    <t>A3</t>
  </si>
  <si>
    <t>Can copy/repeat some words and/or phrases with teacher/peer modelling in curriculum activities</t>
  </si>
  <si>
    <r>
      <t xml:space="preserve">Can follow and join in routine classroom activities willingly (e.g. </t>
    </r>
    <r>
      <rPr>
        <sz val="11"/>
        <rFont val="Calibri"/>
        <family val="2"/>
        <scheme val="minor"/>
      </rPr>
      <t>‘</t>
    </r>
    <r>
      <rPr>
        <i/>
        <sz val="11"/>
        <rFont val="Calibri"/>
        <family val="2"/>
        <scheme val="minor"/>
      </rPr>
      <t>pay attention’</t>
    </r>
    <r>
      <rPr>
        <sz val="11"/>
        <rFont val="Calibri"/>
        <family val="2"/>
        <scheme val="minor"/>
      </rPr>
      <t>, ‘</t>
    </r>
    <r>
      <rPr>
        <i/>
        <sz val="11"/>
        <rFont val="Calibri"/>
        <family val="2"/>
        <scheme val="minor"/>
      </rPr>
      <t>form a circle’</t>
    </r>
    <r>
      <rPr>
        <sz val="11"/>
        <rFont val="Calibri"/>
        <family val="2"/>
        <scheme val="minor"/>
      </rPr>
      <t>)</t>
    </r>
  </si>
  <si>
    <t>Can show comprehension through action and gesture rather than words</t>
  </si>
  <si>
    <t>A6</t>
  </si>
  <si>
    <r>
      <t xml:space="preserve">Can understand a basic, limited range of vocabulary in everyday talk in the classroom (e.g. </t>
    </r>
    <r>
      <rPr>
        <sz val="11"/>
        <rFont val="Calibri"/>
        <family val="2"/>
        <scheme val="minor"/>
      </rPr>
      <t>'</t>
    </r>
    <r>
      <rPr>
        <i/>
        <sz val="11"/>
        <rFont val="Calibri"/>
        <family val="2"/>
        <scheme val="minor"/>
      </rPr>
      <t>quiet</t>
    </r>
    <r>
      <rPr>
        <sz val="11"/>
        <rFont val="Calibri"/>
        <family val="2"/>
        <scheme val="minor"/>
      </rPr>
      <t>’, ‘</t>
    </r>
    <r>
      <rPr>
        <i/>
        <sz val="11"/>
        <rFont val="Calibri"/>
        <family val="2"/>
        <scheme val="minor"/>
      </rPr>
      <t>put up your hand’</t>
    </r>
    <r>
      <rPr>
        <sz val="11"/>
        <rFont val="Calibri"/>
        <family val="2"/>
        <scheme val="minor"/>
      </rPr>
      <t>)</t>
    </r>
  </si>
  <si>
    <t>A7</t>
  </si>
  <si>
    <t>Can understand simple instructions and curriculum content-related expressions if delivered in clear, slow and repeated speech by a sympathetic speaker</t>
  </si>
  <si>
    <t>A8</t>
  </si>
  <si>
    <r>
      <t xml:space="preserve">Can begin to use limited awareness of grammar to make sense of talk by teachers and peers (e.g. </t>
    </r>
    <r>
      <rPr>
        <sz val="11"/>
        <rFont val="Calibri"/>
        <family val="2"/>
        <scheme val="minor"/>
      </rPr>
      <t>‘</t>
    </r>
    <r>
      <rPr>
        <i/>
        <sz val="11"/>
        <rFont val="Calibri"/>
        <family val="2"/>
        <scheme val="minor"/>
      </rPr>
      <t>went</t>
    </r>
    <r>
      <rPr>
        <sz val="11"/>
        <rFont val="Calibri"/>
        <family val="2"/>
        <scheme val="minor"/>
      </rPr>
      <t xml:space="preserve">’ for past time) </t>
    </r>
  </si>
  <si>
    <t>A9</t>
  </si>
  <si>
    <t>Can sort pictures or objects according to oral instructions</t>
  </si>
  <si>
    <r>
      <t xml:space="preserve">Can engage in face-to-face interactions, responding to key words and phrases (e.g. responds to everyday greetings such as </t>
    </r>
    <r>
      <rPr>
        <sz val="11"/>
        <rFont val="Calibri"/>
        <family val="2"/>
        <scheme val="minor"/>
      </rPr>
      <t>‘</t>
    </r>
    <r>
      <rPr>
        <i/>
        <sz val="11"/>
        <rFont val="Calibri"/>
        <family val="2"/>
        <scheme val="minor"/>
      </rPr>
      <t>How are you today?</t>
    </r>
    <r>
      <rPr>
        <sz val="11"/>
        <rFont val="Calibri"/>
        <family val="2"/>
        <scheme val="minor"/>
      </rPr>
      <t>’)</t>
    </r>
  </si>
  <si>
    <r>
      <rPr>
        <b/>
        <sz val="14"/>
        <color theme="1"/>
        <rFont val="Calibri"/>
        <family val="2"/>
        <scheme val="minor"/>
      </rPr>
      <t xml:space="preserve">Band B (Early acquisition) </t>
    </r>
    <r>
      <rPr>
        <b/>
        <sz val="11"/>
        <color theme="1"/>
        <rFont val="Calibri"/>
        <family val="2"/>
        <scheme val="minor"/>
      </rPr>
      <t xml:space="preserve">- </t>
    </r>
    <r>
      <rPr>
        <b/>
        <sz val="12"/>
        <color theme="1"/>
        <rFont val="Calibri"/>
        <family val="2"/>
        <scheme val="minor"/>
      </rPr>
      <t>Demonstrating an emerging ability to understand and respond verbally in interactions with others based on their understanding of the context</t>
    </r>
  </si>
  <si>
    <t>Can understand everyday expressions aimed at meeting simple needs of a concrete type, delivered directly to them in clear and deliberate speech by a sympathetic speaker</t>
  </si>
  <si>
    <t>#'supp. Strategies B'!$A$1</t>
  </si>
  <si>
    <t>B2</t>
  </si>
  <si>
    <r>
      <t>Can respond to simply phrased factual questions (e.g</t>
    </r>
    <r>
      <rPr>
        <i/>
        <sz val="11"/>
        <color rgb="FF2D2E2D"/>
        <rFont val="Arial"/>
        <family val="2"/>
      </rPr>
      <t xml:space="preserve">. </t>
    </r>
    <r>
      <rPr>
        <i/>
        <sz val="11"/>
        <rFont val="Calibri"/>
        <family val="2"/>
        <scheme val="minor"/>
      </rPr>
      <t>‘Which things use water?’</t>
    </r>
    <r>
      <rPr>
        <sz val="11"/>
        <rFont val="Calibri"/>
        <family val="2"/>
        <scheme val="minor"/>
      </rPr>
      <t>)</t>
    </r>
  </si>
  <si>
    <t>B3</t>
  </si>
  <si>
    <t>Can attend for short periods to simple stories and songs with visual scaffolds</t>
  </si>
  <si>
    <t>Can follow day-to-day social communication in English</t>
  </si>
  <si>
    <t>Can follow narrative accounts with visual support</t>
  </si>
  <si>
    <t>B6</t>
  </si>
  <si>
    <t xml:space="preserve">Can follow instructions where the context is obvious and recognise familiar words in spoken texts </t>
  </si>
  <si>
    <t>B7</t>
  </si>
  <si>
    <r>
      <t xml:space="preserve">Can respond to simply phrased factual questions about lesson content (e.g. </t>
    </r>
    <r>
      <rPr>
        <i/>
        <sz val="11"/>
        <rFont val="Calibri"/>
        <family val="2"/>
        <scheme val="minor"/>
      </rPr>
      <t>‘Is the leaflet about animals or shops?’</t>
    </r>
    <r>
      <rPr>
        <sz val="11"/>
        <rFont val="Calibri"/>
        <family val="2"/>
        <scheme val="minor"/>
      </rPr>
      <t>)</t>
    </r>
  </si>
  <si>
    <t>B8</t>
  </si>
  <si>
    <t>Can attend actively to the conversations of other English speakers on familiar classroom topics (e.g. preference of colours, shapes of objects)</t>
  </si>
  <si>
    <t>B9</t>
  </si>
  <si>
    <t>Can use contextual clues to gain meaning from curriculum-related spoken language (e.g. make use of a water cycle diagram/visual to help make sense of topic-related talk)</t>
  </si>
  <si>
    <r>
      <t xml:space="preserve">Can understand familiar, simple and repetitive spoken English supported by the immediate context, including simple instructions relying on key words and context (e.g. </t>
    </r>
    <r>
      <rPr>
        <i/>
        <sz val="11"/>
        <rFont val="Calibri"/>
        <family val="2"/>
        <scheme val="minor"/>
      </rPr>
      <t>‘Come to the mat’</t>
    </r>
    <r>
      <rPr>
        <sz val="11"/>
        <rFont val="Calibri"/>
        <family val="2"/>
        <scheme val="minor"/>
      </rPr>
      <t xml:space="preserve">) </t>
    </r>
  </si>
  <si>
    <r>
      <rPr>
        <b/>
        <sz val="14"/>
        <color theme="1"/>
        <rFont val="Calibri"/>
        <family val="2"/>
        <scheme val="minor"/>
      </rPr>
      <t>Band C (Developing competence) -</t>
    </r>
    <r>
      <rPr>
        <b/>
        <sz val="11"/>
        <color theme="1"/>
        <rFont val="Calibri"/>
        <family val="2"/>
        <scheme val="minor"/>
      </rPr>
      <t xml:space="preserve"> </t>
    </r>
    <r>
      <rPr>
        <b/>
        <sz val="12"/>
        <color theme="1"/>
        <rFont val="Calibri"/>
        <family val="2"/>
        <scheme val="minor"/>
      </rPr>
      <t>Developing more independence in the use of the basic listening skills needed to engage with learning</t>
    </r>
  </si>
  <si>
    <r>
      <t>Can follow oral instructions (e.g</t>
    </r>
    <r>
      <rPr>
        <i/>
        <sz val="11"/>
        <color rgb="FF2D2E2D"/>
        <rFont val="Arial"/>
        <family val="2"/>
      </rPr>
      <t>.</t>
    </r>
    <r>
      <rPr>
        <i/>
        <sz val="11"/>
        <rFont val="Calibri"/>
        <family val="2"/>
        <scheme val="minor"/>
      </rPr>
      <t xml:space="preserve"> ‘Draw a circle under the line’</t>
    </r>
    <r>
      <rPr>
        <sz val="11"/>
        <rFont val="Calibri"/>
        <family val="2"/>
        <scheme val="minor"/>
      </rPr>
      <t>)</t>
    </r>
  </si>
  <si>
    <t>#'supp. Strategies C'!$A$1</t>
  </si>
  <si>
    <t>C2</t>
  </si>
  <si>
    <t>Is beginning to understand and acquire topic/subject-specific vocabulary</t>
  </si>
  <si>
    <t>C3</t>
  </si>
  <si>
    <r>
      <t>Can get the gist of unfamiliar and (more) complex English expressions in routine social and learning situations (e.g. language of playground games, common phrases used by the teacher (e.g.</t>
    </r>
    <r>
      <rPr>
        <sz val="11"/>
        <rFont val="Calibri"/>
        <family val="2"/>
        <scheme val="minor"/>
      </rPr>
      <t xml:space="preserve"> </t>
    </r>
    <r>
      <rPr>
        <i/>
        <sz val="11"/>
        <rFont val="Calibri"/>
        <family val="2"/>
        <scheme val="minor"/>
      </rPr>
      <t>'Do your best</t>
    </r>
    <r>
      <rPr>
        <sz val="11"/>
        <rFont val="Calibri"/>
        <family val="2"/>
        <scheme val="minor"/>
      </rPr>
      <t xml:space="preserve">', </t>
    </r>
    <r>
      <rPr>
        <i/>
        <sz val="11"/>
        <rFont val="Calibri"/>
        <family val="2"/>
        <scheme val="minor"/>
      </rPr>
      <t>'Check your work</t>
    </r>
    <r>
      <rPr>
        <sz val="11"/>
        <rFont val="Calibri"/>
        <family val="2"/>
        <scheme val="minor"/>
      </rPr>
      <t>'))</t>
    </r>
  </si>
  <si>
    <t>Can understand common, everyday vocabulary, knowing that some words can have more than one meaning, and demonstrates a tentative understanding of vocabulary beyond immediate personal and school experiences</t>
  </si>
  <si>
    <t>Can understand intonation to gain meaning from spoken English (e.g. hear approval or displeasure, or distinguish between a question and a command)</t>
  </si>
  <si>
    <t>C6</t>
  </si>
  <si>
    <t>Can respond appropriately in most unplanned exchanges</t>
  </si>
  <si>
    <t>C7</t>
  </si>
  <si>
    <r>
      <t>Is developing understanding of sentence types (e.g. questions, statements) through word order rather than intonation alone (e.g.</t>
    </r>
    <r>
      <rPr>
        <sz val="11"/>
        <rFont val="Calibri"/>
        <family val="2"/>
        <scheme val="minor"/>
      </rPr>
      <t xml:space="preserve"> ‘</t>
    </r>
    <r>
      <rPr>
        <i/>
        <sz val="11"/>
        <rFont val="Calibri"/>
        <family val="2"/>
        <scheme val="minor"/>
      </rPr>
      <t>Miss wants to know how we are going to make this story better’</t>
    </r>
    <r>
      <rPr>
        <sz val="11"/>
        <rFont val="Calibri"/>
        <family val="2"/>
        <scheme val="minor"/>
      </rPr>
      <t>)</t>
    </r>
  </si>
  <si>
    <t>C8</t>
  </si>
  <si>
    <t>May use first language knowledge of the world to interpret spoken texts and may use other first language speakers effectively to confirm understanding</t>
  </si>
  <si>
    <r>
      <t xml:space="preserve">Is beginning to pay attention to and respond to different registers in formal and informal settings (e.g. </t>
    </r>
    <r>
      <rPr>
        <sz val="11"/>
        <rFont val="Calibri"/>
        <family val="2"/>
        <scheme val="minor"/>
      </rPr>
      <t>‘</t>
    </r>
    <r>
      <rPr>
        <i/>
        <sz val="11"/>
        <rFont val="Calibri"/>
        <family val="2"/>
        <scheme val="minor"/>
      </rPr>
      <t>Sit down</t>
    </r>
    <r>
      <rPr>
        <sz val="11"/>
        <rFont val="Calibri"/>
        <family val="2"/>
        <scheme val="minor"/>
      </rPr>
      <t>’ v. ‘</t>
    </r>
    <r>
      <rPr>
        <i/>
        <sz val="11"/>
        <rFont val="Calibri"/>
        <family val="2"/>
        <scheme val="minor"/>
      </rPr>
      <t>Please take a seat</t>
    </r>
    <r>
      <rPr>
        <sz val="11"/>
        <rFont val="Calibri"/>
        <family val="2"/>
        <scheme val="minor"/>
      </rPr>
      <t>’)</t>
    </r>
  </si>
  <si>
    <t>C10</t>
  </si>
  <si>
    <t>Can attend actively to the conversations of other English speakers on familiar topics when the speech is clear and is at familiar pace</t>
  </si>
  <si>
    <r>
      <rPr>
        <b/>
        <sz val="14"/>
        <color theme="1"/>
        <rFont val="Calibri"/>
        <family val="2"/>
        <scheme val="minor"/>
      </rPr>
      <t>Band D (Competent)</t>
    </r>
    <r>
      <rPr>
        <b/>
        <sz val="11"/>
        <color theme="1"/>
        <rFont val="Calibri"/>
        <family val="2"/>
        <scheme val="minor"/>
      </rPr>
      <t xml:space="preserve"> - </t>
    </r>
    <r>
      <rPr>
        <b/>
        <sz val="12"/>
        <color theme="1"/>
        <rFont val="Calibri"/>
        <family val="2"/>
        <scheme val="minor"/>
      </rPr>
      <t>Applying listening skills over an increasing range of contexts and functions</t>
    </r>
  </si>
  <si>
    <t>Can understand an unfamiliar speaker on a familiar topic</t>
  </si>
  <si>
    <t>#'supp. Strategies D'!$A$1</t>
  </si>
  <si>
    <t>D2</t>
  </si>
  <si>
    <t>Can understand most spoken and audio-visual texts, and can identify specific information if questions are given beforehand</t>
  </si>
  <si>
    <t>D3</t>
  </si>
  <si>
    <t>Can participate confidently in shared texts, such as songs and poetry</t>
  </si>
  <si>
    <t>D4</t>
  </si>
  <si>
    <t>Can interpret meaning and feelings from intonation, volume, stress, repetition and pacing</t>
  </si>
  <si>
    <t>Has access to a wide vocabulary including abstract nouns (e.g. hunger, happiness) and a growing bank of subject-specific words related to curriculum tasks</t>
  </si>
  <si>
    <t>D6</t>
  </si>
  <si>
    <t>Can distinguish between and follow different types of spoken language (e.g. teacher-fronted content talk, plays, poems, stories)</t>
  </si>
  <si>
    <t>D7</t>
  </si>
  <si>
    <r>
      <t xml:space="preserve">Can follow spoken language used in school events and activities (e.g. assemblies) confidently but some vocabulary and grammatical forms may be challenging (e.g. </t>
    </r>
    <r>
      <rPr>
        <sz val="11"/>
        <rFont val="Calibri"/>
        <family val="2"/>
        <scheme val="minor"/>
      </rPr>
      <t>‘</t>
    </r>
    <r>
      <rPr>
        <i/>
        <sz val="11"/>
        <rFont val="Calibri"/>
        <family val="2"/>
        <scheme val="minor"/>
      </rPr>
      <t>Some aspects of our curriculum will be changing</t>
    </r>
    <r>
      <rPr>
        <sz val="11"/>
        <rFont val="Calibri"/>
        <family val="2"/>
        <scheme val="minor"/>
      </rPr>
      <t xml:space="preserve">’) </t>
    </r>
  </si>
  <si>
    <t>D8</t>
  </si>
  <si>
    <t>May ask for clarification and need extra time when participating in complex interactive listening activities (e.g. group performances or class discussions)</t>
  </si>
  <si>
    <t>Can try to follow a talk on unfamiliar topics and give appropriate responses in a classroom and school context</t>
  </si>
  <si>
    <t>D10</t>
  </si>
  <si>
    <t>Is beginning to correctly interpret intonation, stress and other culturally-specific non-verbal communication (e.g. frowning)</t>
  </si>
  <si>
    <r>
      <rPr>
        <b/>
        <sz val="14"/>
        <color theme="1"/>
        <rFont val="Calibri"/>
        <family val="2"/>
        <scheme val="minor"/>
      </rPr>
      <t>Band E (Fluent)</t>
    </r>
    <r>
      <rPr>
        <b/>
        <sz val="16"/>
        <color theme="1"/>
        <rFont val="Calibri"/>
        <family val="2"/>
        <scheme val="minor"/>
      </rPr>
      <t xml:space="preserve"> - </t>
    </r>
    <r>
      <rPr>
        <b/>
        <sz val="12"/>
        <color theme="1"/>
        <rFont val="Calibri"/>
        <family val="2"/>
        <scheme val="minor"/>
      </rPr>
      <t>Showing an ability to understand and respond to spoken communication in classroom and school contexts with little or no hindrance</t>
    </r>
    <r>
      <rPr>
        <b/>
        <sz val="16"/>
        <color theme="1"/>
        <rFont val="Calibri"/>
        <family val="2"/>
        <scheme val="minor"/>
      </rPr>
      <t xml:space="preserve">  </t>
    </r>
  </si>
  <si>
    <t xml:space="preserve">Can meet the language demands of group activities and class discussions without additional EAL support </t>
  </si>
  <si>
    <t>#'supp. Strategies E'!$A$1</t>
  </si>
  <si>
    <t>E2</t>
  </si>
  <si>
    <t>Can select key information for a purpose, rejecting irrelevant and unimportant information</t>
  </si>
  <si>
    <t>E3</t>
  </si>
  <si>
    <r>
      <t>Can draw on a range of discourse markers (e.g. expressions like</t>
    </r>
    <r>
      <rPr>
        <sz val="11"/>
        <rFont val="Calibri"/>
        <family val="2"/>
        <scheme val="minor"/>
      </rPr>
      <t xml:space="preserve"> ‘</t>
    </r>
    <r>
      <rPr>
        <i/>
        <sz val="11"/>
        <rFont val="Calibri"/>
        <family val="2"/>
        <scheme val="minor"/>
      </rPr>
      <t>right’, ‘okay’, ‘anyway', ‘as I said’</t>
    </r>
    <r>
      <rPr>
        <sz val="11"/>
        <rFont val="Calibri"/>
        <family val="2"/>
        <scheme val="minor"/>
      </rPr>
      <t>) to help make meaning</t>
    </r>
  </si>
  <si>
    <t>E4</t>
  </si>
  <si>
    <t>Can understand humorous references if not culturally laden</t>
  </si>
  <si>
    <t>Can understand most of the content when teachers speak clearly at a normal pace</t>
  </si>
  <si>
    <t>E6</t>
  </si>
  <si>
    <t>Can follow most audio and video materials</t>
  </si>
  <si>
    <t>E7</t>
  </si>
  <si>
    <t>Has a range of vocabulary, including subject-specific vocabulary, colloquialisms and idioms</t>
  </si>
  <si>
    <t>E8</t>
  </si>
  <si>
    <t>Can recognise a wide range of idiomatic expressions and colloquialisms, appreciating shifts in style and register (e.g. formal and informal)</t>
  </si>
  <si>
    <t>Can deal with the language demands of all routines and common situations in school</t>
  </si>
  <si>
    <t>E10</t>
  </si>
  <si>
    <t xml:space="preserve">Can understand different registers and varieties of spoken English, and respond appropriately (e.g. match a formal response to a formal request) </t>
  </si>
  <si>
    <t>Primary Speaking descriptors by band and code</t>
  </si>
  <si>
    <t>Column2</t>
  </si>
  <si>
    <r>
      <t>Band A (New to English) -</t>
    </r>
    <r>
      <rPr>
        <b/>
        <sz val="12"/>
        <color theme="1"/>
        <rFont val="Calibri"/>
        <family val="2"/>
        <scheme val="minor"/>
      </rPr>
      <t xml:space="preserve"> Emerging competence in basic oral expression</t>
    </r>
  </si>
  <si>
    <t>Can produce single words or short phrases and express simple greetings</t>
  </si>
  <si>
    <r>
      <t xml:space="preserve">Can express concrete meanings and references during simple, routine, familiar tasks (e.g. </t>
    </r>
    <r>
      <rPr>
        <i/>
        <sz val="11"/>
        <rFont val="Calibri"/>
        <family val="2"/>
        <scheme val="minor"/>
      </rPr>
      <t>‘is blue’, ‘is circle’, ‘this ball’</t>
    </r>
    <r>
      <rPr>
        <sz val="11"/>
        <rFont val="Calibri"/>
        <family val="2"/>
        <scheme val="minor"/>
      </rPr>
      <t xml:space="preserve">) </t>
    </r>
  </si>
  <si>
    <t>Can respond to questions which are visually-supported (e.g. visual timetable, word mat, instruction visuals) with one or two words, in a classroom context</t>
  </si>
  <si>
    <r>
      <t xml:space="preserve">Can identify and name some school and everyday objects (e.g. </t>
    </r>
    <r>
      <rPr>
        <sz val="11"/>
        <rFont val="Calibri"/>
        <family val="2"/>
        <scheme val="minor"/>
      </rPr>
      <t>‘</t>
    </r>
    <r>
      <rPr>
        <i/>
        <sz val="11"/>
        <rFont val="Calibri"/>
        <family val="2"/>
        <scheme val="minor"/>
      </rPr>
      <t>table’, ‘pencil’</t>
    </r>
    <r>
      <rPr>
        <sz val="11"/>
        <rFont val="Calibri"/>
        <family val="2"/>
        <scheme val="minor"/>
      </rPr>
      <t>)</t>
    </r>
  </si>
  <si>
    <r>
      <t>Can make simple statements when prompted and supported by prior rehearsal (e.g.</t>
    </r>
    <r>
      <rPr>
        <sz val="11"/>
        <rFont val="Calibri"/>
        <family val="2"/>
        <scheme val="minor"/>
      </rPr>
      <t xml:space="preserve"> </t>
    </r>
    <r>
      <rPr>
        <i/>
        <sz val="11"/>
        <rFont val="Calibri"/>
        <family val="2"/>
        <scheme val="minor"/>
      </rPr>
      <t>‘Boy has bike’</t>
    </r>
    <r>
      <rPr>
        <sz val="11"/>
        <rFont val="Calibri"/>
        <family val="2"/>
        <scheme val="minor"/>
      </rPr>
      <t>)</t>
    </r>
  </si>
  <si>
    <r>
      <t>Can use some common adjectives (e.g.</t>
    </r>
    <r>
      <rPr>
        <sz val="11"/>
        <rFont val="Calibri"/>
        <family val="2"/>
        <scheme val="minor"/>
      </rPr>
      <t xml:space="preserve"> ‘</t>
    </r>
    <r>
      <rPr>
        <i/>
        <sz val="11"/>
        <rFont val="Calibri"/>
        <family val="2"/>
        <scheme val="minor"/>
      </rPr>
      <t>big’, ‘fast’, ‘good’</t>
    </r>
    <r>
      <rPr>
        <sz val="11"/>
        <rFont val="Calibri"/>
        <family val="2"/>
        <scheme val="minor"/>
      </rPr>
      <t>)</t>
    </r>
  </si>
  <si>
    <r>
      <t xml:space="preserve">Can ask simple questions about own work (e.g. </t>
    </r>
    <r>
      <rPr>
        <i/>
        <sz val="11"/>
        <color rgb="FF2D2E2D"/>
        <rFont val="Calibri"/>
        <family val="2"/>
        <scheme val="minor"/>
      </rPr>
      <t>‘Miss, is this right?’</t>
    </r>
    <r>
      <rPr>
        <sz val="11"/>
        <color rgb="FF2D2E2D"/>
        <rFont val="Calibri"/>
        <family val="2"/>
        <scheme val="minor"/>
      </rPr>
      <t>)</t>
    </r>
  </si>
  <si>
    <r>
      <t>Can make basic needs known to others (e.g.</t>
    </r>
    <r>
      <rPr>
        <sz val="11"/>
        <rFont val="Calibri"/>
        <family val="2"/>
        <scheme val="minor"/>
      </rPr>
      <t xml:space="preserve"> </t>
    </r>
    <r>
      <rPr>
        <i/>
        <sz val="11"/>
        <rFont val="Calibri"/>
        <family val="2"/>
        <scheme val="minor"/>
      </rPr>
      <t>‘I not understand’</t>
    </r>
    <r>
      <rPr>
        <sz val="11"/>
        <rFont val="Calibri"/>
        <family val="2"/>
        <scheme val="minor"/>
      </rPr>
      <t>), usually in non-standard grammatical form</t>
    </r>
  </si>
  <si>
    <r>
      <t xml:space="preserve">Can communicate some lesson content in longer, more correct utterances, supported by scaffolding from the teacher and prior practice (e.g. speaking to a visual framework, copying a model/answer patterns, e.g. </t>
    </r>
    <r>
      <rPr>
        <i/>
        <sz val="11"/>
        <rFont val="Calibri"/>
        <family val="2"/>
        <scheme val="minor"/>
      </rPr>
      <t>‘It’s a tree’, ‘It's a flower’</t>
    </r>
    <r>
      <rPr>
        <sz val="11"/>
        <rFont val="Calibri"/>
        <family val="2"/>
        <scheme val="minor"/>
      </rPr>
      <t xml:space="preserve">) </t>
    </r>
  </si>
  <si>
    <t>Can pronounce comprehensibly and attempt to approximate English stress and intonation</t>
  </si>
  <si>
    <r>
      <t xml:space="preserve">Band B (Early acquisition) - </t>
    </r>
    <r>
      <rPr>
        <b/>
        <sz val="12"/>
        <color theme="1"/>
        <rFont val="Calibri"/>
        <family val="2"/>
        <scheme val="minor"/>
      </rPr>
      <t>Oral competence includes emerging ability to respond verbally in interactions with others</t>
    </r>
  </si>
  <si>
    <r>
      <t>Can answer yes/no questions (e.g.</t>
    </r>
    <r>
      <rPr>
        <sz val="11"/>
        <rFont val="Calibri"/>
        <family val="2"/>
        <scheme val="minor"/>
      </rPr>
      <t xml:space="preserve"> </t>
    </r>
    <r>
      <rPr>
        <i/>
        <sz val="11"/>
        <rFont val="Calibri"/>
        <family val="2"/>
        <scheme val="minor"/>
      </rPr>
      <t xml:space="preserve">‘Are you hungry?) </t>
    </r>
    <r>
      <rPr>
        <sz val="11"/>
        <rFont val="Calibri"/>
        <family val="2"/>
        <scheme val="minor"/>
      </rPr>
      <t>and ‘choice’ questions (‘</t>
    </r>
    <r>
      <rPr>
        <i/>
        <sz val="11"/>
        <rFont val="Calibri"/>
        <family val="2"/>
        <scheme val="minor"/>
      </rPr>
      <t>Do you want chicken or pasta?’</t>
    </r>
    <r>
      <rPr>
        <sz val="11"/>
        <rFont val="Calibri"/>
        <family val="2"/>
        <scheme val="minor"/>
      </rPr>
      <t>)</t>
    </r>
  </si>
  <si>
    <t>Can produce simple, joined-up utterances on known, familiar content, or on topics related to personal opinions and experiences</t>
  </si>
  <si>
    <r>
      <t xml:space="preserve">Can respond simply to a question relating to an immediate task, while the grammar is basic and may contain errors (e.g. omission of verb inflection, e.g. </t>
    </r>
    <r>
      <rPr>
        <i/>
        <sz val="11"/>
        <color rgb="FF2D2E2D"/>
        <rFont val="Arial"/>
        <family val="2"/>
      </rPr>
      <t>‘He say she like Maths’</t>
    </r>
    <r>
      <rPr>
        <sz val="11"/>
        <color rgb="FF2D2E2D"/>
        <rFont val="Arial"/>
        <family val="2"/>
      </rPr>
      <t>)</t>
    </r>
  </si>
  <si>
    <r>
      <t>Can repeat basic facts or statements previously learnt (e.g. reciting days of the week, or answering a question like</t>
    </r>
    <r>
      <rPr>
        <sz val="11"/>
        <rFont val="Calibri"/>
        <family val="2"/>
        <scheme val="minor"/>
      </rPr>
      <t xml:space="preserve"> </t>
    </r>
    <r>
      <rPr>
        <i/>
        <sz val="11"/>
        <rFont val="Calibri"/>
        <family val="2"/>
        <scheme val="minor"/>
      </rPr>
      <t>‘How many sides does a square have?’</t>
    </r>
    <r>
      <rPr>
        <sz val="11"/>
        <rFont val="Calibri"/>
        <family val="2"/>
        <scheme val="minor"/>
      </rPr>
      <t>)</t>
    </r>
  </si>
  <si>
    <t>Can deal with most day-to-day routines and common situations and task-related language, where there is contextual support</t>
  </si>
  <si>
    <r>
      <t xml:space="preserve">Is beginning to use forms (mostly first [I] and third [he/she/it/they] person present tense) of the verbs </t>
    </r>
    <r>
      <rPr>
        <sz val="11"/>
        <rFont val="Calibri"/>
        <family val="2"/>
        <scheme val="minor"/>
      </rPr>
      <t>‘</t>
    </r>
    <r>
      <rPr>
        <i/>
        <sz val="11"/>
        <rFont val="Calibri"/>
        <family val="2"/>
        <scheme val="minor"/>
      </rPr>
      <t>have’, ‘be’, ‘do’, ‘come’, ‘go’</t>
    </r>
    <r>
      <rPr>
        <sz val="11"/>
        <rFont val="Calibri"/>
        <family val="2"/>
        <scheme val="minor"/>
      </rPr>
      <t xml:space="preserve"> and ‘</t>
    </r>
    <r>
      <rPr>
        <i/>
        <sz val="11"/>
        <rFont val="Calibri"/>
        <family val="2"/>
        <scheme val="minor"/>
      </rPr>
      <t>make’,</t>
    </r>
    <r>
      <rPr>
        <sz val="11"/>
        <rFont val="Calibri"/>
        <family val="2"/>
        <scheme val="minor"/>
      </rPr>
      <t xml:space="preserve"> although not always accurately (e.g. </t>
    </r>
    <r>
      <rPr>
        <i/>
        <sz val="11"/>
        <rFont val="Calibri"/>
        <family val="2"/>
        <scheme val="minor"/>
      </rPr>
      <t>‘I going play’</t>
    </r>
    <r>
      <rPr>
        <sz val="11"/>
        <rFont val="Calibri"/>
        <family val="2"/>
        <scheme val="minor"/>
      </rPr>
      <t>)</t>
    </r>
  </si>
  <si>
    <t>Can give a short retelling of a story or sequence, perhaps fragmented, relying on objects and images, but will still have difficulty with basic prepositions like ‘to’, ‘of’ and ‘in’</t>
  </si>
  <si>
    <r>
      <t>Attempts to follow and use simple modelled expressions in a small-group activity (e.g.</t>
    </r>
    <r>
      <rPr>
        <sz val="11"/>
        <rFont val="Calibri"/>
        <family val="2"/>
        <scheme val="minor"/>
      </rPr>
      <t xml:space="preserve"> ‘</t>
    </r>
    <r>
      <rPr>
        <i/>
        <sz val="11"/>
        <rFont val="Calibri"/>
        <family val="2"/>
        <scheme val="minor"/>
      </rPr>
      <t>You go first’</t>
    </r>
    <r>
      <rPr>
        <sz val="11"/>
        <rFont val="Calibri"/>
        <family val="2"/>
        <scheme val="minor"/>
      </rPr>
      <t>)</t>
    </r>
  </si>
  <si>
    <t>Is beginning to meet the speech demands of group activities and class interactions without support for EAL (particularly when adults and role model pupils speak clearly and at a slow(er) pace)</t>
  </si>
  <si>
    <t>Is beginning to participate independently in class discussions on familiar social and academic topics</t>
  </si>
  <si>
    <r>
      <t>Band C (Developing competence) -</t>
    </r>
    <r>
      <rPr>
        <b/>
        <sz val="12"/>
        <color theme="1"/>
        <rFont val="Calibri"/>
        <family val="2"/>
        <scheme val="minor"/>
      </rPr>
      <t xml:space="preserve"> Emerging competence in spontaneous expression and communication</t>
    </r>
  </si>
  <si>
    <r>
      <t xml:space="preserve">Can communicate matters of immediate interest using connected utterances (e.g. </t>
    </r>
    <r>
      <rPr>
        <i/>
        <sz val="11"/>
        <rFont val="Calibri"/>
        <family val="2"/>
        <scheme val="minor"/>
      </rPr>
      <t>‘I like this photo, it’s a good photo’</t>
    </r>
    <r>
      <rPr>
        <sz val="11"/>
        <rFont val="Calibri"/>
        <family val="2"/>
        <scheme val="minor"/>
      </rPr>
      <t>)</t>
    </r>
  </si>
  <si>
    <r>
      <t>Begins to notice and can sometimes self-correct errors in own speech (e.g.</t>
    </r>
    <r>
      <rPr>
        <sz val="11"/>
        <rFont val="Calibri"/>
        <family val="2"/>
        <scheme val="minor"/>
      </rPr>
      <t xml:space="preserve"> ‘</t>
    </r>
    <r>
      <rPr>
        <i/>
        <sz val="11"/>
        <rFont val="Calibri"/>
        <family val="2"/>
        <scheme val="minor"/>
      </rPr>
      <t>comed’, ‘goed’, ‘he do’</t>
    </r>
    <r>
      <rPr>
        <sz val="11"/>
        <rFont val="Calibri"/>
        <family val="2"/>
        <scheme val="minor"/>
      </rPr>
      <t>)</t>
    </r>
  </si>
  <si>
    <t>Can use some vocabulary that has been introduced on tasks and in taught sessions (e.g. can use language to classify different animals or plants in science)</t>
  </si>
  <si>
    <r>
      <t xml:space="preserve">Can express likes, dislikes, or preferences with reasons (e.g. </t>
    </r>
    <r>
      <rPr>
        <i/>
        <sz val="11"/>
        <rFont val="Calibri"/>
        <family val="2"/>
        <scheme val="minor"/>
      </rPr>
      <t>‘I like ice-cream because it's sweet’</t>
    </r>
    <r>
      <rPr>
        <sz val="11"/>
        <rFont val="Calibri"/>
        <family val="2"/>
        <scheme val="minor"/>
      </rPr>
      <t>)</t>
    </r>
  </si>
  <si>
    <t>Can speak to others socially using simple but mostly regular grammatical structures</t>
  </si>
  <si>
    <t>Can take part in role play making some appropriate unscripted contributions</t>
  </si>
  <si>
    <t>Can ask questions for social and academic purposes</t>
  </si>
  <si>
    <t>Makes relevant spontaneous comments socially and during tasks (e.g. making comparisons and contrasting spontaneously)</t>
  </si>
  <si>
    <t>Can use English spontaneously, without long pauses for internal translation and composition</t>
  </si>
  <si>
    <t>Can make observations and explain ideas simply during creative and exploratory activities (e.g. can explain a simple experiment in science)</t>
  </si>
  <si>
    <r>
      <t>Band D (Competent) -</t>
    </r>
    <r>
      <rPr>
        <b/>
        <sz val="11"/>
        <color theme="1"/>
        <rFont val="Calibri"/>
        <family val="2"/>
        <scheme val="minor"/>
      </rPr>
      <t xml:space="preserve"> </t>
    </r>
    <r>
      <rPr>
        <b/>
        <sz val="12"/>
        <color theme="1"/>
        <rFont val="Calibri"/>
        <family val="2"/>
        <scheme val="minor"/>
      </rPr>
      <t>Competence in producing more varied and complex speech in a wider range of contexts</t>
    </r>
  </si>
  <si>
    <t>Can use pronunciation that increasingly resembles the English heard around them, losing first language features in their pronunciation</t>
  </si>
  <si>
    <t>Can answer explicit questions from stories read aloud (e.g. who, what, or where)</t>
  </si>
  <si>
    <t>Can give oral presentations on content-based topics approaching age-expected level</t>
  </si>
  <si>
    <t>Can retell events in a connected narrative where content is familiar, using story language where appropriate</t>
  </si>
  <si>
    <r>
      <t xml:space="preserve">Can use phrases of time and place to expand information, and longer noun phrases to expand descriptions (e.g. </t>
    </r>
    <r>
      <rPr>
        <i/>
        <sz val="11"/>
        <rFont val="Calibri"/>
        <family val="2"/>
        <scheme val="minor"/>
      </rPr>
      <t>‘a dog barked’</t>
    </r>
    <r>
      <rPr>
        <sz val="11"/>
        <rFont val="Calibri"/>
        <family val="2"/>
        <scheme val="minor"/>
      </rPr>
      <t xml:space="preserve">: </t>
    </r>
    <r>
      <rPr>
        <i/>
        <sz val="11"/>
        <rFont val="Calibri"/>
        <family val="2"/>
        <scheme val="minor"/>
      </rPr>
      <t>‘Last night, in the silent, empty park, a dog barked’</t>
    </r>
    <r>
      <rPr>
        <sz val="11"/>
        <rFont val="Calibri"/>
        <family val="2"/>
        <scheme val="minor"/>
      </rPr>
      <t>)</t>
    </r>
  </si>
  <si>
    <r>
      <t>Can produce longer utterances by using a small range of linking elements, such as pronoun reference across sentences (e.g.</t>
    </r>
    <r>
      <rPr>
        <sz val="11"/>
        <rFont val="Calibri"/>
        <family val="2"/>
        <scheme val="minor"/>
      </rPr>
      <t xml:space="preserve"> </t>
    </r>
    <r>
      <rPr>
        <i/>
        <sz val="11"/>
        <rFont val="Calibri"/>
        <family val="2"/>
        <scheme val="minor"/>
      </rPr>
      <t>‘I have a new friend. She is Polish’</t>
    </r>
    <r>
      <rPr>
        <sz val="11"/>
        <rFont val="Calibri"/>
        <family val="2"/>
        <scheme val="minor"/>
      </rPr>
      <t>)</t>
    </r>
  </si>
  <si>
    <t>Can complete phrases in rhymes, songs, and chants</t>
  </si>
  <si>
    <r>
      <t>Can use knowledge of first language to work out the meaning of unfamiliar English words or phrases (i.e. using knowledge of words or prefixes that are shared by first language e.g</t>
    </r>
    <r>
      <rPr>
        <sz val="11"/>
        <rFont val="Calibri"/>
        <family val="2"/>
        <scheme val="minor"/>
      </rPr>
      <t>. ‘</t>
    </r>
    <r>
      <rPr>
        <i/>
        <sz val="11"/>
        <rFont val="Calibri"/>
        <family val="2"/>
        <scheme val="minor"/>
      </rPr>
      <t>volcano</t>
    </r>
    <r>
      <rPr>
        <sz val="11"/>
        <rFont val="Calibri"/>
        <family val="2"/>
        <scheme val="minor"/>
      </rPr>
      <t>’ = vulcan (Romanian), wulkan (Polish); ‘</t>
    </r>
    <r>
      <rPr>
        <i/>
        <sz val="11"/>
        <rFont val="Calibri"/>
        <family val="2"/>
        <scheme val="minor"/>
      </rPr>
      <t>tri’</t>
    </r>
    <r>
      <rPr>
        <sz val="11"/>
        <rFont val="Calibri"/>
        <family val="2"/>
        <scheme val="minor"/>
      </rPr>
      <t>= 3 e.g. triangle)</t>
    </r>
  </si>
  <si>
    <t>Can recount information (detailing where, when, who and what in a time sequence) in relation to different subject contexts (e.g. history, fiction)</t>
  </si>
  <si>
    <r>
      <t xml:space="preserve">May still explore more complex ideas in first language when attempting unfamiliar English constructions (e.g. a Turkish pupil's attempt </t>
    </r>
    <r>
      <rPr>
        <sz val="11"/>
        <rFont val="Calibri"/>
        <family val="2"/>
        <scheme val="minor"/>
      </rPr>
      <t xml:space="preserve">at </t>
    </r>
    <r>
      <rPr>
        <i/>
        <sz val="11"/>
        <rFont val="Calibri"/>
        <family val="2"/>
        <scheme val="minor"/>
      </rPr>
      <t>'If he had gone home he would have seen the burglar</t>
    </r>
    <r>
      <rPr>
        <sz val="11"/>
        <rFont val="Calibri"/>
        <family val="2"/>
        <scheme val="minor"/>
      </rPr>
      <t xml:space="preserve">' might come out as </t>
    </r>
    <r>
      <rPr>
        <i/>
        <sz val="11"/>
        <rFont val="Calibri"/>
        <family val="2"/>
        <scheme val="minor"/>
      </rPr>
      <t>'To house if went, he sees burglar</t>
    </r>
    <r>
      <rPr>
        <sz val="11"/>
        <rFont val="Calibri"/>
        <family val="2"/>
        <scheme val="minor"/>
      </rPr>
      <t>' as this would be a direct translation from Turkish), or may mix first language and English to convey more complex ideas</t>
    </r>
  </si>
  <si>
    <r>
      <t xml:space="preserve">Band E (Fluent) - </t>
    </r>
    <r>
      <rPr>
        <b/>
        <sz val="12"/>
        <color theme="1"/>
        <rFont val="Calibri"/>
        <family val="2"/>
        <scheme val="minor"/>
      </rPr>
      <t>Developing competence in fluent, creative use of English</t>
    </r>
  </si>
  <si>
    <r>
      <t>Can make predictions (i.e. can predict what will happen next in different contexts - e.g. a story or a science project) and can hypothesise (e.g. ‘</t>
    </r>
    <r>
      <rPr>
        <i/>
        <sz val="11"/>
        <color theme="1"/>
        <rFont val="Calibri"/>
        <family val="2"/>
        <scheme val="minor"/>
      </rPr>
      <t>I predict the first object will float because it is made from wood’</t>
    </r>
    <r>
      <rPr>
        <sz val="11"/>
        <color theme="1"/>
        <rFont val="Calibri"/>
        <family val="2"/>
        <scheme val="minor"/>
      </rPr>
      <t>)</t>
    </r>
  </si>
  <si>
    <t>Can tell original stories with some detail (e.g. describing character, appearance, or location in a story)</t>
  </si>
  <si>
    <t>Can join in a social or on-task discussion without support or scaffolding for EAL</t>
  </si>
  <si>
    <r>
      <t>Can compare attributes of real objects (e.g.,</t>
    </r>
    <r>
      <rPr>
        <sz val="11"/>
        <rFont val="Calibri"/>
        <family val="2"/>
        <scheme val="minor"/>
      </rPr>
      <t xml:space="preserve"> ‘</t>
    </r>
    <r>
      <rPr>
        <i/>
        <sz val="11"/>
        <rFont val="Calibri"/>
        <family val="2"/>
        <scheme val="minor"/>
      </rPr>
      <t>X and Y are similar/different because…’</t>
    </r>
    <r>
      <rPr>
        <sz val="11"/>
        <rFont val="Calibri"/>
        <family val="2"/>
        <scheme val="minor"/>
      </rPr>
      <t>)</t>
    </r>
  </si>
  <si>
    <r>
      <t>Can generally speak fluently and with little hesitation structuring utterances through word order rather than intonation (e.g. '</t>
    </r>
    <r>
      <rPr>
        <i/>
        <sz val="11"/>
        <color theme="1"/>
        <rFont val="Calibri"/>
        <family val="2"/>
        <scheme val="minor"/>
      </rPr>
      <t>Do you like?</t>
    </r>
    <r>
      <rPr>
        <sz val="11"/>
        <color theme="1"/>
        <rFont val="Calibri"/>
        <family val="2"/>
        <scheme val="minor"/>
      </rPr>
      <t>’ instead of ‘</t>
    </r>
    <r>
      <rPr>
        <i/>
        <sz val="11"/>
        <color theme="1"/>
        <rFont val="Calibri"/>
        <family val="2"/>
        <scheme val="minor"/>
      </rPr>
      <t>You like?'</t>
    </r>
    <r>
      <rPr>
        <sz val="11"/>
        <color theme="1"/>
        <rFont val="Calibri"/>
        <family val="2"/>
        <scheme val="minor"/>
      </rPr>
      <t>)</t>
    </r>
  </si>
  <si>
    <t>Has an expanding range of vocabulary related to curriculum topics, but still makes occasional mistakes</t>
  </si>
  <si>
    <t>Can prepare and deliver oral presentations on a variety of curriculum topics at age-expected level, although is unlikely to use culturally-specific nuances or idioms</t>
  </si>
  <si>
    <r>
      <t>Can use a growing range of everyday and specialist vocabulary in all learning areas and can identify multiple meanings of many familiar words (e.g</t>
    </r>
    <r>
      <rPr>
        <sz val="11"/>
        <rFont val="Calibri"/>
        <family val="2"/>
        <scheme val="minor"/>
      </rPr>
      <t xml:space="preserve">. a </t>
    </r>
    <r>
      <rPr>
        <b/>
        <sz val="11"/>
        <rFont val="Calibri"/>
        <family val="2"/>
        <scheme val="minor"/>
      </rPr>
      <t>space</t>
    </r>
    <r>
      <rPr>
        <sz val="11"/>
        <rFont val="Calibri"/>
        <family val="2"/>
        <scheme val="minor"/>
      </rPr>
      <t xml:space="preserve"> between words, outer </t>
    </r>
    <r>
      <rPr>
        <b/>
        <sz val="11"/>
        <rFont val="Calibri"/>
        <family val="2"/>
        <scheme val="minor"/>
      </rPr>
      <t>space</t>
    </r>
    <r>
      <rPr>
        <sz val="11"/>
        <rFont val="Calibri"/>
        <family val="2"/>
        <scheme val="minor"/>
      </rPr>
      <t>)</t>
    </r>
  </si>
  <si>
    <t>Can discuss stories, issues, and concepts independently, using a range of language structures in a range of contexts</t>
  </si>
  <si>
    <t>Can compare/contrast ideas and relationships in different subject contexts</t>
  </si>
  <si>
    <t>Primary Reading and Viewing descriptors by band and code</t>
  </si>
  <si>
    <r>
      <t xml:space="preserve">Band A (New to English) - </t>
    </r>
    <r>
      <rPr>
        <b/>
        <sz val="12"/>
        <color theme="1"/>
        <rFont val="Calibri"/>
        <family val="2"/>
        <scheme val="minor"/>
      </rPr>
      <t>Showing little or no knowledge of written English; taking first steps to engage with written and digital texts in English</t>
    </r>
  </si>
  <si>
    <t>Can make use of their cultural and own first language experiences to try to make sense of words in digital and print forms (i.e. doesn’t understand but may distinguish between words and numbers or symbols or text types – a story from a book or an advertisement from a website)</t>
  </si>
  <si>
    <t>#'supp. Strategies A'!$A$51</t>
  </si>
  <si>
    <t>Can follow written text conventions (e.g. left to right movement in English, continuity of text from top to bottom of page)</t>
  </si>
  <si>
    <t>Can understand that written text and visuals have content, meaning and organisation (e.g. front and back covers of a book)</t>
  </si>
  <si>
    <t>Can distinguish and understand different forms of meaning representation (e.g. letters, words, visual images, symbols and graphics)</t>
  </si>
  <si>
    <t>Can recognise names, including own name, and labels of objects and spaces in the classroom and other familiar parts of the school (e.g. school office)</t>
  </si>
  <si>
    <t>Can match pictures and other visuals with taught/rehearsed words</t>
  </si>
  <si>
    <t>Can make sense of familiar words in books, on signs and posters in school and in frequently visited digital environments</t>
  </si>
  <si>
    <t>Can recognise and use grapheme-phoneme correspondence to decipher the meaning of some words in a taught/rehearsed text</t>
  </si>
  <si>
    <t>Can follow and make use of familiar words to extract basic meaning from a familiar text</t>
  </si>
  <si>
    <t>Can choose books or other reading materials to join in learning activities, especially when guided</t>
  </si>
  <si>
    <r>
      <t xml:space="preserve">Band B (Early acquisition) - </t>
    </r>
    <r>
      <rPr>
        <b/>
        <sz val="12"/>
        <color theme="1"/>
        <rFont val="Calibri"/>
        <family val="2"/>
        <scheme val="minor"/>
      </rPr>
      <t>Making sense of written text at word and phrase/sentence level, using visual information to help decipher meaning</t>
    </r>
  </si>
  <si>
    <r>
      <t xml:space="preserve">Can recognise words and the sequences of words that form familiar phrases or expressions (e.g. </t>
    </r>
    <r>
      <rPr>
        <sz val="11"/>
        <rFont val="Calibri"/>
        <family val="2"/>
        <scheme val="minor"/>
      </rPr>
      <t>‘</t>
    </r>
    <r>
      <rPr>
        <i/>
        <sz val="11"/>
        <rFont val="Calibri"/>
        <family val="2"/>
        <scheme val="minor"/>
      </rPr>
      <t>Once upon a time’</t>
    </r>
    <r>
      <rPr>
        <sz val="11"/>
        <color rgb="FF2D2E2D"/>
        <rFont val="Arial"/>
        <family val="2"/>
      </rPr>
      <t>)</t>
    </r>
  </si>
  <si>
    <t xml:space="preserve">Can use awareness of grapheme-phoneme correspondence to try to decode unfamiliar words/phrases (e.g. can try to sound out a written word) </t>
  </si>
  <si>
    <t>Can attempt to use familiar and some unfamiliar words in phrases/sentences, and try to make sense of them</t>
  </si>
  <si>
    <r>
      <t>Can use own growing language knowledge to process text at the phrase/sentence level, showing awareness of idiomatic expressions (e.g.</t>
    </r>
    <r>
      <rPr>
        <sz val="11"/>
        <rFont val="Calibri"/>
        <family val="2"/>
        <scheme val="minor"/>
      </rPr>
      <t xml:space="preserve"> ‘</t>
    </r>
    <r>
      <rPr>
        <i/>
        <sz val="11"/>
        <rFont val="Calibri"/>
        <family val="2"/>
        <scheme val="minor"/>
      </rPr>
      <t>In the beginning</t>
    </r>
    <r>
      <rPr>
        <sz val="11"/>
        <rFont val="Calibri"/>
        <family val="2"/>
        <scheme val="minor"/>
      </rPr>
      <t>’, ‘</t>
    </r>
    <r>
      <rPr>
        <i/>
        <sz val="11"/>
        <rFont val="Calibri"/>
        <family val="2"/>
        <scheme val="minor"/>
      </rPr>
      <t>A long time ago’</t>
    </r>
    <r>
      <rPr>
        <sz val="11"/>
        <rFont val="Calibri"/>
        <family val="2"/>
        <scheme val="minor"/>
      </rPr>
      <t>)</t>
    </r>
  </si>
  <si>
    <t>Can comprehend taught/rehearsed short written passages at whole-text level, using visuals as support where appropriate</t>
  </si>
  <si>
    <t>Can attempt to read/check own writing for meaning with teacher/peer support</t>
  </si>
  <si>
    <r>
      <t>Can identify and extract information (words and passages) in texts in response to concrete</t>
    </r>
    <r>
      <rPr>
        <sz val="11"/>
        <rFont val="Calibri"/>
        <family val="2"/>
        <scheme val="minor"/>
      </rPr>
      <t xml:space="preserve"> ‘</t>
    </r>
    <r>
      <rPr>
        <i/>
        <sz val="11"/>
        <rFont val="Calibri"/>
        <family val="2"/>
        <scheme val="minor"/>
      </rPr>
      <t>what</t>
    </r>
    <r>
      <rPr>
        <sz val="11"/>
        <rFont val="Calibri"/>
        <family val="2"/>
        <scheme val="minor"/>
      </rPr>
      <t>’, ‘</t>
    </r>
    <r>
      <rPr>
        <i/>
        <sz val="11"/>
        <rFont val="Calibri"/>
        <family val="2"/>
        <scheme val="minor"/>
      </rPr>
      <t>where</t>
    </r>
    <r>
      <rPr>
        <sz val="11"/>
        <rFont val="Calibri"/>
        <family val="2"/>
        <scheme val="minor"/>
      </rPr>
      <t>’ and ‘</t>
    </r>
    <r>
      <rPr>
        <i/>
        <sz val="11"/>
        <rFont val="Calibri"/>
        <family val="2"/>
        <scheme val="minor"/>
      </rPr>
      <t>who</t>
    </r>
    <r>
      <rPr>
        <sz val="11"/>
        <rFont val="Calibri"/>
        <family val="2"/>
        <scheme val="minor"/>
      </rPr>
      <t>’ questions</t>
    </r>
  </si>
  <si>
    <t>Can read out loud short texts with familiar/predictable structures written in everyday language, attempting to use pauses and intonation to mark meaning</t>
  </si>
  <si>
    <t>Can begin to work out main points, story lines and explicit messages from illustrated text without prompting</t>
  </si>
  <si>
    <t>Can use growing awareness of familiar grapheme-phoneme correspondence, spelling patterns, and contextual clues to work out the meaning of unfamiliar words, phrases and short texts</t>
  </si>
  <si>
    <r>
      <t xml:space="preserve">Band C (Developing competence) - </t>
    </r>
    <r>
      <rPr>
        <b/>
        <sz val="12"/>
        <color theme="1"/>
        <rFont val="Calibri"/>
        <family val="2"/>
        <scheme val="minor"/>
      </rPr>
      <t>Drawing on growing knowledge of vocabulary and grammar to engage with curriculum-related texts and tasks</t>
    </r>
  </si>
  <si>
    <r>
      <t>Can recognise and read irregular (but frequently occurring) spelling patterns (e.g. '</t>
    </r>
    <r>
      <rPr>
        <i/>
        <sz val="11"/>
        <color theme="1"/>
        <rFont val="Calibri"/>
        <family val="2"/>
        <scheme val="minor"/>
      </rPr>
      <t>-</t>
    </r>
    <r>
      <rPr>
        <i/>
        <sz val="11"/>
        <color rgb="FF2D2E2D"/>
        <rFont val="Calibri"/>
        <family val="2"/>
        <scheme val="minor"/>
      </rPr>
      <t>tre</t>
    </r>
    <r>
      <rPr>
        <sz val="11"/>
        <color rgb="FF2D2E2D"/>
        <rFont val="Calibri"/>
        <family val="2"/>
        <scheme val="minor"/>
      </rPr>
      <t>' in '</t>
    </r>
    <r>
      <rPr>
        <i/>
        <sz val="11"/>
        <color rgb="FF2D2E2D"/>
        <rFont val="Calibri"/>
        <family val="2"/>
        <scheme val="minor"/>
      </rPr>
      <t>centre</t>
    </r>
    <r>
      <rPr>
        <sz val="11"/>
        <color rgb="FF2D2E2D"/>
        <rFont val="Calibri"/>
        <family val="2"/>
        <scheme val="minor"/>
      </rPr>
      <t>')</t>
    </r>
  </si>
  <si>
    <t>#'supp. Strategies C'!$A$45</t>
  </si>
  <si>
    <r>
      <t xml:space="preserve">Can recognise common prefixes </t>
    </r>
    <r>
      <rPr>
        <sz val="11"/>
        <rFont val="Calibri"/>
        <family val="2"/>
        <scheme val="minor"/>
      </rPr>
      <t>(e.g. '</t>
    </r>
    <r>
      <rPr>
        <i/>
        <sz val="11"/>
        <rFont val="Calibri"/>
        <family val="2"/>
        <scheme val="minor"/>
      </rPr>
      <t>re-</t>
    </r>
    <r>
      <rPr>
        <sz val="11"/>
        <rFont val="Calibri"/>
        <family val="2"/>
        <scheme val="minor"/>
      </rPr>
      <t>' in '</t>
    </r>
    <r>
      <rPr>
        <i/>
        <sz val="11"/>
        <rFont val="Calibri"/>
        <family val="2"/>
        <scheme val="minor"/>
      </rPr>
      <t>return</t>
    </r>
    <r>
      <rPr>
        <sz val="11"/>
        <rFont val="Calibri"/>
        <family val="2"/>
        <scheme val="minor"/>
      </rPr>
      <t>') and suffixes (e.g</t>
    </r>
    <r>
      <rPr>
        <i/>
        <sz val="11"/>
        <rFont val="Calibri"/>
        <family val="2"/>
        <scheme val="minor"/>
      </rPr>
      <t xml:space="preserve">. '-ed' </t>
    </r>
    <r>
      <rPr>
        <sz val="11"/>
        <rFont val="Calibri"/>
        <family val="2"/>
        <scheme val="minor"/>
      </rPr>
      <t xml:space="preserve">in </t>
    </r>
    <r>
      <rPr>
        <i/>
        <sz val="11"/>
        <rFont val="Calibri"/>
        <family val="2"/>
        <scheme val="minor"/>
      </rPr>
      <t>'walked</t>
    </r>
    <r>
      <rPr>
        <sz val="11"/>
        <rFont val="Calibri"/>
        <family val="2"/>
        <scheme val="minor"/>
      </rPr>
      <t>') and punctuation, and use this awareness and knowledge to make sense of text</t>
    </r>
  </si>
  <si>
    <r>
      <t xml:space="preserve">Can make sense of taught curriculum texts but may need support to comprehend unfamiliar content, culturally specific nuances </t>
    </r>
    <r>
      <rPr>
        <sz val="11"/>
        <rFont val="Calibri"/>
        <family val="2"/>
        <scheme val="minor"/>
      </rPr>
      <t>(e.g. ‘</t>
    </r>
    <r>
      <rPr>
        <i/>
        <sz val="11"/>
        <rFont val="Calibri"/>
        <family val="2"/>
        <scheme val="minor"/>
      </rPr>
      <t>the angel twinkled on the top of the tree’</t>
    </r>
    <r>
      <rPr>
        <sz val="11"/>
        <rFont val="Calibri"/>
        <family val="2"/>
        <scheme val="minor"/>
      </rPr>
      <t>), and figurative and metaphoric expressions (e.g. ‘</t>
    </r>
    <r>
      <rPr>
        <i/>
        <sz val="11"/>
        <rFont val="Calibri"/>
        <family val="2"/>
        <scheme val="minor"/>
      </rPr>
      <t>Don't wind him up</t>
    </r>
    <r>
      <rPr>
        <sz val="11"/>
        <rFont val="Calibri"/>
        <family val="2"/>
        <scheme val="minor"/>
      </rPr>
      <t>’, ‘l</t>
    </r>
    <r>
      <rPr>
        <i/>
        <sz val="11"/>
        <rFont val="Calibri"/>
        <family val="2"/>
        <scheme val="minor"/>
      </rPr>
      <t>ife is a roller coaster</t>
    </r>
    <r>
      <rPr>
        <sz val="11"/>
        <rFont val="Calibri"/>
        <family val="2"/>
        <scheme val="minor"/>
      </rPr>
      <t>’)</t>
    </r>
  </si>
  <si>
    <t>Can attempt to identify and interpret information from visual images, tables, charts and graphs, and relate it to the task at hand</t>
  </si>
  <si>
    <t>Can identify main idea(s) in curriculum material and use own prior experience and learning to assist understanding where appropriate</t>
  </si>
  <si>
    <t>Can understand most subject content texts, including factual accounts, narratives, opinion pieces, although may need support with unfamiliar vocabulary, complex sentences and writing styles</t>
  </si>
  <si>
    <t>Can comprehend curriculum-linked English literature mostly at the literal level, but may rely on teacher and peer support to understand cultural references and meanings</t>
  </si>
  <si>
    <t>Can retrieve relevant details from curriculum and literary texts to identify and retell the gist of content</t>
  </si>
  <si>
    <t>Can begin to differentiate between informational and fictional statements/texts independently</t>
  </si>
  <si>
    <t>Can use compositional and design features of print and digital material to navigate and locate information (e.g. contents pages, links, tabs, search functions)</t>
  </si>
  <si>
    <r>
      <t xml:space="preserve">Band D (Competent) - </t>
    </r>
    <r>
      <rPr>
        <b/>
        <sz val="12"/>
        <color theme="1"/>
        <rFont val="Calibri"/>
        <family val="2"/>
        <scheme val="minor"/>
      </rPr>
      <t>Working with written language and accompanying visual and aural material productively, using different strategies in response to curriculum tasks</t>
    </r>
  </si>
  <si>
    <t>Can relate written material to classroom activities and understand that written material is often organised and presented differently from spoken language (e.g. written instructions for science experiments versus teacher and peer talk while conducting the experiment)</t>
  </si>
  <si>
    <t>#'supp. Strategies D'!$A$42</t>
  </si>
  <si>
    <t>Can identify the purpose and intended audience of curriculum-related texts without prompting (e.g. advertising material versus scientific description)</t>
  </si>
  <si>
    <r>
      <t xml:space="preserve">Can recognise meaning of words/phrases expressing degrees of obligation, probability and possibility in context </t>
    </r>
    <r>
      <rPr>
        <sz val="11"/>
        <rFont val="Calibri"/>
        <family val="2"/>
        <scheme val="minor"/>
      </rPr>
      <t>(e.g</t>
    </r>
    <r>
      <rPr>
        <i/>
        <sz val="11"/>
        <rFont val="Calibri"/>
        <family val="2"/>
        <scheme val="minor"/>
      </rPr>
      <t>. ‘may do’, ‘must do’, ‘should do’</t>
    </r>
    <r>
      <rPr>
        <sz val="11"/>
        <rFont val="Calibri"/>
        <family val="2"/>
        <scheme val="minor"/>
      </rPr>
      <t>)</t>
    </r>
  </si>
  <si>
    <r>
      <t xml:space="preserve">Can use growing knowledge of grammar to try to make sense of complex expressions (e.g. conditional constructions such as </t>
    </r>
    <r>
      <rPr>
        <i/>
        <sz val="11"/>
        <rFont val="Calibri"/>
        <family val="2"/>
        <scheme val="minor"/>
      </rPr>
      <t>'If I had a choice, I would …’)</t>
    </r>
  </si>
  <si>
    <t>Can follow written material to do tasks (such as classifying and sequencing events in narratives, descriptions and processes) in subject content texts independently</t>
  </si>
  <si>
    <r>
      <t>Can identify figurative speech</t>
    </r>
    <r>
      <rPr>
        <sz val="11"/>
        <rFont val="Calibri"/>
        <family val="2"/>
        <scheme val="minor"/>
      </rPr>
      <t xml:space="preserve"> (e.g. ‘</t>
    </r>
    <r>
      <rPr>
        <i/>
        <sz val="11"/>
        <rFont val="Calibri"/>
        <family val="2"/>
        <scheme val="minor"/>
      </rPr>
      <t>a star was born</t>
    </r>
    <r>
      <rPr>
        <sz val="11"/>
        <rFont val="Calibri"/>
        <family val="2"/>
        <scheme val="minor"/>
      </rPr>
      <t>’) and metaphoric expressions (e.g. ‘</t>
    </r>
    <r>
      <rPr>
        <i/>
        <sz val="11"/>
        <rFont val="Calibri"/>
        <family val="2"/>
        <scheme val="minor"/>
      </rPr>
      <t>they bottled up their anger</t>
    </r>
    <r>
      <rPr>
        <sz val="11"/>
        <rFont val="Calibri"/>
        <family val="2"/>
        <scheme val="minor"/>
      </rPr>
      <t>’) in curriculum texts, and seek help if necessary</t>
    </r>
  </si>
  <si>
    <t>Can recognise different text types/genres, understanding that the purpose of communication can shape text organisation (e.g. a narrative of personal experience versus a report of a science experiment)</t>
  </si>
  <si>
    <t>Can use a developing range of reading strategies, especially when prompted (e.g. adjusting their reading rate for the task at hand), using dictionaries or other references</t>
  </si>
  <si>
    <t>Can reread a text to check understanding if told that the information in the text has not been completely understood</t>
  </si>
  <si>
    <t>Can identify main ideas and specific information in curriculum-related texts for retelling, paraphrasing and answering questions</t>
  </si>
  <si>
    <r>
      <t xml:space="preserve">Band E (Fluent) - </t>
    </r>
    <r>
      <rPr>
        <b/>
        <sz val="12"/>
        <color theme="1"/>
        <rFont val="Calibri"/>
        <family val="2"/>
        <scheme val="minor"/>
      </rPr>
      <t>Engaging with curriculum-related reading activities independently and productively in different subject areas</t>
    </r>
  </si>
  <si>
    <r>
      <t>Can process information in written texts that are structured differently from that gained through spoken language, even if they are on the same topic or have similar content (e.g. ‘</t>
    </r>
    <r>
      <rPr>
        <i/>
        <sz val="11"/>
        <color theme="1"/>
        <rFont val="Calibri"/>
        <family val="2"/>
        <scheme val="minor"/>
      </rPr>
      <t>Move this over there</t>
    </r>
    <r>
      <rPr>
        <sz val="11"/>
        <color theme="1"/>
        <rFont val="Calibri"/>
        <family val="2"/>
        <scheme val="minor"/>
      </rPr>
      <t>’ versus ‘</t>
    </r>
    <r>
      <rPr>
        <i/>
        <sz val="11"/>
        <color theme="1"/>
        <rFont val="Calibri"/>
        <family val="2"/>
        <scheme val="minor"/>
      </rPr>
      <t>We should put the table by the door</t>
    </r>
    <r>
      <rPr>
        <sz val="11"/>
        <color theme="1"/>
        <rFont val="Calibri"/>
        <family val="2"/>
        <scheme val="minor"/>
      </rPr>
      <t xml:space="preserve">’) </t>
    </r>
  </si>
  <si>
    <t>#'supp. Strategies E'!$A$35</t>
  </si>
  <si>
    <t>Can understand and interpret visuals and graphics in conjunction with written text appropriately in curriculum tasks</t>
  </si>
  <si>
    <r>
      <t xml:space="preserve">Can understand the meaning in a passage (such as identifying the character(s) in a story, even when not obvious) and the sequence of happenings expressed in sentences based on knowledge of complex grammar (e.g. the passive voice </t>
    </r>
    <r>
      <rPr>
        <i/>
        <sz val="11"/>
        <color rgb="FF2D2E2D"/>
        <rFont val="Calibri"/>
        <family val="2"/>
        <scheme val="minor"/>
      </rPr>
      <t xml:space="preserve">‘No pocket money until you tidy your room. </t>
    </r>
    <r>
      <rPr>
        <b/>
        <i/>
        <sz val="11"/>
        <color rgb="FF2D2E2D"/>
        <rFont val="Calibri"/>
        <family val="2"/>
        <scheme val="minor"/>
      </rPr>
      <t>You have been warned</t>
    </r>
    <r>
      <rPr>
        <i/>
        <sz val="11"/>
        <color rgb="FF2D2E2D"/>
        <rFont val="Calibri"/>
        <family val="2"/>
        <scheme val="minor"/>
      </rPr>
      <t>,’ said Mum)</t>
    </r>
  </si>
  <si>
    <r>
      <t>Can recognise complex cohesive markers to link ideas across sentences and passages (e.g.</t>
    </r>
    <r>
      <rPr>
        <sz val="11"/>
        <rFont val="Calibri"/>
        <family val="2"/>
        <scheme val="minor"/>
      </rPr>
      <t xml:space="preserve"> ‘</t>
    </r>
    <r>
      <rPr>
        <i/>
        <sz val="11"/>
        <rFont val="Calibri"/>
        <family val="2"/>
        <scheme val="minor"/>
      </rPr>
      <t>although’, ‘in spite of’</t>
    </r>
    <r>
      <rPr>
        <sz val="11"/>
        <rFont val="Calibri"/>
        <family val="2"/>
        <scheme val="minor"/>
      </rPr>
      <t xml:space="preserve">, pronouns referring back across several sentences e.g. </t>
    </r>
    <r>
      <rPr>
        <i/>
        <sz val="11"/>
        <rFont val="Calibri"/>
        <family val="2"/>
        <scheme val="minor"/>
      </rPr>
      <t>‘</t>
    </r>
    <r>
      <rPr>
        <b/>
        <i/>
        <sz val="11"/>
        <rFont val="Calibri"/>
        <family val="2"/>
        <scheme val="minor"/>
      </rPr>
      <t>The stone age</t>
    </r>
    <r>
      <rPr>
        <i/>
        <sz val="11"/>
        <rFont val="Calibri"/>
        <family val="2"/>
        <scheme val="minor"/>
      </rPr>
      <t xml:space="preserve"> was … </t>
    </r>
    <r>
      <rPr>
        <b/>
        <i/>
        <sz val="11"/>
        <rFont val="Calibri"/>
        <family val="2"/>
        <scheme val="minor"/>
      </rPr>
      <t>It</t>
    </r>
    <r>
      <rPr>
        <i/>
        <sz val="11"/>
        <rFont val="Calibri"/>
        <family val="2"/>
        <scheme val="minor"/>
      </rPr>
      <t xml:space="preserve"> …’)</t>
    </r>
  </si>
  <si>
    <r>
      <t xml:space="preserve">Can find specific information or detail from written texts to respond to </t>
    </r>
    <r>
      <rPr>
        <sz val="11"/>
        <rFont val="Calibri"/>
        <family val="2"/>
        <scheme val="minor"/>
      </rPr>
      <t>'</t>
    </r>
    <r>
      <rPr>
        <i/>
        <sz val="11"/>
        <rFont val="Calibri"/>
        <family val="2"/>
        <scheme val="minor"/>
      </rPr>
      <t>how</t>
    </r>
    <r>
      <rPr>
        <sz val="11"/>
        <rFont val="Calibri"/>
        <family val="2"/>
        <scheme val="minor"/>
      </rPr>
      <t>', '</t>
    </r>
    <r>
      <rPr>
        <i/>
        <sz val="11"/>
        <rFont val="Calibri"/>
        <family val="2"/>
        <scheme val="minor"/>
      </rPr>
      <t>who</t>
    </r>
    <r>
      <rPr>
        <sz val="11"/>
        <rFont val="Calibri"/>
        <family val="2"/>
        <scheme val="minor"/>
      </rPr>
      <t>' or '</t>
    </r>
    <r>
      <rPr>
        <i/>
        <sz val="11"/>
        <rFont val="Calibri"/>
        <family val="2"/>
        <scheme val="minor"/>
      </rPr>
      <t>why</t>
    </r>
    <r>
      <rPr>
        <sz val="11"/>
        <rFont val="Calibri"/>
        <family val="2"/>
        <scheme val="minor"/>
      </rPr>
      <t>' questions</t>
    </r>
  </si>
  <si>
    <t>Can identify explicit and implicit messages in informational and fictional texts (e.g. ironic and/or indirect judgmental statements)</t>
  </si>
  <si>
    <t>Can evaluate an informational or fictional text in terms of its interest, relevance and usefulness</t>
  </si>
  <si>
    <t>Can draw own conclusion/form own opinion from reading where appropriate (e.g. when participating in class and group discussions)</t>
  </si>
  <si>
    <t>Can analyse curriculum-related texts in terms of nature/type of content, organisation and purpose</t>
  </si>
  <si>
    <t>Can independently apply reading skills and strategies already acquired to engage with new texts at word, sentence, and whole-text levels, using visuals and prior knowledge to enhance understanding</t>
  </si>
  <si>
    <t>Primary Writing descriptors by band and code</t>
  </si>
  <si>
    <r>
      <t xml:space="preserve">Band A (New to English) - </t>
    </r>
    <r>
      <rPr>
        <b/>
        <sz val="12"/>
        <color theme="1"/>
        <rFont val="Calibri"/>
        <family val="2"/>
        <scheme val="minor"/>
      </rPr>
      <t>Showing attempts at writing in English</t>
    </r>
  </si>
  <si>
    <t>Can mark/indicate familiar pictures, numbers and other visual images</t>
  </si>
  <si>
    <t>Can communicate intentions and own meaning through drawing and mark making</t>
  </si>
  <si>
    <t>Can show awareness of the differences between print and picture in attempting to write</t>
  </si>
  <si>
    <t>Can show awareness of some basic conventions of writing (e.g. leaving spaces between symbols or letters, writing from left to right. This is significant if it not the convention in the pupil’s first language)</t>
  </si>
  <si>
    <t>Can form and reproduce some English letters</t>
  </si>
  <si>
    <t>Can copy or write own name</t>
  </si>
  <si>
    <r>
      <t>Can use first language to scaffold their effort to form English words (e.g. words from other languages used in English, such as French ‘</t>
    </r>
    <r>
      <rPr>
        <i/>
        <sz val="11"/>
        <color rgb="FF2D2E2D"/>
        <rFont val="Calibri"/>
        <family val="2"/>
        <scheme val="minor"/>
      </rPr>
      <t>table’</t>
    </r>
    <r>
      <rPr>
        <sz val="11"/>
        <color rgb="FF2D2E2D"/>
        <rFont val="Calibri"/>
        <family val="2"/>
        <scheme val="minor"/>
      </rPr>
      <t>)</t>
    </r>
  </si>
  <si>
    <t>Can start to write English to fill in blanks, copy known words or label diagrams/images (e.g. labelling a map)</t>
  </si>
  <si>
    <t>Can contribute to a shared story in the class and produce letters and strings of letters associated with pictures</t>
  </si>
  <si>
    <t>Can copy/reproduce letters shown by teachers to make their own meaning when telling a story</t>
  </si>
  <si>
    <r>
      <rPr>
        <b/>
        <sz val="16"/>
        <color theme="1"/>
        <rFont val="Calibri"/>
        <family val="2"/>
        <scheme val="minor"/>
      </rPr>
      <t>Band B (Early acquisition)</t>
    </r>
    <r>
      <rPr>
        <b/>
        <sz val="14"/>
        <color theme="1"/>
        <rFont val="Calibri"/>
        <family val="2"/>
        <scheme val="minor"/>
      </rPr>
      <t xml:space="preserve"> -</t>
    </r>
    <r>
      <rPr>
        <b/>
        <sz val="12"/>
        <color theme="1"/>
        <rFont val="Calibri"/>
        <family val="2"/>
        <scheme val="minor"/>
      </rPr>
      <t xml:space="preserve"> Demonstrating basic skills of spelling and sentence construction</t>
    </r>
  </si>
  <si>
    <r>
      <t>Can show awareness of common and simple spelling patterns (e.g. ‘</t>
    </r>
    <r>
      <rPr>
        <i/>
        <sz val="11"/>
        <color rgb="FF2D2E2D"/>
        <rFont val="Calibri"/>
        <family val="2"/>
        <scheme val="minor"/>
      </rPr>
      <t>hat</t>
    </r>
    <r>
      <rPr>
        <sz val="11"/>
        <color rgb="FF2D2E2D"/>
        <rFont val="Calibri"/>
        <family val="2"/>
        <scheme val="minor"/>
      </rPr>
      <t>’, ‘</t>
    </r>
    <r>
      <rPr>
        <i/>
        <sz val="11"/>
        <color rgb="FF2D2E2D"/>
        <rFont val="Calibri"/>
        <family val="2"/>
        <scheme val="minor"/>
      </rPr>
      <t>ant</t>
    </r>
    <r>
      <rPr>
        <sz val="11"/>
        <color rgb="FF2D2E2D"/>
        <rFont val="Calibri"/>
        <family val="2"/>
        <scheme val="minor"/>
      </rPr>
      <t>’, ‘</t>
    </r>
    <r>
      <rPr>
        <i/>
        <sz val="11"/>
        <color rgb="FF2D2E2D"/>
        <rFont val="Calibri"/>
        <family val="2"/>
        <scheme val="minor"/>
      </rPr>
      <t>sit</t>
    </r>
    <r>
      <rPr>
        <sz val="11"/>
        <color rgb="FF2D2E2D"/>
        <rFont val="Calibri"/>
        <family val="2"/>
        <scheme val="minor"/>
      </rPr>
      <t>’</t>
    </r>
    <r>
      <rPr>
        <sz val="11"/>
        <color rgb="FF2D2E2D"/>
        <rFont val="Arial"/>
        <family val="2"/>
      </rPr>
      <t>) reflecting a consonant-vowel-consonant sequence</t>
    </r>
  </si>
  <si>
    <t>#'supp. Strategies B'!$A$51</t>
  </si>
  <si>
    <t>Can form and reproduce most English letters and attempt to produce words</t>
  </si>
  <si>
    <t>Can jot down a phrase/sentence from audio/video material and orally rehearse it by themselves</t>
  </si>
  <si>
    <r>
      <t>Can complete sentence starters if examples are provided (e.g. ‘</t>
    </r>
    <r>
      <rPr>
        <i/>
        <sz val="11"/>
        <color rgb="FF2D2E2D"/>
        <rFont val="Calibri"/>
        <family val="2"/>
        <scheme val="minor"/>
      </rPr>
      <t>I like [apples]’</t>
    </r>
    <r>
      <rPr>
        <sz val="11"/>
        <color rgb="FF2D2E2D"/>
        <rFont val="Calibri"/>
        <family val="2"/>
        <scheme val="minor"/>
      </rPr>
      <t>, ‘</t>
    </r>
    <r>
      <rPr>
        <i/>
        <sz val="11"/>
        <color rgb="FF2D2E2D"/>
        <rFont val="Calibri"/>
        <family val="2"/>
        <scheme val="minor"/>
      </rPr>
      <t>The monkey ate [four bananas]’</t>
    </r>
    <r>
      <rPr>
        <sz val="11"/>
        <color rgb="FF2D2E2D"/>
        <rFont val="Calibri"/>
        <family val="2"/>
        <scheme val="minor"/>
      </rPr>
      <t>)</t>
    </r>
  </si>
  <si>
    <t>Can follow examples and reproduce taught text formats and organisation (e.g. front cover, page number)</t>
  </si>
  <si>
    <t>Can make independent use of basic punctuation to achieve various purposes (e.g. using commas to separate ideas, capitals to start a sentence)</t>
  </si>
  <si>
    <t>Can copy passages from an English text in the curriculum (this is significant if the pupil’s first language is in a different script)</t>
  </si>
  <si>
    <r>
      <t>Can combine drawing and writing to create meaningful sentences on familiar topics (e.g. a picture of a house with ‘</t>
    </r>
    <r>
      <rPr>
        <i/>
        <sz val="11"/>
        <color rgb="FF2D2E2D"/>
        <rFont val="Calibri"/>
        <family val="2"/>
        <scheme val="minor"/>
      </rPr>
      <t>This is my home</t>
    </r>
    <r>
      <rPr>
        <sz val="11"/>
        <color rgb="FF2D2E2D"/>
        <rFont val="Calibri"/>
        <family val="2"/>
        <scheme val="minor"/>
      </rPr>
      <t>’)</t>
    </r>
  </si>
  <si>
    <t>Can form simple sentences using word/phrase banks for different classroom purposes (e.g. words and phrases highlighted in curriculum tasks)</t>
  </si>
  <si>
    <t>Can write some simple basic phrases or sentences in relation to personal experience (e.g. family, home, playground activities)</t>
  </si>
  <si>
    <r>
      <t>Band C (Developing competence) -</t>
    </r>
    <r>
      <rPr>
        <b/>
        <sz val="12"/>
        <color theme="1"/>
        <rFont val="Calibri"/>
        <family val="2"/>
        <scheme val="minor"/>
      </rPr>
      <t xml:space="preserve"> Demonstrating competence in independent use of vocabulary and construction of simple sentences</t>
    </r>
  </si>
  <si>
    <r>
      <t>Can use words to indicate time sequencing (e.g. ‘</t>
    </r>
    <r>
      <rPr>
        <i/>
        <sz val="11"/>
        <color rgb="FF2D2E2D"/>
        <rFont val="Calibri"/>
        <family val="2"/>
        <scheme val="minor"/>
      </rPr>
      <t>first</t>
    </r>
    <r>
      <rPr>
        <sz val="11"/>
        <color rgb="FF2D2E2D"/>
        <rFont val="Calibri"/>
        <family val="2"/>
        <scheme val="minor"/>
      </rPr>
      <t>’, ‘</t>
    </r>
    <r>
      <rPr>
        <i/>
        <sz val="11"/>
        <color rgb="FF2D2E2D"/>
        <rFont val="Calibri"/>
        <family val="2"/>
        <scheme val="minor"/>
      </rPr>
      <t>next</t>
    </r>
    <r>
      <rPr>
        <sz val="11"/>
        <color rgb="FF2D2E2D"/>
        <rFont val="Calibri"/>
        <family val="2"/>
        <scheme val="minor"/>
      </rPr>
      <t>’, ‘</t>
    </r>
    <r>
      <rPr>
        <i/>
        <sz val="11"/>
        <color rgb="FF2D2E2D"/>
        <rFont val="Calibri"/>
        <family val="2"/>
        <scheme val="minor"/>
      </rPr>
      <t>finally</t>
    </r>
    <r>
      <rPr>
        <sz val="11"/>
        <color rgb="FF2D2E2D"/>
        <rFont val="Calibri"/>
        <family val="2"/>
        <scheme val="minor"/>
      </rPr>
      <t>’)</t>
    </r>
  </si>
  <si>
    <r>
      <t>Can attempt to construct a coherent sentence with familiar vocabulary, including common articles (e.g. ‘</t>
    </r>
    <r>
      <rPr>
        <i/>
        <sz val="11"/>
        <color rgb="FF2D2E2D"/>
        <rFont val="Calibri"/>
        <family val="2"/>
        <scheme val="minor"/>
      </rPr>
      <t>a</t>
    </r>
    <r>
      <rPr>
        <sz val="11"/>
        <color rgb="FF2D2E2D"/>
        <rFont val="Calibri"/>
        <family val="2"/>
        <scheme val="minor"/>
      </rPr>
      <t>’, ‘</t>
    </r>
    <r>
      <rPr>
        <i/>
        <sz val="11"/>
        <color rgb="FF2D2E2D"/>
        <rFont val="Calibri"/>
        <family val="2"/>
        <scheme val="minor"/>
      </rPr>
      <t>the</t>
    </r>
    <r>
      <rPr>
        <sz val="11"/>
        <color rgb="FF2D2E2D"/>
        <rFont val="Calibri"/>
        <family val="2"/>
        <scheme val="minor"/>
      </rPr>
      <t>’), prepositions (e.g. ‘</t>
    </r>
    <r>
      <rPr>
        <i/>
        <sz val="11"/>
        <color rgb="FF2D2E2D"/>
        <rFont val="Calibri"/>
        <family val="2"/>
        <scheme val="minor"/>
      </rPr>
      <t>on</t>
    </r>
    <r>
      <rPr>
        <sz val="11"/>
        <color rgb="FF2D2E2D"/>
        <rFont val="Calibri"/>
        <family val="2"/>
        <scheme val="minor"/>
      </rPr>
      <t>’, ‘</t>
    </r>
    <r>
      <rPr>
        <i/>
        <sz val="11"/>
        <color rgb="FF2D2E2D"/>
        <rFont val="Calibri"/>
        <family val="2"/>
        <scheme val="minor"/>
      </rPr>
      <t>in</t>
    </r>
    <r>
      <rPr>
        <sz val="11"/>
        <color rgb="FF2D2E2D"/>
        <rFont val="Calibri"/>
        <family val="2"/>
        <scheme val="minor"/>
      </rPr>
      <t>’) and conjunctions (e.g. ‘</t>
    </r>
    <r>
      <rPr>
        <i/>
        <sz val="11"/>
        <color rgb="FF2D2E2D"/>
        <rFont val="Calibri"/>
        <family val="2"/>
        <scheme val="minor"/>
      </rPr>
      <t>and</t>
    </r>
    <r>
      <rPr>
        <sz val="11"/>
        <color rgb="FF2D2E2D"/>
        <rFont val="Calibri"/>
        <family val="2"/>
        <scheme val="minor"/>
      </rPr>
      <t>’, ‘</t>
    </r>
    <r>
      <rPr>
        <i/>
        <sz val="11"/>
        <color rgb="FF2D2E2D"/>
        <rFont val="Calibri"/>
        <family val="2"/>
        <scheme val="minor"/>
      </rPr>
      <t>but</t>
    </r>
    <r>
      <rPr>
        <sz val="11"/>
        <color rgb="FF2D2E2D"/>
        <rFont val="Calibri"/>
        <family val="2"/>
        <scheme val="minor"/>
      </rPr>
      <t>’)</t>
    </r>
  </si>
  <si>
    <r>
      <t>Can use some formulaic expressions in writing (e.g. ‘</t>
    </r>
    <r>
      <rPr>
        <i/>
        <sz val="11"/>
        <color rgb="FF2D2E2D"/>
        <rFont val="Calibri"/>
        <family val="2"/>
        <scheme val="minor"/>
      </rPr>
      <t>Excuse me’</t>
    </r>
    <r>
      <rPr>
        <sz val="11"/>
        <color rgb="FF2D2E2D"/>
        <rFont val="Calibri"/>
        <family val="2"/>
        <scheme val="minor"/>
      </rPr>
      <t>, ‘</t>
    </r>
    <r>
      <rPr>
        <i/>
        <sz val="11"/>
        <color rgb="FF2D2E2D"/>
        <rFont val="Calibri"/>
        <family val="2"/>
        <scheme val="minor"/>
      </rPr>
      <t>I suppose so’</t>
    </r>
    <r>
      <rPr>
        <sz val="11"/>
        <color rgb="FF2D2E2D"/>
        <rFont val="Calibri"/>
        <family val="2"/>
        <scheme val="minor"/>
      </rPr>
      <t>, ‘</t>
    </r>
    <r>
      <rPr>
        <i/>
        <sz val="11"/>
        <color rgb="FF2D2E2D"/>
        <rFont val="Calibri"/>
        <family val="2"/>
        <scheme val="minor"/>
      </rPr>
      <t>at the beginning’</t>
    </r>
    <r>
      <rPr>
        <sz val="11"/>
        <color rgb="FF2D2E2D"/>
        <rFont val="Calibri"/>
        <family val="2"/>
        <scheme val="minor"/>
      </rPr>
      <t>, ‘</t>
    </r>
    <r>
      <rPr>
        <i/>
        <sz val="11"/>
        <color rgb="FF2D2E2D"/>
        <rFont val="Calibri"/>
        <family val="2"/>
        <scheme val="minor"/>
      </rPr>
      <t>Once upon a time’</t>
    </r>
    <r>
      <rPr>
        <sz val="11"/>
        <color rgb="FF2D2E2D"/>
        <rFont val="Calibri"/>
        <family val="2"/>
        <scheme val="minor"/>
      </rPr>
      <t>)</t>
    </r>
  </si>
  <si>
    <r>
      <t>Can use some grammatical structures, such as subject-verb agreement (e.g. ‘</t>
    </r>
    <r>
      <rPr>
        <i/>
        <sz val="11"/>
        <color rgb="FF2D2E2D"/>
        <rFont val="Calibri"/>
        <family val="2"/>
        <scheme val="minor"/>
      </rPr>
      <t>he walks’</t>
    </r>
    <r>
      <rPr>
        <sz val="11"/>
        <color rgb="FF2D2E2D"/>
        <rFont val="Calibri"/>
        <family val="2"/>
        <scheme val="minor"/>
      </rPr>
      <t>), inflections (e.g. adding ‘-</t>
    </r>
    <r>
      <rPr>
        <i/>
        <sz val="11"/>
        <color rgb="FF2D2E2D"/>
        <rFont val="Calibri"/>
        <family val="2"/>
        <scheme val="minor"/>
      </rPr>
      <t>ed</t>
    </r>
    <r>
      <rPr>
        <sz val="11"/>
        <color rgb="FF2D2E2D"/>
        <rFont val="Calibri"/>
        <family val="2"/>
        <scheme val="minor"/>
      </rPr>
      <t>’ to form the past tense)</t>
    </r>
  </si>
  <si>
    <r>
      <t>Can produce longer sentences based on familiar taught content, but writing reflects features of spoken language (e.g. ‘</t>
    </r>
    <r>
      <rPr>
        <i/>
        <sz val="11"/>
        <color rgb="FF2D2E2D"/>
        <rFont val="Calibri"/>
        <family val="2"/>
        <scheme val="minor"/>
      </rPr>
      <t>Yesterday, I …, then I went home’</t>
    </r>
    <r>
      <rPr>
        <sz val="11"/>
        <color rgb="FF2D2E2D"/>
        <rFont val="Calibri"/>
        <family val="2"/>
        <scheme val="minor"/>
      </rPr>
      <t>) when more formal English may be expected</t>
    </r>
  </si>
  <si>
    <r>
      <t>Can combine ideas based on taught content to produce meaningful statements, although they are not fully accurate (e.g. ‘</t>
    </r>
    <r>
      <rPr>
        <i/>
        <sz val="11"/>
        <color rgb="FF2D2E2D"/>
        <rFont val="Calibri"/>
        <family val="2"/>
        <scheme val="minor"/>
      </rPr>
      <t>Stone age peoples use sharp stone’</t>
    </r>
    <r>
      <rPr>
        <sz val="11"/>
        <color rgb="FF2D2E2D"/>
        <rFont val="Calibri"/>
        <family val="2"/>
        <scheme val="minor"/>
      </rPr>
      <t>)</t>
    </r>
  </si>
  <si>
    <t>Can show understanding of content of taught sessions through writing using familiar vocabulary and sentence models</t>
  </si>
  <si>
    <t>Can draw on first language to plan writing (e.g. use words from first language to scaffold ideas)</t>
  </si>
  <si>
    <t>Can construct simple connected text based on short descriptions of events and activities for classroom purposes</t>
  </si>
  <si>
    <t>Can attempt to write short texts in different genres (e.g. first person diary entry, letter, third person narrative)</t>
  </si>
  <si>
    <r>
      <rPr>
        <b/>
        <sz val="16"/>
        <color theme="1"/>
        <rFont val="Calibri"/>
        <family val="2"/>
        <scheme val="minor"/>
      </rPr>
      <t>Band D (Competent)</t>
    </r>
    <r>
      <rPr>
        <sz val="11"/>
        <color theme="1"/>
        <rFont val="Calibri"/>
        <family val="2"/>
        <scheme val="minor"/>
      </rPr>
      <t xml:space="preserve"> -</t>
    </r>
    <r>
      <rPr>
        <b/>
        <sz val="11"/>
        <color theme="1"/>
        <rFont val="Calibri"/>
        <family val="2"/>
        <scheme val="minor"/>
      </rPr>
      <t xml:space="preserve"> Demonstrating competence in independent use of diverse vocabulary, sentences and genres with increased accuracy and fluency</t>
    </r>
  </si>
  <si>
    <r>
      <t>Can employ a range of modal elements (e.g. ‘</t>
    </r>
    <r>
      <rPr>
        <i/>
        <sz val="11"/>
        <color theme="1"/>
        <rFont val="Calibri"/>
        <family val="2"/>
        <scheme val="minor"/>
      </rPr>
      <t>would</t>
    </r>
    <r>
      <rPr>
        <sz val="11"/>
        <color theme="1"/>
        <rFont val="Calibri"/>
        <family val="2"/>
        <scheme val="minor"/>
      </rPr>
      <t>’, ‘</t>
    </r>
    <r>
      <rPr>
        <i/>
        <sz val="11"/>
        <color theme="1"/>
        <rFont val="Calibri"/>
        <family val="2"/>
        <scheme val="minor"/>
      </rPr>
      <t>should</t>
    </r>
    <r>
      <rPr>
        <sz val="11"/>
        <color theme="1"/>
        <rFont val="Calibri"/>
        <family val="2"/>
        <scheme val="minor"/>
      </rPr>
      <t>’, ‘</t>
    </r>
    <r>
      <rPr>
        <i/>
        <sz val="11"/>
        <color theme="1"/>
        <rFont val="Calibri"/>
        <family val="2"/>
        <scheme val="minor"/>
      </rPr>
      <t>could</t>
    </r>
    <r>
      <rPr>
        <sz val="11"/>
        <color theme="1"/>
        <rFont val="Calibri"/>
        <family val="2"/>
        <scheme val="minor"/>
      </rPr>
      <t>’, ‘</t>
    </r>
    <r>
      <rPr>
        <i/>
        <sz val="11"/>
        <color theme="1"/>
        <rFont val="Calibri"/>
        <family val="2"/>
        <scheme val="minor"/>
      </rPr>
      <t>might</t>
    </r>
    <r>
      <rPr>
        <sz val="11"/>
        <color theme="1"/>
        <rFont val="Calibri"/>
        <family val="2"/>
        <scheme val="minor"/>
      </rPr>
      <t>’) and tenses (including present continuous tense, simple past tense) to construct a text</t>
    </r>
  </si>
  <si>
    <t>Can identify spelling errors in words used in curriculum subjects when proofreading their own writing</t>
  </si>
  <si>
    <r>
      <t>Can combine phrases/sentences to produce meaningful, clear and coherent passages in curriculum tasks (e.g. ‘</t>
    </r>
    <r>
      <rPr>
        <i/>
        <sz val="11"/>
        <color theme="1"/>
        <rFont val="Calibri"/>
        <family val="2"/>
        <scheme val="minor"/>
      </rPr>
      <t>I think our school day should be longer. We need more time to talk to our teachers</t>
    </r>
    <r>
      <rPr>
        <sz val="11"/>
        <color theme="1"/>
        <rFont val="Calibri"/>
        <family val="2"/>
        <scheme val="minor"/>
      </rPr>
      <t>.’)</t>
    </r>
  </si>
  <si>
    <t>Can write grammatical sentences on familiar topics (e.g. meeting friends, participating in sports events)</t>
  </si>
  <si>
    <t>Can write stories and descriptions of personal experience in an appropriate time sequence</t>
  </si>
  <si>
    <t>Can use sample texts to scaffold content and structure of writing for different classroom purposes (e.g. autobiographic accounts)</t>
  </si>
  <si>
    <t>Can begin to use phrases/sentences in a culturally-appropriate way in different areas of the curriculum</t>
  </si>
  <si>
    <t>Can compare, contrast and summarise content-based information (e.g. environment, education)</t>
  </si>
  <si>
    <t>Can participate in shared writing activities or write independently</t>
  </si>
  <si>
    <t>Can produce texts in a variety of genres (e.g. narrative, argumentation, description) using subject - topic- related vocabulary</t>
  </si>
  <si>
    <r>
      <t xml:space="preserve">Band E (Fluent) - </t>
    </r>
    <r>
      <rPr>
        <b/>
        <sz val="12"/>
        <color theme="1"/>
        <rFont val="Calibri"/>
        <family val="2"/>
        <scheme val="minor"/>
      </rPr>
      <t>Demonstrating enhanced ability in writing with greater accuracy and for a variety of purposes, mostly at age-expected level</t>
    </r>
  </si>
  <si>
    <r>
      <t>Can demonstrate full control over the use of grammatical conventions involving verbs, pronouns, subject-verb agreement (e.g. ‘</t>
    </r>
    <r>
      <rPr>
        <i/>
        <sz val="11"/>
        <color rgb="FF000000"/>
        <rFont val="Calibri"/>
        <family val="2"/>
        <scheme val="minor"/>
      </rPr>
      <t>She has …’,’They have …</t>
    </r>
    <r>
      <rPr>
        <sz val="11"/>
        <color rgb="FF000000"/>
        <rFont val="Calibri"/>
        <family val="2"/>
        <scheme val="minor"/>
      </rPr>
      <t>’), compound and complex sentences (e.g. ‘</t>
    </r>
    <r>
      <rPr>
        <i/>
        <sz val="11"/>
        <color rgb="FF000000"/>
        <rFont val="Calibri"/>
        <family val="2"/>
        <scheme val="minor"/>
      </rPr>
      <t>Eva and Salil are neighbours and they go to the same school</t>
    </r>
    <r>
      <rPr>
        <sz val="11"/>
        <color rgb="FF000000"/>
        <rFont val="Calibri"/>
        <family val="2"/>
        <scheme val="minor"/>
      </rPr>
      <t>’,  ‘</t>
    </r>
    <r>
      <rPr>
        <i/>
        <sz val="11"/>
        <color rgb="FF000000"/>
        <rFont val="Calibri"/>
        <family val="2"/>
        <scheme val="minor"/>
      </rPr>
      <t>Edward, who joined the class today, is a good footballer’</t>
    </r>
    <r>
      <rPr>
        <sz val="11"/>
        <color rgb="FF000000"/>
        <rFont val="Calibri"/>
        <family val="2"/>
        <scheme val="minor"/>
      </rPr>
      <t>)</t>
    </r>
  </si>
  <si>
    <t>Can write in clear, well-structured English across the curriculum using appropriate style and layout (such as recounts and diary entries) in terms of their year group</t>
  </si>
  <si>
    <r>
      <t xml:space="preserve">Can use a variety of tenses </t>
    </r>
    <r>
      <rPr>
        <sz val="11"/>
        <color rgb="FF000000"/>
        <rFont val="Calibri"/>
        <family val="2"/>
        <scheme val="minor"/>
      </rPr>
      <t>to represent shifts in meaning (e.g. the use of ‘</t>
    </r>
    <r>
      <rPr>
        <i/>
        <sz val="11"/>
        <color rgb="FF000000"/>
        <rFont val="Calibri"/>
        <family val="2"/>
        <scheme val="minor"/>
      </rPr>
      <t>will’</t>
    </r>
    <r>
      <rPr>
        <sz val="11"/>
        <color rgb="FF000000"/>
        <rFont val="Calibri"/>
        <family val="2"/>
        <scheme val="minor"/>
      </rPr>
      <t xml:space="preserve"> and ‘</t>
    </r>
    <r>
      <rPr>
        <i/>
        <sz val="11"/>
        <color rgb="FF000000"/>
        <rFont val="Calibri"/>
        <family val="2"/>
        <scheme val="minor"/>
      </rPr>
      <t>would</t>
    </r>
    <r>
      <rPr>
        <sz val="11"/>
        <color rgb="FF000000"/>
        <rFont val="Calibri"/>
        <family val="2"/>
        <scheme val="minor"/>
      </rPr>
      <t>’)</t>
    </r>
  </si>
  <si>
    <t>Can write competently for a range of classroom purposes (e.g. school notices, science reports) at year group appropriate levels of complexity</t>
  </si>
  <si>
    <t>Can connect or integrate personal experiences with literary writing (e.g. autobiographic accounts, personal opinions on books)</t>
  </si>
  <si>
    <t>Can express ideas and opinions effectively for expectations of age group</t>
  </si>
  <si>
    <t>Can write reports using technical vocabulary (e.g. scientific experiments)</t>
  </si>
  <si>
    <t>Can justify, defend and debate opinions based on supporting information and evidence</t>
  </si>
  <si>
    <t>Can plan writing with appropriate content and style for a particular audience in mind (e.g. letter of complaint, persuasive leaflet)</t>
  </si>
  <si>
    <t>Can review, revise and edit work with teachers or independently (where appropriate with reference to year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</si>
</sst>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1"/>
      <color theme="0"/>
      <name val="Calibri"/>
      <family val="2"/>
      <scheme val="minor"/>
    </font>
    <font>
      <u/>
      <sz val="11"/>
      <color theme="10"/>
      <name val="Calibri"/>
      <family val="2"/>
      <scheme val="minor"/>
    </font>
    <font>
      <b/>
      <sz val="16"/>
      <color theme="1"/>
      <name val="Calibri"/>
      <family val="2"/>
      <scheme val="minor"/>
    </font>
    <font>
      <b/>
      <sz val="24"/>
      <color theme="1"/>
      <name val="Calibri"/>
      <family val="2"/>
      <scheme val="minor"/>
    </font>
    <font>
      <b/>
      <sz val="26"/>
      <color theme="1"/>
      <name val="Calibri"/>
      <family val="2"/>
      <scheme val="minor"/>
    </font>
    <font>
      <sz val="12"/>
      <color theme="1"/>
      <name val="Calibri"/>
      <family val="2"/>
      <scheme val="minor"/>
    </font>
    <font>
      <b/>
      <sz val="16"/>
      <color theme="0"/>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u/>
      <sz val="20"/>
      <color theme="10"/>
      <name val="Calibri"/>
      <family val="2"/>
      <scheme val="minor"/>
    </font>
    <font>
      <b/>
      <sz val="20"/>
      <color theme="0"/>
      <name val="Calibri"/>
      <family val="2"/>
      <scheme val="minor"/>
    </font>
    <font>
      <sz val="11"/>
      <color theme="1"/>
      <name val="Calibri"/>
      <family val="2"/>
      <scheme val="minor"/>
    </font>
    <font>
      <b/>
      <sz val="12"/>
      <color theme="1"/>
      <name val="Calibri"/>
      <family val="2"/>
      <scheme val="minor"/>
    </font>
    <font>
      <b/>
      <sz val="12"/>
      <name val="Calibri"/>
      <family val="2"/>
      <scheme val="minor"/>
    </font>
    <font>
      <b/>
      <u/>
      <sz val="12"/>
      <color theme="10"/>
      <name val="Calibri"/>
      <family val="2"/>
      <scheme val="minor"/>
    </font>
    <font>
      <sz val="12"/>
      <name val="Calibri"/>
      <family val="2"/>
      <scheme val="minor"/>
    </font>
    <font>
      <strike/>
      <sz val="11"/>
      <color theme="1"/>
      <name val="Calibri"/>
      <family val="2"/>
      <scheme val="minor"/>
    </font>
    <font>
      <sz val="11"/>
      <color rgb="FF2D2E2D"/>
      <name val="Arial"/>
      <family val="2"/>
    </font>
    <font>
      <i/>
      <sz val="11"/>
      <color rgb="FF2D2E2D"/>
      <name val="Arial"/>
      <family val="2"/>
    </font>
    <font>
      <sz val="11"/>
      <color rgb="FF2D2E2D"/>
      <name val="Calibri"/>
      <family val="2"/>
      <scheme val="minor"/>
    </font>
    <font>
      <b/>
      <sz val="11"/>
      <color rgb="FF000000"/>
      <name val="Calibri"/>
      <family val="2"/>
      <scheme val="minor"/>
    </font>
    <font>
      <b/>
      <sz val="14"/>
      <color rgb="FF000000"/>
      <name val="Calibri"/>
      <family val="2"/>
      <scheme val="minor"/>
    </font>
    <font>
      <b/>
      <sz val="12"/>
      <color rgb="FF000000"/>
      <name val="Calibri"/>
      <family val="2"/>
      <scheme val="minor"/>
    </font>
    <font>
      <i/>
      <sz val="11"/>
      <color rgb="FF2D2E2D"/>
      <name val="Calibri"/>
      <family val="2"/>
      <scheme val="minor"/>
    </font>
    <font>
      <b/>
      <u/>
      <sz val="22"/>
      <color theme="10"/>
      <name val="Calibri"/>
      <family val="2"/>
      <scheme val="minor"/>
    </font>
    <font>
      <u/>
      <sz val="22"/>
      <color theme="10"/>
      <name val="Calibri"/>
      <family val="2"/>
      <scheme val="minor"/>
    </font>
    <font>
      <b/>
      <u/>
      <sz val="16"/>
      <color theme="10"/>
      <name val="Calibri"/>
      <family val="2"/>
      <scheme val="minor"/>
    </font>
    <font>
      <b/>
      <sz val="11"/>
      <color theme="4"/>
      <name val="Calibri"/>
      <family val="2"/>
      <scheme val="minor"/>
    </font>
    <font>
      <sz val="11"/>
      <color theme="8"/>
      <name val="Calibri"/>
      <family val="2"/>
      <scheme val="minor"/>
    </font>
    <font>
      <i/>
      <sz val="12"/>
      <color theme="1"/>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i/>
      <sz val="11"/>
      <name val="Calibri"/>
      <family val="2"/>
      <scheme val="minor"/>
    </font>
    <font>
      <b/>
      <i/>
      <sz val="11"/>
      <color rgb="FF2D2E2D"/>
      <name val="Calibri"/>
      <family val="2"/>
      <scheme val="minor"/>
    </font>
    <font>
      <b/>
      <i/>
      <sz val="11"/>
      <name val="Calibri"/>
      <family val="2"/>
      <scheme val="minor"/>
    </font>
    <font>
      <b/>
      <sz val="11"/>
      <name val="Calibri"/>
      <family val="2"/>
      <scheme val="minor"/>
    </font>
    <font>
      <b/>
      <sz val="24"/>
      <name val="Calibri"/>
      <family val="2"/>
      <scheme val="minor"/>
    </font>
    <font>
      <b/>
      <sz val="28"/>
      <color theme="1"/>
      <name val="Calibri"/>
      <family val="2"/>
      <scheme val="minor"/>
    </font>
  </fonts>
  <fills count="3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DC4B9"/>
        <bgColor indexed="64"/>
      </patternFill>
    </fill>
    <fill>
      <patternFill patternType="solid">
        <fgColor rgb="FF8DC02F"/>
        <bgColor indexed="64"/>
      </patternFill>
    </fill>
    <fill>
      <patternFill patternType="solid">
        <fgColor rgb="FFEC213A"/>
        <bgColor indexed="64"/>
      </patternFill>
    </fill>
    <fill>
      <patternFill patternType="solid">
        <fgColor rgb="FF7670EC"/>
        <bgColor indexed="64"/>
      </patternFill>
    </fill>
    <fill>
      <patternFill patternType="solid">
        <fgColor rgb="FFF49B3B"/>
        <bgColor indexed="64"/>
      </patternFill>
    </fill>
    <fill>
      <patternFill patternType="solid">
        <fgColor rgb="FFE2E1FB"/>
        <bgColor indexed="64"/>
      </patternFill>
    </fill>
    <fill>
      <patternFill patternType="solid">
        <fgColor rgb="FFFBDDBD"/>
        <bgColor indexed="64"/>
      </patternFill>
    </fill>
    <fill>
      <patternFill patternType="solid">
        <fgColor rgb="FFFFE1E1"/>
        <bgColor indexed="64"/>
      </patternFill>
    </fill>
    <fill>
      <patternFill patternType="solid">
        <fgColor theme="9" tint="0.79998168889431442"/>
        <bgColor theme="9" tint="0.79998168889431442"/>
      </patternFill>
    </fill>
    <fill>
      <patternFill patternType="solid">
        <fgColor theme="1" tint="0.499984740745262"/>
        <bgColor indexed="64"/>
      </patternFill>
    </fill>
    <fill>
      <patternFill patternType="solid">
        <fgColor rgb="FFDEDDFB"/>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rgb="FFFFE699"/>
        <bgColor indexed="64"/>
      </patternFill>
    </fill>
    <fill>
      <patternFill patternType="solid">
        <fgColor rgb="FFFFF2CC"/>
        <bgColor indexed="64"/>
      </patternFill>
    </fill>
    <fill>
      <patternFill patternType="solid">
        <fgColor rgb="FFB4C6E7"/>
        <bgColor indexed="64"/>
      </patternFill>
    </fill>
    <fill>
      <patternFill patternType="solid">
        <fgColor rgb="FFD9E1F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DE3E6"/>
        <bgColor indexed="64"/>
      </patternFill>
    </fill>
    <fill>
      <patternFill patternType="solid">
        <fgColor theme="1" tint="0.34998626667073579"/>
        <bgColor indexed="64"/>
      </patternFill>
    </fill>
    <fill>
      <patternFill patternType="solid">
        <fgColor theme="2"/>
        <bgColor indexed="64"/>
      </patternFill>
    </fill>
    <fill>
      <patternFill patternType="solid">
        <fgColor theme="7"/>
        <bgColor indexed="64"/>
      </patternFill>
    </fill>
    <fill>
      <patternFill patternType="solid">
        <fgColor theme="8"/>
        <bgColor indexed="64"/>
      </patternFill>
    </fill>
    <fill>
      <patternFill patternType="solid">
        <fgColor theme="0" tint="-0.34998626667073579"/>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6">
    <xf numFmtId="0" fontId="0" fillId="0" borderId="0"/>
    <xf numFmtId="0" fontId="6"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cellStyleXfs>
  <cellXfs count="417">
    <xf numFmtId="0" fontId="0" fillId="0" borderId="0" xfId="0"/>
    <xf numFmtId="0" fontId="0" fillId="0" borderId="0" xfId="0" applyAlignment="1">
      <alignment wrapText="1"/>
    </xf>
    <xf numFmtId="0" fontId="0" fillId="3" borderId="12" xfId="0" applyFill="1" applyBorder="1" applyAlignment="1" applyProtection="1">
      <alignment vertical="center" wrapText="1"/>
      <protection locked="0"/>
    </xf>
    <xf numFmtId="0" fontId="3" fillId="4" borderId="0" xfId="0" applyFont="1" applyFill="1" applyAlignment="1" applyProtection="1">
      <alignment vertical="top"/>
    </xf>
    <xf numFmtId="0" fontId="2" fillId="0" borderId="3" xfId="0" applyFont="1" applyBorder="1" applyAlignment="1" applyProtection="1">
      <alignment vertical="top" wrapText="1"/>
    </xf>
    <xf numFmtId="0" fontId="9" fillId="0" borderId="0" xfId="0" applyFont="1"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Alignment="1" applyProtection="1">
      <alignment wrapText="1"/>
    </xf>
    <xf numFmtId="0" fontId="14" fillId="0" borderId="0" xfId="0" applyFont="1" applyFill="1" applyBorder="1" applyAlignment="1" applyProtection="1">
      <alignment wrapText="1"/>
    </xf>
    <xf numFmtId="0" fontId="0" fillId="0" borderId="0" xfId="0" applyAlignment="1" applyProtection="1">
      <alignment wrapText="1"/>
    </xf>
    <xf numFmtId="0" fontId="0" fillId="0" borderId="0" xfId="0" applyFill="1" applyAlignment="1" applyProtection="1">
      <alignment wrapText="1"/>
    </xf>
    <xf numFmtId="0" fontId="9" fillId="0" borderId="0" xfId="0" applyFont="1" applyAlignment="1" applyProtection="1">
      <alignment horizontal="center" vertical="center" wrapText="1"/>
    </xf>
    <xf numFmtId="0" fontId="0" fillId="6" borderId="0" xfId="0" applyFill="1" applyAlignment="1" applyProtection="1">
      <alignment wrapText="1"/>
    </xf>
    <xf numFmtId="0" fontId="13" fillId="0" borderId="0" xfId="0" applyFont="1" applyFill="1" applyAlignment="1" applyProtection="1">
      <alignment wrapText="1"/>
    </xf>
    <xf numFmtId="0" fontId="15" fillId="0" borderId="0" xfId="1" applyFont="1" applyFill="1" applyBorder="1" applyProtection="1"/>
    <xf numFmtId="0" fontId="15" fillId="0" borderId="0" xfId="1" applyFont="1" applyFill="1" applyBorder="1" applyAlignment="1" applyProtection="1"/>
    <xf numFmtId="0" fontId="0" fillId="0" borderId="0" xfId="0" applyBorder="1" applyAlignment="1" applyProtection="1">
      <alignment vertical="center" wrapText="1"/>
    </xf>
    <xf numFmtId="0" fontId="0" fillId="0" borderId="0" xfId="0" applyAlignment="1" applyProtection="1">
      <alignment vertical="center" wrapText="1"/>
    </xf>
    <xf numFmtId="0" fontId="0" fillId="11" borderId="12" xfId="0" applyFill="1" applyBorder="1" applyAlignment="1" applyProtection="1">
      <alignment vertical="center" wrapText="1"/>
    </xf>
    <xf numFmtId="0" fontId="0" fillId="12" borderId="12" xfId="0" applyFill="1" applyBorder="1" applyAlignment="1" applyProtection="1">
      <alignment vertical="center" wrapText="1"/>
    </xf>
    <xf numFmtId="0" fontId="0" fillId="0" borderId="0" xfId="0" applyProtection="1"/>
    <xf numFmtId="0" fontId="15" fillId="0" borderId="0" xfId="1" applyFont="1" applyFill="1" applyProtection="1"/>
    <xf numFmtId="0" fontId="0" fillId="3" borderId="12" xfId="0" applyFill="1" applyBorder="1" applyAlignment="1" applyProtection="1">
      <alignment wrapText="1"/>
    </xf>
    <xf numFmtId="0" fontId="1" fillId="3" borderId="12" xfId="0" applyFont="1" applyFill="1" applyBorder="1" applyAlignment="1" applyProtection="1">
      <alignment wrapText="1"/>
    </xf>
    <xf numFmtId="0" fontId="17" fillId="19" borderId="12" xfId="3" applyBorder="1" applyAlignment="1" applyProtection="1">
      <alignment vertical="center" wrapText="1"/>
    </xf>
    <xf numFmtId="0" fontId="17" fillId="20" borderId="12" xfId="4" applyBorder="1" applyAlignment="1" applyProtection="1">
      <alignment vertical="center" wrapText="1"/>
    </xf>
    <xf numFmtId="0" fontId="17" fillId="21" borderId="12" xfId="5" applyBorder="1" applyAlignment="1" applyProtection="1">
      <alignment vertical="center" wrapText="1"/>
    </xf>
    <xf numFmtId="0" fontId="10" fillId="4" borderId="0" xfId="0" applyFont="1" applyFill="1" applyAlignment="1" applyProtection="1">
      <alignment vertical="top"/>
    </xf>
    <xf numFmtId="0" fontId="10" fillId="0" borderId="0" xfId="0" applyFont="1"/>
    <xf numFmtId="0" fontId="18" fillId="15" borderId="47" xfId="0" applyFont="1" applyFill="1" applyBorder="1" applyAlignment="1" applyProtection="1">
      <alignment vertical="top"/>
    </xf>
    <xf numFmtId="0" fontId="18" fillId="15" borderId="6" xfId="0" applyFont="1" applyFill="1" applyBorder="1" applyAlignment="1" applyProtection="1">
      <alignment horizontal="center" vertical="top" wrapText="1"/>
    </xf>
    <xf numFmtId="0" fontId="10" fillId="15" borderId="6" xfId="0" applyFont="1" applyFill="1" applyBorder="1" applyAlignment="1" applyProtection="1">
      <alignment vertical="top"/>
    </xf>
    <xf numFmtId="0" fontId="18" fillId="0" borderId="3" xfId="0" applyFont="1" applyBorder="1" applyAlignment="1" applyProtection="1">
      <alignment vertical="top" wrapText="1"/>
    </xf>
    <xf numFmtId="0" fontId="18" fillId="0" borderId="3" xfId="0" applyFont="1" applyBorder="1" applyAlignment="1" applyProtection="1">
      <alignment horizontal="center" vertical="top" wrapText="1"/>
    </xf>
    <xf numFmtId="0" fontId="18" fillId="25" borderId="42" xfId="0" applyFont="1" applyFill="1" applyBorder="1" applyAlignment="1" applyProtection="1">
      <alignment horizontal="left" vertical="top" wrapText="1"/>
    </xf>
    <xf numFmtId="0" fontId="18" fillId="25" borderId="43" xfId="0" applyFont="1" applyFill="1" applyBorder="1" applyAlignment="1" applyProtection="1">
      <alignment horizontal="left" vertical="top" wrapText="1"/>
    </xf>
    <xf numFmtId="0" fontId="21" fillId="2" borderId="18" xfId="0" applyFont="1" applyFill="1" applyBorder="1" applyAlignment="1" applyProtection="1">
      <alignment horizontal="left" vertical="top" wrapText="1"/>
      <protection locked="0"/>
    </xf>
    <xf numFmtId="0" fontId="21" fillId="2" borderId="14" xfId="0" applyFont="1" applyFill="1" applyBorder="1" applyAlignment="1" applyProtection="1">
      <alignment horizontal="left" vertical="top" wrapText="1"/>
    </xf>
    <xf numFmtId="0" fontId="21" fillId="4" borderId="25" xfId="0" applyFont="1" applyFill="1" applyBorder="1" applyAlignment="1" applyProtection="1">
      <alignment horizontal="left" vertical="top" wrapText="1"/>
      <protection locked="0"/>
    </xf>
    <xf numFmtId="0" fontId="21" fillId="2" borderId="16" xfId="0" applyFont="1" applyFill="1" applyBorder="1" applyAlignment="1" applyProtection="1">
      <alignment horizontal="left" vertical="top" wrapText="1"/>
    </xf>
    <xf numFmtId="0" fontId="21" fillId="4" borderId="17" xfId="0" applyFont="1" applyFill="1" applyBorder="1" applyAlignment="1" applyProtection="1">
      <alignment horizontal="left" vertical="top" wrapText="1"/>
      <protection locked="0"/>
    </xf>
    <xf numFmtId="0" fontId="21" fillId="4" borderId="19"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xf>
    <xf numFmtId="0" fontId="21" fillId="2" borderId="20" xfId="0" applyFont="1" applyFill="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2" borderId="21" xfId="0" applyFont="1" applyFill="1" applyBorder="1" applyAlignment="1" applyProtection="1">
      <alignment horizontal="left" vertical="top" wrapText="1"/>
    </xf>
    <xf numFmtId="0" fontId="21" fillId="4" borderId="12" xfId="0" applyFont="1" applyFill="1" applyBorder="1" applyAlignment="1" applyProtection="1">
      <alignment vertical="top" wrapText="1"/>
      <protection locked="0"/>
    </xf>
    <xf numFmtId="0" fontId="10" fillId="4" borderId="25" xfId="0" applyFont="1" applyFill="1" applyBorder="1" applyAlignment="1" applyProtection="1">
      <alignment vertical="top" wrapText="1"/>
      <protection locked="0"/>
    </xf>
    <xf numFmtId="0" fontId="10" fillId="4" borderId="19" xfId="0" applyFont="1" applyFill="1" applyBorder="1" applyAlignment="1" applyProtection="1">
      <alignment vertical="top" wrapText="1"/>
      <protection locked="0"/>
    </xf>
    <xf numFmtId="0" fontId="21" fillId="4" borderId="22" xfId="0" applyFont="1" applyFill="1" applyBorder="1" applyAlignment="1" applyProtection="1">
      <alignment vertical="top" wrapText="1"/>
      <protection locked="0"/>
    </xf>
    <xf numFmtId="0" fontId="21" fillId="2" borderId="14" xfId="0" applyFont="1" applyFill="1" applyBorder="1" applyAlignment="1" applyProtection="1">
      <alignment vertical="top" wrapText="1"/>
    </xf>
    <xf numFmtId="0" fontId="21" fillId="2" borderId="34" xfId="0" applyFont="1" applyFill="1" applyBorder="1" applyAlignment="1" applyProtection="1">
      <alignment vertical="top" wrapText="1"/>
    </xf>
    <xf numFmtId="0" fontId="21" fillId="2" borderId="12" xfId="0" applyFont="1" applyFill="1" applyBorder="1" applyAlignment="1" applyProtection="1">
      <alignment vertical="top" wrapText="1"/>
    </xf>
    <xf numFmtId="0" fontId="21" fillId="2" borderId="21" xfId="0" applyFont="1" applyFill="1" applyBorder="1" applyAlignment="1" applyProtection="1">
      <alignment vertical="top" wrapText="1"/>
    </xf>
    <xf numFmtId="0" fontId="18" fillId="0" borderId="0" xfId="0" applyFont="1" applyAlignment="1" applyProtection="1">
      <alignment vertical="top" wrapText="1"/>
    </xf>
    <xf numFmtId="0" fontId="21" fillId="0" borderId="0" xfId="0" applyFont="1" applyAlignment="1" applyProtection="1">
      <alignment vertical="top" wrapText="1"/>
    </xf>
    <xf numFmtId="0" fontId="10" fillId="0" borderId="0" xfId="0" applyFont="1" applyAlignment="1" applyProtection="1">
      <alignment vertical="top" wrapText="1"/>
    </xf>
    <xf numFmtId="0" fontId="10" fillId="0" borderId="0" xfId="0" applyFont="1" applyAlignment="1" applyProtection="1">
      <alignment vertical="top"/>
    </xf>
    <xf numFmtId="0" fontId="18" fillId="0" borderId="0" xfId="0" applyFont="1" applyAlignment="1" applyProtection="1">
      <alignment vertical="top"/>
    </xf>
    <xf numFmtId="0" fontId="21" fillId="2" borderId="21" xfId="0" applyFont="1" applyFill="1" applyBorder="1" applyAlignment="1" applyProtection="1">
      <alignment horizontal="left" vertical="top" wrapText="1"/>
      <protection locked="0"/>
    </xf>
    <xf numFmtId="0" fontId="18" fillId="25" borderId="35" xfId="0" applyFont="1" applyFill="1" applyBorder="1" applyAlignment="1" applyProtection="1">
      <alignment horizontal="left" vertical="top" wrapText="1"/>
    </xf>
    <xf numFmtId="0" fontId="21" fillId="2" borderId="56" xfId="0" applyFont="1" applyFill="1" applyBorder="1" applyAlignment="1" applyProtection="1">
      <alignment horizontal="left" vertical="top" wrapText="1"/>
      <protection locked="0"/>
    </xf>
    <xf numFmtId="0" fontId="19" fillId="25" borderId="55" xfId="0" applyFont="1" applyFill="1" applyBorder="1" applyAlignment="1" applyProtection="1">
      <alignment horizontal="left" vertical="top" wrapText="1"/>
    </xf>
    <xf numFmtId="0" fontId="21" fillId="2" borderId="38" xfId="0" applyFont="1" applyFill="1" applyBorder="1" applyAlignment="1" applyProtection="1">
      <alignment vertical="top" wrapText="1"/>
    </xf>
    <xf numFmtId="0" fontId="21" fillId="4" borderId="43" xfId="0" applyFont="1" applyFill="1" applyBorder="1" applyAlignment="1" applyProtection="1">
      <alignment vertical="top" wrapText="1"/>
      <protection locked="0"/>
    </xf>
    <xf numFmtId="0" fontId="10" fillId="4" borderId="22" xfId="0" applyFont="1" applyFill="1" applyBorder="1" applyAlignment="1" applyProtection="1">
      <alignment vertical="top" wrapText="1"/>
      <protection locked="0"/>
    </xf>
    <xf numFmtId="0" fontId="21" fillId="4" borderId="14" xfId="0" applyFont="1" applyFill="1" applyBorder="1" applyAlignment="1" applyProtection="1">
      <alignment vertical="top" wrapText="1"/>
      <protection locked="0"/>
    </xf>
    <xf numFmtId="0" fontId="19" fillId="23" borderId="55" xfId="0" applyFont="1" applyFill="1" applyBorder="1" applyAlignment="1" applyProtection="1">
      <alignment horizontal="left" vertical="top" wrapText="1"/>
    </xf>
    <xf numFmtId="0" fontId="19" fillId="23" borderId="35" xfId="0" applyFont="1" applyFill="1" applyBorder="1" applyAlignment="1" applyProtection="1">
      <alignment horizontal="left" vertical="top" wrapText="1"/>
    </xf>
    <xf numFmtId="0" fontId="18" fillId="23" borderId="58" xfId="0" applyFont="1" applyFill="1" applyBorder="1" applyAlignment="1" applyProtection="1">
      <alignment horizontal="left" vertical="top" wrapText="1"/>
    </xf>
    <xf numFmtId="0" fontId="21" fillId="4" borderId="29" xfId="0" applyFont="1" applyFill="1" applyBorder="1" applyAlignment="1" applyProtection="1">
      <alignment horizontal="left" vertical="top" wrapText="1"/>
      <protection locked="0"/>
    </xf>
    <xf numFmtId="0" fontId="21" fillId="2" borderId="27" xfId="0" applyFont="1" applyFill="1" applyBorder="1" applyAlignment="1" applyProtection="1">
      <alignment horizontal="left" vertical="top" wrapText="1"/>
    </xf>
    <xf numFmtId="0" fontId="21" fillId="4" borderId="27" xfId="0" applyFont="1" applyFill="1" applyBorder="1" applyAlignment="1" applyProtection="1">
      <alignment horizontal="left" vertical="top" wrapText="1"/>
      <protection locked="0"/>
    </xf>
    <xf numFmtId="0" fontId="21" fillId="4" borderId="50" xfId="0" applyFont="1" applyFill="1" applyBorder="1" applyAlignment="1" applyProtection="1">
      <alignment horizontal="left" vertical="top" wrapText="1"/>
      <protection locked="0"/>
    </xf>
    <xf numFmtId="0" fontId="21" fillId="4" borderId="32" xfId="0" applyFont="1" applyFill="1" applyBorder="1" applyAlignment="1" applyProtection="1">
      <alignment horizontal="left" vertical="top" wrapText="1"/>
      <protection locked="0"/>
    </xf>
    <xf numFmtId="0" fontId="21" fillId="4" borderId="31" xfId="0" applyFont="1" applyFill="1" applyBorder="1" applyAlignment="1" applyProtection="1">
      <alignment horizontal="left" vertical="top" wrapText="1"/>
      <protection locked="0"/>
    </xf>
    <xf numFmtId="0" fontId="21" fillId="4" borderId="52" xfId="0" applyFont="1" applyFill="1" applyBorder="1" applyAlignment="1" applyProtection="1">
      <alignment horizontal="left" vertical="top" wrapText="1"/>
      <protection locked="0"/>
    </xf>
    <xf numFmtId="0" fontId="10" fillId="0" borderId="0" xfId="0" applyFont="1" applyFill="1" applyAlignment="1" applyProtection="1">
      <alignment vertical="top" wrapText="1"/>
    </xf>
    <xf numFmtId="0" fontId="10" fillId="0" borderId="0" xfId="0" applyFont="1" applyFill="1" applyAlignment="1" applyProtection="1">
      <alignment vertical="top"/>
    </xf>
    <xf numFmtId="0" fontId="21" fillId="4" borderId="25" xfId="0" applyFont="1" applyFill="1" applyBorder="1" applyAlignment="1" applyProtection="1">
      <alignment vertical="top" wrapText="1"/>
      <protection locked="0"/>
    </xf>
    <xf numFmtId="0" fontId="21" fillId="2" borderId="42" xfId="0" applyFont="1" applyFill="1" applyBorder="1" applyAlignment="1" applyProtection="1">
      <alignment horizontal="left" vertical="top" wrapText="1"/>
    </xf>
    <xf numFmtId="0" fontId="10" fillId="4" borderId="34" xfId="0" applyFont="1" applyFill="1" applyBorder="1" applyAlignment="1" applyProtection="1">
      <alignment vertical="top" wrapText="1"/>
      <protection locked="0"/>
    </xf>
    <xf numFmtId="0" fontId="21" fillId="2" borderId="34" xfId="0" applyFont="1" applyFill="1" applyBorder="1" applyAlignment="1" applyProtection="1">
      <alignment horizontal="left" vertical="top" wrapText="1"/>
    </xf>
    <xf numFmtId="0" fontId="10" fillId="4" borderId="29" xfId="0" applyFont="1" applyFill="1" applyBorder="1" applyAlignment="1" applyProtection="1">
      <alignment vertical="top" wrapText="1"/>
      <protection locked="0"/>
    </xf>
    <xf numFmtId="0" fontId="21" fillId="4" borderId="34" xfId="0" applyFont="1" applyFill="1" applyBorder="1" applyAlignment="1" applyProtection="1">
      <alignment vertical="top" wrapText="1"/>
      <protection locked="0"/>
    </xf>
    <xf numFmtId="0" fontId="21" fillId="4" borderId="34" xfId="0" applyFont="1" applyFill="1" applyBorder="1" applyAlignment="1" applyProtection="1">
      <alignment horizontal="left" vertical="top" wrapText="1"/>
      <protection locked="0"/>
    </xf>
    <xf numFmtId="0" fontId="21" fillId="4" borderId="19" xfId="0" applyFont="1" applyFill="1" applyBorder="1" applyAlignment="1" applyProtection="1">
      <alignment vertical="top" wrapText="1"/>
      <protection locked="0"/>
    </xf>
    <xf numFmtId="0" fontId="10" fillId="4" borderId="27" xfId="0" applyFont="1" applyFill="1" applyBorder="1" applyAlignment="1" applyProtection="1">
      <alignment vertical="top" wrapText="1"/>
      <protection locked="0"/>
    </xf>
    <xf numFmtId="0" fontId="10" fillId="4" borderId="50" xfId="0" applyFont="1" applyFill="1" applyBorder="1" applyAlignment="1" applyProtection="1">
      <alignment vertical="top" wrapText="1"/>
      <protection locked="0"/>
    </xf>
    <xf numFmtId="0" fontId="21" fillId="4" borderId="27" xfId="0" applyFont="1" applyFill="1" applyBorder="1" applyAlignment="1" applyProtection="1">
      <alignment vertical="top" wrapText="1"/>
      <protection locked="0"/>
    </xf>
    <xf numFmtId="0" fontId="21" fillId="4" borderId="32" xfId="0" applyFont="1" applyFill="1" applyBorder="1" applyAlignment="1" applyProtection="1">
      <alignment vertical="top" wrapText="1"/>
      <protection locked="0"/>
    </xf>
    <xf numFmtId="0" fontId="10" fillId="4" borderId="31" xfId="0" applyFont="1" applyFill="1" applyBorder="1" applyAlignment="1" applyProtection="1">
      <alignment vertical="top" wrapText="1"/>
      <protection locked="0"/>
    </xf>
    <xf numFmtId="0" fontId="21" fillId="4" borderId="31" xfId="0" applyFont="1" applyFill="1" applyBorder="1" applyAlignment="1" applyProtection="1">
      <alignment vertical="top" wrapText="1"/>
      <protection locked="0"/>
    </xf>
    <xf numFmtId="0" fontId="2" fillId="2" borderId="15" xfId="0" applyFont="1" applyFill="1" applyBorder="1" applyAlignment="1" applyProtection="1">
      <alignment vertical="top"/>
    </xf>
    <xf numFmtId="0" fontId="2" fillId="2" borderId="16" xfId="0" applyFont="1" applyFill="1" applyBorder="1" applyAlignment="1" applyProtection="1">
      <alignment vertical="top" wrapText="1"/>
    </xf>
    <xf numFmtId="0" fontId="2" fillId="2" borderId="18" xfId="0" applyFont="1" applyFill="1" applyBorder="1" applyAlignment="1" applyProtection="1">
      <alignment horizontal="left" vertical="top" wrapText="1"/>
    </xf>
    <xf numFmtId="0" fontId="2" fillId="2" borderId="40" xfId="0" applyFont="1" applyFill="1" applyBorder="1" applyAlignment="1" applyProtection="1">
      <alignment vertical="top"/>
    </xf>
    <xf numFmtId="0" fontId="4" fillId="2" borderId="49" xfId="0" applyFont="1" applyFill="1" applyBorder="1" applyAlignment="1" applyProtection="1">
      <alignment horizontal="left" vertical="top" wrapText="1"/>
    </xf>
    <xf numFmtId="0" fontId="2" fillId="2" borderId="48" xfId="0" applyFont="1" applyFill="1" applyBorder="1" applyAlignment="1" applyProtection="1">
      <alignment vertical="top" wrapText="1"/>
      <protection locked="0"/>
    </xf>
    <xf numFmtId="0" fontId="2" fillId="4" borderId="0" xfId="0" applyFont="1" applyFill="1" applyAlignment="1" applyProtection="1">
      <alignment vertical="top"/>
    </xf>
    <xf numFmtId="0" fontId="3" fillId="0" borderId="0" xfId="0" applyFont="1"/>
    <xf numFmtId="0" fontId="4"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26" xfId="0" applyFont="1" applyFill="1" applyBorder="1" applyAlignment="1" applyProtection="1">
      <alignment vertical="top"/>
    </xf>
    <xf numFmtId="0" fontId="2" fillId="2" borderId="13" xfId="0" applyFont="1" applyFill="1" applyBorder="1" applyAlignment="1" applyProtection="1">
      <alignment horizontal="left" vertical="top" wrapText="1"/>
    </xf>
    <xf numFmtId="0" fontId="2" fillId="2" borderId="33" xfId="0" applyFont="1" applyFill="1" applyBorder="1" applyAlignment="1" applyProtection="1">
      <alignment vertical="top"/>
    </xf>
    <xf numFmtId="0" fontId="18" fillId="15" borderId="6" xfId="0" applyFont="1" applyFill="1" applyBorder="1" applyAlignment="1" applyProtection="1">
      <alignment vertical="top"/>
    </xf>
    <xf numFmtId="0" fontId="4" fillId="2" borderId="29" xfId="0" applyFont="1" applyFill="1" applyBorder="1" applyAlignment="1" applyProtection="1">
      <alignment horizontal="left" vertical="top" wrapText="1"/>
    </xf>
    <xf numFmtId="0" fontId="2" fillId="2" borderId="51" xfId="0" applyFont="1" applyFill="1" applyBorder="1" applyAlignment="1" applyProtection="1">
      <alignment vertical="top" wrapText="1"/>
      <protection locked="0"/>
    </xf>
    <xf numFmtId="0" fontId="19" fillId="23" borderId="59" xfId="0" applyFont="1" applyFill="1" applyBorder="1" applyAlignment="1" applyProtection="1">
      <alignment horizontal="left" vertical="top" wrapText="1"/>
    </xf>
    <xf numFmtId="0" fontId="21" fillId="2" borderId="23" xfId="0" applyFont="1" applyFill="1" applyBorder="1" applyAlignment="1" applyProtection="1">
      <alignment horizontal="left" vertical="top" wrapText="1"/>
      <protection locked="0"/>
    </xf>
    <xf numFmtId="0" fontId="21" fillId="2" borderId="13" xfId="0" applyFont="1" applyFill="1" applyBorder="1" applyAlignment="1" applyProtection="1">
      <alignment horizontal="left" vertical="top" wrapText="1"/>
      <protection locked="0"/>
    </xf>
    <xf numFmtId="0" fontId="21" fillId="2" borderId="59" xfId="0" applyFont="1" applyFill="1" applyBorder="1" applyAlignment="1" applyProtection="1">
      <alignment horizontal="left" vertical="top" wrapText="1"/>
      <protection locked="0"/>
    </xf>
    <xf numFmtId="0" fontId="2" fillId="4" borderId="0" xfId="0" applyFont="1" applyFill="1" applyBorder="1" applyAlignment="1" applyProtection="1">
      <alignment vertical="top" wrapText="1"/>
    </xf>
    <xf numFmtId="0" fontId="2" fillId="4" borderId="0" xfId="0" applyFont="1" applyFill="1" applyBorder="1" applyAlignment="1" applyProtection="1">
      <alignment vertical="top"/>
    </xf>
    <xf numFmtId="0" fontId="12" fillId="0" borderId="0" xfId="0" applyFont="1"/>
    <xf numFmtId="0" fontId="6" fillId="2" borderId="12" xfId="1" applyFill="1" applyBorder="1" applyAlignment="1" applyProtection="1">
      <alignment horizontal="left" vertical="top" wrapText="1"/>
      <protection locked="0"/>
    </xf>
    <xf numFmtId="0" fontId="7" fillId="17" borderId="12" xfId="0" applyFont="1" applyFill="1" applyBorder="1" applyAlignment="1" applyProtection="1">
      <alignment vertical="center" wrapText="1"/>
    </xf>
    <xf numFmtId="0" fontId="0" fillId="17" borderId="12" xfId="0" applyFill="1" applyBorder="1" applyAlignment="1" applyProtection="1">
      <alignment wrapText="1"/>
    </xf>
    <xf numFmtId="0" fontId="0" fillId="17" borderId="12" xfId="0" applyFill="1" applyBorder="1" applyAlignment="1" applyProtection="1">
      <alignment vertical="center" wrapText="1"/>
    </xf>
    <xf numFmtId="0" fontId="0" fillId="17" borderId="12" xfId="0" applyFill="1" applyBorder="1" applyProtection="1"/>
    <xf numFmtId="0" fontId="6" fillId="2" borderId="21" xfId="1" applyFill="1" applyBorder="1" applyAlignment="1" applyProtection="1">
      <alignment horizontal="left" vertical="top" wrapText="1"/>
      <protection locked="0"/>
    </xf>
    <xf numFmtId="0" fontId="0" fillId="26" borderId="12" xfId="0" applyFill="1" applyBorder="1" applyAlignment="1" applyProtection="1">
      <alignment vertical="center" wrapText="1"/>
    </xf>
    <xf numFmtId="0" fontId="7" fillId="26" borderId="12" xfId="0" applyFont="1" applyFill="1" applyBorder="1" applyAlignment="1" applyProtection="1">
      <alignment vertical="center" wrapText="1"/>
    </xf>
    <xf numFmtId="0" fontId="0" fillId="26" borderId="12" xfId="0" applyFill="1" applyBorder="1" applyProtection="1"/>
    <xf numFmtId="0" fontId="0" fillId="26" borderId="12" xfId="0" applyFill="1" applyBorder="1" applyAlignment="1" applyProtection="1">
      <alignment wrapText="1"/>
    </xf>
    <xf numFmtId="0" fontId="0" fillId="27" borderId="12" xfId="0" applyFill="1" applyBorder="1" applyAlignment="1" applyProtection="1">
      <alignment vertical="center" wrapText="1"/>
    </xf>
    <xf numFmtId="0" fontId="7" fillId="27" borderId="12" xfId="0" applyFont="1" applyFill="1" applyBorder="1" applyAlignment="1" applyProtection="1">
      <alignment vertical="center" wrapText="1"/>
    </xf>
    <xf numFmtId="0" fontId="0" fillId="28" borderId="12" xfId="0" applyFill="1" applyBorder="1" applyAlignment="1" applyProtection="1">
      <alignment vertical="center" wrapText="1"/>
    </xf>
    <xf numFmtId="0" fontId="7" fillId="28" borderId="12" xfId="0" applyFont="1" applyFill="1" applyBorder="1" applyAlignment="1" applyProtection="1">
      <alignment vertical="center" wrapText="1"/>
    </xf>
    <xf numFmtId="0" fontId="0" fillId="29" borderId="12" xfId="0" applyFill="1" applyBorder="1" applyAlignment="1" applyProtection="1">
      <alignment vertical="center" wrapText="1"/>
    </xf>
    <xf numFmtId="0" fontId="7" fillId="29" borderId="12" xfId="0" applyFont="1" applyFill="1" applyBorder="1" applyAlignment="1" applyProtection="1">
      <alignment vertical="center" wrapText="1"/>
    </xf>
    <xf numFmtId="0" fontId="17" fillId="26" borderId="12" xfId="2" applyFill="1" applyBorder="1" applyAlignment="1" applyProtection="1">
      <alignment vertical="center" wrapText="1"/>
    </xf>
    <xf numFmtId="0" fontId="6" fillId="2" borderId="14" xfId="1" applyFill="1" applyBorder="1" applyAlignment="1" applyProtection="1">
      <alignment horizontal="left" vertical="top" wrapText="1"/>
      <protection locked="0"/>
    </xf>
    <xf numFmtId="0" fontId="0" fillId="0" borderId="0" xfId="0" applyAlignment="1">
      <alignment horizontal="left" wrapText="1"/>
    </xf>
    <xf numFmtId="0" fontId="2" fillId="0" borderId="0" xfId="0" applyFont="1" applyAlignment="1">
      <alignment wrapText="1"/>
    </xf>
    <xf numFmtId="0" fontId="2" fillId="0" borderId="0" xfId="0" applyFont="1"/>
    <xf numFmtId="0" fontId="2" fillId="0" borderId="0" xfId="0" applyFont="1" applyAlignment="1">
      <alignment horizontal="left" wrapText="1"/>
    </xf>
    <xf numFmtId="0" fontId="2" fillId="2" borderId="12" xfId="0" applyFont="1" applyFill="1" applyBorder="1" applyAlignment="1" applyProtection="1">
      <alignment vertical="top" wrapText="1"/>
    </xf>
    <xf numFmtId="0" fontId="2" fillId="2" borderId="39" xfId="0" applyFont="1" applyFill="1" applyBorder="1" applyAlignment="1" applyProtection="1">
      <alignment horizontal="left" vertical="top" wrapText="1"/>
    </xf>
    <xf numFmtId="0" fontId="1" fillId="17" borderId="12" xfId="0" applyFont="1" applyFill="1" applyBorder="1" applyAlignment="1" applyProtection="1">
      <alignment wrapText="1"/>
    </xf>
    <xf numFmtId="0" fontId="1" fillId="27" borderId="12" xfId="0" applyFont="1" applyFill="1" applyBorder="1" applyAlignment="1" applyProtection="1">
      <alignment vertical="center" wrapText="1"/>
    </xf>
    <xf numFmtId="0" fontId="26" fillId="26" borderId="12" xfId="0" applyFont="1" applyFill="1" applyBorder="1" applyAlignment="1" applyProtection="1">
      <alignment wrapText="1"/>
    </xf>
    <xf numFmtId="0" fontId="1" fillId="28" borderId="12" xfId="0" applyFont="1" applyFill="1" applyBorder="1" applyAlignment="1" applyProtection="1">
      <alignment vertical="center" wrapText="1"/>
    </xf>
    <xf numFmtId="0" fontId="1" fillId="0" borderId="0" xfId="0" applyFont="1" applyBorder="1" applyAlignment="1" applyProtection="1">
      <alignment wrapText="1"/>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0" fontId="21" fillId="32" borderId="7" xfId="0" applyFont="1" applyFill="1" applyBorder="1" applyAlignment="1" applyProtection="1">
      <alignment vertical="top" wrapText="1"/>
    </xf>
    <xf numFmtId="0" fontId="3" fillId="4" borderId="0" xfId="0" applyFont="1" applyFill="1" applyBorder="1" applyAlignment="1" applyProtection="1">
      <alignment vertical="top"/>
    </xf>
    <xf numFmtId="0" fontId="15" fillId="0" borderId="0" xfId="1" applyFont="1" applyFill="1" applyBorder="1" applyAlignment="1" applyProtection="1">
      <alignment wrapText="1"/>
    </xf>
    <xf numFmtId="0" fontId="15" fillId="0" borderId="0" xfId="1" applyFont="1" applyFill="1" applyAlignment="1" applyProtection="1">
      <alignment wrapText="1"/>
      <protection locked="0"/>
    </xf>
    <xf numFmtId="0" fontId="15" fillId="0" borderId="0" xfId="1" applyFont="1" applyFill="1" applyProtection="1">
      <protection locked="0"/>
    </xf>
    <xf numFmtId="0" fontId="7" fillId="26" borderId="12" xfId="0" applyFont="1" applyFill="1" applyBorder="1" applyAlignment="1" applyProtection="1">
      <alignment vertical="center" wrapText="1"/>
      <protection locked="0"/>
    </xf>
    <xf numFmtId="0" fontId="7" fillId="17" borderId="12" xfId="0" applyFont="1" applyFill="1" applyBorder="1" applyAlignment="1" applyProtection="1">
      <alignment vertical="center" wrapText="1"/>
      <protection locked="0"/>
    </xf>
    <xf numFmtId="0" fontId="0" fillId="0" borderId="0" xfId="0" applyFill="1" applyProtection="1"/>
    <xf numFmtId="0" fontId="17" fillId="26" borderId="12" xfId="2" applyFill="1" applyBorder="1" applyAlignment="1" applyProtection="1">
      <alignment vertical="center" wrapText="1"/>
      <protection locked="0"/>
    </xf>
    <xf numFmtId="0" fontId="0" fillId="0" borderId="12" xfId="0" applyBorder="1" applyAlignment="1" applyProtection="1">
      <alignment wrapText="1"/>
    </xf>
    <xf numFmtId="0" fontId="0" fillId="27" borderId="12" xfId="0" applyFill="1" applyBorder="1" applyAlignment="1" applyProtection="1">
      <alignment wrapText="1"/>
    </xf>
    <xf numFmtId="0" fontId="0" fillId="28" borderId="12" xfId="0" applyFill="1" applyBorder="1" applyAlignment="1" applyProtection="1">
      <alignment wrapText="1"/>
    </xf>
    <xf numFmtId="0" fontId="0" fillId="29" borderId="12" xfId="0" applyFill="1" applyBorder="1" applyAlignment="1" applyProtection="1">
      <alignment wrapText="1"/>
    </xf>
    <xf numFmtId="0" fontId="6" fillId="0" borderId="0" xfId="1" quotePrefix="1" applyAlignment="1" applyProtection="1">
      <alignment wrapText="1"/>
    </xf>
    <xf numFmtId="0" fontId="0" fillId="16" borderId="12" xfId="0" applyFill="1" applyBorder="1" applyAlignment="1" applyProtection="1">
      <alignment wrapText="1"/>
    </xf>
    <xf numFmtId="0" fontId="0" fillId="0" borderId="0" xfId="0" applyAlignment="1" applyProtection="1">
      <alignment wrapText="1"/>
      <protection locked="0"/>
    </xf>
    <xf numFmtId="0" fontId="18" fillId="15" borderId="5" xfId="0" applyFont="1" applyFill="1" applyBorder="1" applyAlignment="1" applyProtection="1">
      <alignment vertical="top"/>
      <protection locked="0"/>
    </xf>
    <xf numFmtId="0" fontId="2" fillId="0" borderId="3" xfId="0" applyFont="1" applyBorder="1" applyAlignment="1" applyProtection="1">
      <alignment vertical="top" wrapText="1"/>
      <protection locked="0"/>
    </xf>
    <xf numFmtId="0" fontId="18" fillId="0" borderId="3" xfId="0" applyFont="1" applyBorder="1" applyAlignment="1" applyProtection="1">
      <alignment horizontal="center" vertical="top" wrapText="1"/>
      <protection locked="0"/>
    </xf>
    <xf numFmtId="0" fontId="18" fillId="0" borderId="3"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0" xfId="0" applyFont="1" applyAlignment="1" applyProtection="1">
      <alignment vertical="top"/>
      <protection locked="0"/>
    </xf>
    <xf numFmtId="0" fontId="10" fillId="15" borderId="11" xfId="0" applyFont="1" applyFill="1" applyBorder="1" applyAlignment="1" applyProtection="1">
      <alignment horizontal="center" vertical="top"/>
    </xf>
    <xf numFmtId="0" fontId="2" fillId="4" borderId="1" xfId="0" applyFont="1" applyFill="1" applyBorder="1" applyAlignment="1" applyProtection="1">
      <alignment vertical="top"/>
      <protection locked="0"/>
    </xf>
    <xf numFmtId="0" fontId="2" fillId="4" borderId="3" xfId="0" applyFont="1" applyFill="1" applyBorder="1" applyAlignment="1" applyProtection="1">
      <alignment vertical="top"/>
      <protection locked="0"/>
    </xf>
    <xf numFmtId="0" fontId="10" fillId="15" borderId="61" xfId="0" applyFont="1" applyFill="1" applyBorder="1" applyAlignment="1" applyProtection="1">
      <alignment vertical="top"/>
    </xf>
    <xf numFmtId="0" fontId="4" fillId="2" borderId="1" xfId="0" applyFont="1" applyFill="1" applyBorder="1" applyAlignment="1" applyProtection="1">
      <alignment horizontal="left" vertical="top" wrapText="1"/>
    </xf>
    <xf numFmtId="0" fontId="4" fillId="2" borderId="60"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4" fillId="2" borderId="62"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61" xfId="0" applyFont="1" applyFill="1" applyBorder="1" applyAlignment="1" applyProtection="1">
      <alignment horizontal="left" vertical="top" wrapText="1"/>
    </xf>
    <xf numFmtId="0" fontId="4" fillId="33" borderId="0" xfId="0" applyFont="1" applyFill="1" applyBorder="1" applyAlignment="1" applyProtection="1">
      <alignment horizontal="left" vertical="top" wrapText="1"/>
    </xf>
    <xf numFmtId="0" fontId="2" fillId="33" borderId="0" xfId="0" applyFont="1" applyFill="1" applyBorder="1" applyAlignment="1" applyProtection="1">
      <alignment horizontal="left" vertical="top" wrapText="1"/>
    </xf>
    <xf numFmtId="0" fontId="10"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wrapText="1"/>
    </xf>
    <xf numFmtId="0" fontId="32" fillId="0" borderId="0" xfId="1" applyFont="1" applyFill="1" applyProtection="1">
      <protection locked="0"/>
    </xf>
    <xf numFmtId="0" fontId="15" fillId="0" borderId="0" xfId="1" applyFont="1" applyAlignment="1" applyProtection="1">
      <alignment vertical="center" wrapText="1"/>
      <protection locked="0"/>
    </xf>
    <xf numFmtId="0" fontId="2" fillId="2" borderId="60" xfId="0" applyFont="1" applyFill="1" applyBorder="1" applyAlignment="1" applyProtection="1">
      <alignment vertical="top"/>
    </xf>
    <xf numFmtId="0" fontId="2" fillId="2" borderId="50" xfId="0" applyFont="1" applyFill="1" applyBorder="1" applyAlignment="1" applyProtection="1">
      <alignment horizontal="left" vertical="top" wrapText="1"/>
    </xf>
    <xf numFmtId="0" fontId="2" fillId="2" borderId="52" xfId="0" applyFont="1" applyFill="1" applyBorder="1" applyAlignment="1" applyProtection="1">
      <alignment vertical="top"/>
    </xf>
    <xf numFmtId="0" fontId="3" fillId="4" borderId="27" xfId="0" applyFont="1" applyFill="1" applyBorder="1" applyAlignment="1" applyProtection="1">
      <alignment vertical="top"/>
      <protection locked="0"/>
    </xf>
    <xf numFmtId="0" fontId="3" fillId="4" borderId="50" xfId="0" applyFont="1" applyFill="1" applyBorder="1" applyAlignment="1" applyProtection="1">
      <alignment vertical="top"/>
      <protection locked="0"/>
    </xf>
    <xf numFmtId="0" fontId="2" fillId="4" borderId="50" xfId="0" applyFont="1" applyFill="1" applyBorder="1" applyAlignment="1" applyProtection="1">
      <alignment vertical="top"/>
      <protection locked="0"/>
    </xf>
    <xf numFmtId="0" fontId="2" fillId="2" borderId="31" xfId="0" applyFont="1" applyFill="1" applyBorder="1" applyAlignment="1" applyProtection="1">
      <alignment horizontal="left" vertical="top" wrapText="1"/>
    </xf>
    <xf numFmtId="0" fontId="2" fillId="4" borderId="52" xfId="0" applyFont="1" applyFill="1" applyBorder="1" applyAlignment="1" applyProtection="1">
      <alignment vertical="top"/>
      <protection locked="0"/>
    </xf>
    <xf numFmtId="0" fontId="2" fillId="4" borderId="31" xfId="0" applyFont="1" applyFill="1" applyBorder="1" applyAlignment="1" applyProtection="1">
      <alignment horizontal="left" vertical="top"/>
      <protection locked="0"/>
    </xf>
    <xf numFmtId="0" fontId="0" fillId="0" borderId="0" xfId="0" applyAlignment="1">
      <alignment horizontal="center"/>
    </xf>
    <xf numFmtId="0" fontId="2" fillId="4" borderId="14"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28" xfId="0" applyFont="1" applyFill="1" applyBorder="1" applyAlignment="1" applyProtection="1">
      <alignment horizontal="left" vertical="top"/>
      <protection locked="0"/>
    </xf>
    <xf numFmtId="0" fontId="2" fillId="4" borderId="51" xfId="0" applyFont="1" applyFill="1" applyBorder="1" applyAlignment="1" applyProtection="1">
      <alignment vertical="top"/>
      <protection locked="0"/>
    </xf>
    <xf numFmtId="0" fontId="21" fillId="0" borderId="0" xfId="0" applyFont="1" applyFill="1" applyAlignment="1" applyProtection="1">
      <alignment vertical="top" wrapText="1"/>
    </xf>
    <xf numFmtId="0" fontId="3" fillId="0" borderId="0" xfId="0" applyFont="1" applyAlignment="1">
      <alignment vertical="center"/>
    </xf>
    <xf numFmtId="0" fontId="0" fillId="0" borderId="0" xfId="0" applyBorder="1" applyProtection="1"/>
    <xf numFmtId="0" fontId="6" fillId="26" borderId="12" xfId="1" applyFill="1" applyBorder="1" applyProtection="1">
      <protection locked="0"/>
    </xf>
    <xf numFmtId="0" fontId="6" fillId="17" borderId="12" xfId="1" applyFill="1" applyBorder="1" applyProtection="1">
      <protection locked="0"/>
    </xf>
    <xf numFmtId="0" fontId="7" fillId="27" borderId="12" xfId="0" applyFont="1" applyFill="1" applyBorder="1" applyAlignment="1" applyProtection="1">
      <alignment vertical="center" wrapText="1"/>
      <protection locked="0"/>
    </xf>
    <xf numFmtId="0" fontId="6" fillId="27" borderId="12" xfId="1" applyFill="1" applyBorder="1" applyAlignment="1" applyProtection="1">
      <alignment vertical="center" wrapText="1"/>
      <protection locked="0"/>
    </xf>
    <xf numFmtId="0" fontId="7" fillId="28" borderId="12" xfId="0" applyFont="1" applyFill="1" applyBorder="1" applyAlignment="1" applyProtection="1">
      <alignment vertical="center" wrapText="1"/>
      <protection locked="0"/>
    </xf>
    <xf numFmtId="0" fontId="6" fillId="28" borderId="12" xfId="1" applyFill="1" applyBorder="1" applyAlignment="1" applyProtection="1">
      <alignment vertical="center" wrapText="1"/>
      <protection locked="0"/>
    </xf>
    <xf numFmtId="0" fontId="7" fillId="29" borderId="12" xfId="0" applyFont="1" applyFill="1" applyBorder="1" applyAlignment="1" applyProtection="1">
      <alignment vertical="center" wrapText="1"/>
      <protection locked="0"/>
    </xf>
    <xf numFmtId="0" fontId="6" fillId="29" borderId="12" xfId="1" applyFill="1" applyBorder="1" applyAlignment="1" applyProtection="1">
      <alignment vertical="center" wrapText="1"/>
      <protection locked="0"/>
    </xf>
    <xf numFmtId="0" fontId="5" fillId="4" borderId="12" xfId="0" applyFont="1" applyFill="1" applyBorder="1" applyAlignment="1" applyProtection="1">
      <alignment vertical="center" wrapText="1"/>
    </xf>
    <xf numFmtId="0" fontId="44" fillId="4" borderId="12" xfId="0" applyFont="1" applyFill="1" applyBorder="1" applyAlignment="1" applyProtection="1">
      <alignment horizontal="left" vertical="center" wrapText="1"/>
    </xf>
    <xf numFmtId="0" fontId="15" fillId="4" borderId="12" xfId="1" applyFont="1" applyFill="1" applyBorder="1" applyProtection="1">
      <protection locked="0"/>
    </xf>
    <xf numFmtId="0" fontId="1" fillId="3" borderId="12" xfId="0" applyFont="1" applyFill="1" applyBorder="1" applyAlignment="1" applyProtection="1">
      <alignment vertical="center" wrapText="1"/>
    </xf>
    <xf numFmtId="0" fontId="0" fillId="3" borderId="12" xfId="0" applyFill="1" applyBorder="1" applyAlignment="1" applyProtection="1">
      <alignment vertical="center" wrapText="1"/>
    </xf>
    <xf numFmtId="0" fontId="0" fillId="3" borderId="12" xfId="0" applyFont="1" applyFill="1" applyBorder="1" applyAlignment="1" applyProtection="1">
      <alignment vertical="center" wrapText="1"/>
      <protection locked="0"/>
    </xf>
    <xf numFmtId="0" fontId="0" fillId="0" borderId="39" xfId="0" applyBorder="1" applyAlignment="1" applyProtection="1">
      <alignment wrapText="1"/>
    </xf>
    <xf numFmtId="0" fontId="8" fillId="0" borderId="39" xfId="0" applyFont="1" applyBorder="1" applyAlignment="1" applyProtection="1">
      <alignment wrapText="1"/>
    </xf>
    <xf numFmtId="0" fontId="7" fillId="26" borderId="12" xfId="0" applyFont="1" applyFill="1" applyBorder="1" applyAlignment="1" applyProtection="1">
      <alignment wrapText="1"/>
    </xf>
    <xf numFmtId="0" fontId="2" fillId="17" borderId="12" xfId="0" applyFont="1" applyFill="1" applyBorder="1" applyAlignment="1" applyProtection="1">
      <alignment wrapText="1"/>
    </xf>
    <xf numFmtId="0" fontId="0" fillId="26" borderId="12" xfId="0" applyFont="1" applyFill="1" applyBorder="1" applyAlignment="1" applyProtection="1">
      <alignment vertical="center" wrapText="1"/>
      <protection locked="0"/>
    </xf>
    <xf numFmtId="0" fontId="45" fillId="0" borderId="5" xfId="0" applyFont="1" applyBorder="1" applyAlignment="1" applyProtection="1">
      <alignment vertical="top"/>
    </xf>
    <xf numFmtId="0" fontId="10" fillId="0" borderId="6" xfId="0" applyFont="1" applyBorder="1" applyAlignment="1" applyProtection="1">
      <alignment vertical="top"/>
    </xf>
    <xf numFmtId="0" fontId="2" fillId="2" borderId="34" xfId="0" applyFont="1" applyFill="1" applyBorder="1" applyAlignment="1" applyProtection="1">
      <alignment vertical="top" wrapText="1"/>
    </xf>
    <xf numFmtId="0" fontId="10" fillId="0" borderId="0" xfId="0" applyFont="1" applyBorder="1" applyAlignment="1" applyProtection="1">
      <alignment vertical="top"/>
    </xf>
    <xf numFmtId="0" fontId="2" fillId="4" borderId="52" xfId="0" applyFont="1" applyFill="1" applyBorder="1" applyAlignment="1" applyProtection="1">
      <alignment horizontal="left" vertical="top"/>
      <protection locked="0"/>
    </xf>
    <xf numFmtId="0" fontId="10" fillId="0" borderId="47" xfId="0" applyFont="1" applyBorder="1" applyAlignment="1" applyProtection="1">
      <alignment vertical="top" wrapText="1"/>
    </xf>
    <xf numFmtId="0" fontId="8" fillId="0" borderId="0" xfId="0" applyFont="1" applyBorder="1" applyAlignment="1" applyProtection="1"/>
    <xf numFmtId="0" fontId="3" fillId="4" borderId="53" xfId="0" applyFont="1" applyFill="1" applyBorder="1" applyAlignment="1" applyProtection="1">
      <alignment vertical="top"/>
      <protection locked="0"/>
    </xf>
    <xf numFmtId="0" fontId="3" fillId="4" borderId="2" xfId="0" applyFont="1" applyFill="1" applyBorder="1" applyAlignment="1" applyProtection="1">
      <alignment vertical="top"/>
      <protection locked="0"/>
    </xf>
    <xf numFmtId="0" fontId="3" fillId="4" borderId="62" xfId="0" applyFont="1" applyFill="1" applyBorder="1" applyAlignment="1" applyProtection="1">
      <alignment vertical="top"/>
      <protection locked="0"/>
    </xf>
    <xf numFmtId="0" fontId="3" fillId="4" borderId="63" xfId="0" applyFont="1" applyFill="1" applyBorder="1" applyAlignment="1" applyProtection="1">
      <alignment vertical="top"/>
      <protection locked="0"/>
    </xf>
    <xf numFmtId="0" fontId="20" fillId="15" borderId="3" xfId="1" applyFont="1" applyFill="1" applyBorder="1" applyAlignment="1" applyProtection="1">
      <alignment horizontal="center" vertical="top" wrapText="1"/>
      <protection locked="0"/>
    </xf>
    <xf numFmtId="0" fontId="21" fillId="15" borderId="44" xfId="0" applyFont="1" applyFill="1" applyBorder="1" applyAlignment="1" applyProtection="1">
      <alignment horizontal="left" vertical="top" wrapText="1"/>
      <protection locked="0"/>
    </xf>
    <xf numFmtId="0" fontId="21" fillId="15" borderId="54" xfId="0" applyFont="1" applyFill="1" applyBorder="1" applyAlignment="1" applyProtection="1">
      <alignment horizontal="left" vertical="top" wrapText="1"/>
      <protection locked="0"/>
    </xf>
    <xf numFmtId="0" fontId="21" fillId="15" borderId="45" xfId="0" applyFont="1" applyFill="1" applyBorder="1" applyAlignment="1" applyProtection="1">
      <alignment horizontal="left" vertical="top" wrapText="1"/>
    </xf>
    <xf numFmtId="0" fontId="21" fillId="15" borderId="57" xfId="0" applyFont="1" applyFill="1" applyBorder="1" applyAlignment="1" applyProtection="1">
      <alignment vertical="top" wrapText="1"/>
      <protection locked="0"/>
    </xf>
    <xf numFmtId="0" fontId="21" fillId="15" borderId="55" xfId="0" applyFont="1" applyFill="1" applyBorder="1" applyAlignment="1" applyProtection="1">
      <alignment horizontal="left" vertical="top" wrapText="1"/>
      <protection locked="0"/>
    </xf>
    <xf numFmtId="0" fontId="21" fillId="15" borderId="35" xfId="0" applyFont="1" applyFill="1" applyBorder="1" applyAlignment="1" applyProtection="1">
      <alignment horizontal="left" vertical="top" wrapText="1"/>
    </xf>
    <xf numFmtId="0" fontId="10" fillId="15" borderId="43" xfId="0" applyFont="1" applyFill="1" applyBorder="1" applyAlignment="1" applyProtection="1">
      <alignment vertical="top" wrapText="1"/>
      <protection locked="0"/>
    </xf>
    <xf numFmtId="0" fontId="20" fillId="15" borderId="5" xfId="1" applyFont="1" applyFill="1" applyBorder="1" applyAlignment="1" applyProtection="1">
      <alignment horizontal="center" vertical="top" wrapText="1"/>
      <protection locked="0"/>
    </xf>
    <xf numFmtId="0" fontId="21" fillId="15" borderId="43" xfId="0" applyFont="1" applyFill="1" applyBorder="1" applyAlignment="1" applyProtection="1">
      <alignment horizontal="left" vertical="top" wrapText="1"/>
      <protection locked="0"/>
    </xf>
    <xf numFmtId="0" fontId="21" fillId="15" borderId="57" xfId="0" applyFont="1" applyFill="1" applyBorder="1" applyAlignment="1" applyProtection="1">
      <alignment horizontal="left" vertical="top" wrapText="1"/>
      <protection locked="0"/>
    </xf>
    <xf numFmtId="0" fontId="18" fillId="15" borderId="3" xfId="0" applyFont="1" applyFill="1" applyBorder="1" applyAlignment="1" applyProtection="1">
      <alignment vertical="top" wrapText="1"/>
      <protection locked="0"/>
    </xf>
    <xf numFmtId="0" fontId="21" fillId="15" borderId="6" xfId="0" applyFont="1" applyFill="1" applyBorder="1" applyAlignment="1" applyProtection="1">
      <alignment horizontal="left" vertical="top" wrapText="1"/>
    </xf>
    <xf numFmtId="0" fontId="21" fillId="15" borderId="36" xfId="0" applyFont="1" applyFill="1" applyBorder="1" applyAlignment="1" applyProtection="1">
      <alignment vertical="top" wrapText="1"/>
    </xf>
    <xf numFmtId="0" fontId="21" fillId="15" borderId="42" xfId="0" applyFont="1" applyFill="1" applyBorder="1" applyAlignment="1" applyProtection="1">
      <alignment vertical="top" wrapText="1"/>
    </xf>
    <xf numFmtId="0" fontId="3" fillId="15" borderId="8" xfId="0" applyFont="1" applyFill="1" applyBorder="1" applyAlignment="1" applyProtection="1">
      <alignment vertical="top"/>
    </xf>
    <xf numFmtId="0" fontId="3" fillId="15" borderId="9" xfId="0" applyFont="1" applyFill="1" applyBorder="1" applyAlignment="1" applyProtection="1">
      <alignment vertical="top"/>
    </xf>
    <xf numFmtId="0" fontId="10" fillId="15" borderId="7" xfId="0" applyFont="1" applyFill="1" applyBorder="1" applyAlignment="1" applyProtection="1">
      <alignment vertical="top"/>
    </xf>
    <xf numFmtId="0" fontId="4" fillId="15" borderId="9" xfId="0" applyFont="1" applyFill="1" applyBorder="1" applyAlignment="1" applyProtection="1">
      <alignment horizontal="left" vertical="top" wrapText="1"/>
    </xf>
    <xf numFmtId="0" fontId="19" fillId="15" borderId="9" xfId="0" applyFont="1" applyFill="1" applyBorder="1" applyAlignment="1" applyProtection="1">
      <alignment horizontal="center" vertical="top" wrapText="1"/>
    </xf>
    <xf numFmtId="0" fontId="18" fillId="15" borderId="9" xfId="0" applyFont="1" applyFill="1" applyBorder="1" applyAlignment="1" applyProtection="1">
      <alignment horizontal="left" vertical="top" wrapText="1"/>
    </xf>
    <xf numFmtId="0" fontId="21" fillId="15" borderId="9" xfId="0" applyFont="1" applyFill="1" applyBorder="1" applyAlignment="1" applyProtection="1">
      <alignment horizontal="left" vertical="top" wrapText="1"/>
      <protection locked="0"/>
    </xf>
    <xf numFmtId="0" fontId="21" fillId="15" borderId="9" xfId="0" applyFont="1" applyFill="1" applyBorder="1" applyAlignment="1" applyProtection="1">
      <alignment vertical="top" wrapText="1"/>
    </xf>
    <xf numFmtId="0" fontId="21" fillId="15" borderId="10" xfId="0" applyFont="1" applyFill="1" applyBorder="1" applyAlignment="1" applyProtection="1">
      <alignment vertical="top" wrapText="1"/>
    </xf>
    <xf numFmtId="0" fontId="10" fillId="15" borderId="8" xfId="0" applyFont="1" applyFill="1" applyBorder="1" applyAlignment="1" applyProtection="1">
      <alignment vertical="top"/>
    </xf>
    <xf numFmtId="0" fontId="21" fillId="2" borderId="40" xfId="0" applyFont="1" applyFill="1" applyBorder="1" applyAlignment="1" applyProtection="1">
      <alignment horizontal="left" vertical="top" wrapText="1"/>
      <protection locked="0"/>
    </xf>
    <xf numFmtId="0" fontId="21" fillId="2" borderId="39" xfId="0" applyFont="1" applyFill="1" applyBorder="1" applyAlignment="1" applyProtection="1">
      <alignment horizontal="left" vertical="top" wrapText="1"/>
    </xf>
    <xf numFmtId="0" fontId="21" fillId="2" borderId="39" xfId="0" applyFont="1" applyFill="1" applyBorder="1" applyAlignment="1" applyProtection="1">
      <alignment vertical="top" wrapText="1"/>
    </xf>
    <xf numFmtId="0" fontId="6" fillId="2" borderId="39" xfId="1" applyFill="1" applyBorder="1" applyAlignment="1" applyProtection="1">
      <alignment horizontal="left" vertical="top" wrapText="1"/>
      <protection locked="0"/>
    </xf>
    <xf numFmtId="0" fontId="18" fillId="15" borderId="5" xfId="0" applyFont="1" applyFill="1" applyBorder="1" applyAlignment="1" applyProtection="1">
      <alignment vertical="top" wrapText="1"/>
    </xf>
    <xf numFmtId="0" fontId="21" fillId="15" borderId="6" xfId="0" applyFont="1" applyFill="1" applyBorder="1" applyAlignment="1" applyProtection="1">
      <alignment vertical="top" wrapText="1"/>
    </xf>
    <xf numFmtId="0" fontId="21" fillId="15" borderId="7" xfId="0" applyFont="1" applyFill="1" applyBorder="1" applyAlignment="1" applyProtection="1">
      <alignment vertical="top" wrapText="1"/>
    </xf>
    <xf numFmtId="0" fontId="21" fillId="2" borderId="42" xfId="0" applyFont="1" applyFill="1" applyBorder="1" applyAlignment="1" applyProtection="1">
      <alignment vertical="top" wrapText="1"/>
    </xf>
    <xf numFmtId="0" fontId="21" fillId="2" borderId="41" xfId="0" applyFont="1" applyFill="1" applyBorder="1" applyAlignment="1" applyProtection="1">
      <alignment vertical="top" wrapText="1"/>
    </xf>
    <xf numFmtId="0" fontId="21" fillId="15" borderId="36" xfId="0" applyFont="1" applyFill="1" applyBorder="1" applyAlignment="1" applyProtection="1">
      <alignment horizontal="left" vertical="top" wrapText="1"/>
    </xf>
    <xf numFmtId="0" fontId="21" fillId="15" borderId="64" xfId="0" applyFont="1" applyFill="1" applyBorder="1" applyAlignment="1" applyProtection="1">
      <alignment vertical="top" wrapText="1"/>
    </xf>
    <xf numFmtId="0" fontId="21" fillId="15" borderId="35" xfId="0" applyFont="1" applyFill="1" applyBorder="1" applyAlignment="1" applyProtection="1">
      <alignment vertical="top" wrapText="1"/>
    </xf>
    <xf numFmtId="0" fontId="21" fillId="15" borderId="47" xfId="0" applyFont="1" applyFill="1" applyBorder="1" applyAlignment="1" applyProtection="1">
      <alignment vertical="top" wrapText="1"/>
    </xf>
    <xf numFmtId="0" fontId="21" fillId="2" borderId="31" xfId="0" applyFont="1" applyFill="1" applyBorder="1" applyAlignment="1" applyProtection="1">
      <alignment horizontal="left" vertical="top" wrapText="1"/>
    </xf>
    <xf numFmtId="0" fontId="10" fillId="4" borderId="52" xfId="0" applyFont="1" applyFill="1" applyBorder="1" applyAlignment="1" applyProtection="1">
      <alignment vertical="top" wrapText="1"/>
      <protection locked="0"/>
    </xf>
    <xf numFmtId="0" fontId="21" fillId="15" borderId="36" xfId="0" applyFont="1" applyFill="1" applyBorder="1" applyAlignment="1" applyProtection="1">
      <alignment horizontal="left" vertical="top" wrapText="1"/>
      <protection locked="0"/>
    </xf>
    <xf numFmtId="0" fontId="21" fillId="15" borderId="58" xfId="0" applyFont="1" applyFill="1" applyBorder="1" applyAlignment="1" applyProtection="1">
      <alignment horizontal="left" vertical="top" wrapText="1"/>
      <protection locked="0"/>
    </xf>
    <xf numFmtId="0" fontId="21" fillId="15" borderId="64" xfId="0" applyFont="1" applyFill="1" applyBorder="1" applyAlignment="1" applyProtection="1">
      <alignment horizontal="left" vertical="top" wrapText="1"/>
    </xf>
    <xf numFmtId="0" fontId="21" fillId="15" borderId="64" xfId="0" applyFont="1" applyFill="1" applyBorder="1" applyAlignment="1" applyProtection="1">
      <alignment horizontal="left" vertical="top" wrapText="1"/>
      <protection locked="0"/>
    </xf>
    <xf numFmtId="0" fontId="21" fillId="15" borderId="6" xfId="0" applyFont="1" applyFill="1" applyBorder="1" applyAlignment="1" applyProtection="1">
      <alignment horizontal="left" vertical="top" wrapText="1"/>
      <protection locked="0"/>
    </xf>
    <xf numFmtId="0" fontId="21" fillId="15" borderId="58" xfId="0" applyFont="1" applyFill="1" applyBorder="1" applyAlignment="1" applyProtection="1">
      <alignment vertical="top" wrapText="1"/>
      <protection locked="0"/>
    </xf>
    <xf numFmtId="0" fontId="10" fillId="15" borderId="64" xfId="0" applyFont="1" applyFill="1" applyBorder="1" applyAlignment="1" applyProtection="1">
      <alignment vertical="top" wrapText="1"/>
      <protection locked="0"/>
    </xf>
    <xf numFmtId="0" fontId="21" fillId="15" borderId="36" xfId="0" applyFont="1" applyFill="1" applyBorder="1" applyAlignment="1" applyProtection="1">
      <alignment vertical="top" wrapText="1"/>
      <protection locked="0"/>
    </xf>
    <xf numFmtId="0" fontId="21" fillId="15" borderId="55" xfId="0" applyFont="1" applyFill="1" applyBorder="1" applyAlignment="1" applyProtection="1">
      <alignment vertical="top" wrapText="1"/>
      <protection locked="0"/>
    </xf>
    <xf numFmtId="0" fontId="10" fillId="15" borderId="6" xfId="0" applyFont="1" applyFill="1" applyBorder="1" applyAlignment="1" applyProtection="1">
      <alignment vertical="top" wrapText="1"/>
      <protection locked="0"/>
    </xf>
    <xf numFmtId="0" fontId="21" fillId="15" borderId="64" xfId="0" applyFont="1" applyFill="1" applyBorder="1" applyAlignment="1" applyProtection="1">
      <alignment vertical="top" wrapText="1"/>
      <protection locked="0"/>
    </xf>
    <xf numFmtId="0" fontId="18" fillId="15" borderId="5" xfId="0" applyFont="1" applyFill="1" applyBorder="1" applyAlignment="1" applyProtection="1">
      <alignment vertical="top"/>
    </xf>
    <xf numFmtId="0" fontId="10" fillId="15" borderId="6" xfId="0" applyFont="1" applyFill="1" applyBorder="1" applyAlignment="1" applyProtection="1">
      <alignment horizontal="center" vertical="top"/>
    </xf>
    <xf numFmtId="0" fontId="2" fillId="15" borderId="9" xfId="0" applyFont="1" applyFill="1" applyBorder="1" applyAlignment="1" applyProtection="1">
      <alignment horizontal="left" vertical="top" wrapText="1"/>
    </xf>
    <xf numFmtId="0" fontId="18" fillId="15" borderId="9" xfId="0" applyFont="1" applyFill="1" applyBorder="1" applyAlignment="1" applyProtection="1">
      <alignment horizontal="center" vertical="top" wrapText="1"/>
    </xf>
    <xf numFmtId="0" fontId="10" fillId="15" borderId="9" xfId="0" applyFont="1" applyFill="1" applyBorder="1" applyAlignment="1" applyProtection="1">
      <alignment vertical="top" wrapText="1"/>
      <protection locked="0"/>
    </xf>
    <xf numFmtId="0" fontId="10" fillId="15" borderId="10" xfId="0" applyFont="1" applyFill="1" applyBorder="1" applyAlignment="1" applyProtection="1">
      <alignment vertical="top"/>
    </xf>
    <xf numFmtId="0" fontId="3" fillId="15" borderId="10" xfId="0" applyFont="1" applyFill="1" applyBorder="1" applyAlignment="1" applyProtection="1">
      <alignment vertical="top"/>
    </xf>
    <xf numFmtId="0" fontId="10" fillId="4" borderId="0" xfId="0" applyFont="1" applyFill="1" applyBorder="1" applyAlignment="1" applyProtection="1">
      <alignment vertical="top"/>
    </xf>
    <xf numFmtId="0" fontId="3" fillId="0" borderId="0" xfId="0" applyFont="1" applyFill="1" applyAlignment="1" applyProtection="1">
      <alignment vertical="top"/>
    </xf>
    <xf numFmtId="0" fontId="10" fillId="0" borderId="0" xfId="0" applyFont="1" applyFill="1" applyAlignment="1" applyProtection="1">
      <alignment horizontal="center" vertical="top"/>
    </xf>
    <xf numFmtId="0" fontId="3" fillId="0" borderId="0" xfId="0" applyFont="1" applyFill="1" applyAlignment="1" applyProtection="1">
      <alignment vertical="top" wrapText="1"/>
    </xf>
    <xf numFmtId="0" fontId="10" fillId="0" borderId="0" xfId="0" applyFont="1" applyFill="1" applyAlignment="1" applyProtection="1">
      <alignment horizontal="center" vertical="top" wrapText="1"/>
    </xf>
    <xf numFmtId="0" fontId="14" fillId="0" borderId="0" xfId="0" applyFont="1" applyFill="1" applyAlignment="1" applyProtection="1">
      <alignment wrapText="1"/>
    </xf>
    <xf numFmtId="0" fontId="32" fillId="0" borderId="0" xfId="1" applyFont="1" applyFill="1" applyAlignment="1" applyProtection="1">
      <alignment wrapText="1"/>
      <protection locked="0"/>
    </xf>
    <xf numFmtId="0" fontId="33" fillId="7" borderId="12" xfId="0" applyFont="1" applyFill="1" applyBorder="1" applyAlignment="1" applyProtection="1">
      <alignment wrapText="1"/>
    </xf>
    <xf numFmtId="0" fontId="16" fillId="7" borderId="12" xfId="0" applyFont="1" applyFill="1" applyBorder="1" applyAlignment="1" applyProtection="1">
      <alignment horizontal="center" vertical="center" wrapText="1"/>
    </xf>
    <xf numFmtId="0" fontId="0" fillId="14" borderId="12" xfId="0" applyFont="1" applyFill="1" applyBorder="1" applyAlignment="1" applyProtection="1">
      <alignment wrapText="1"/>
    </xf>
    <xf numFmtId="0" fontId="7" fillId="14" borderId="12" xfId="0" applyFont="1" applyFill="1" applyBorder="1" applyAlignment="1" applyProtection="1">
      <alignment horizontal="center" vertical="top" wrapText="1"/>
    </xf>
    <xf numFmtId="0" fontId="0" fillId="4" borderId="12" xfId="0" applyFont="1" applyFill="1" applyBorder="1" applyAlignment="1" applyProtection="1">
      <alignment horizontal="left" vertical="top" wrapText="1"/>
    </xf>
    <xf numFmtId="0" fontId="0" fillId="7" borderId="12" xfId="0" applyFont="1" applyFill="1" applyBorder="1" applyAlignment="1" applyProtection="1">
      <alignment wrapText="1"/>
    </xf>
    <xf numFmtId="0" fontId="11" fillId="7" borderId="12" xfId="0" applyFont="1" applyFill="1" applyBorder="1" applyAlignment="1" applyProtection="1">
      <alignment wrapText="1"/>
    </xf>
    <xf numFmtId="0" fontId="0" fillId="0" borderId="12" xfId="0" applyFont="1" applyBorder="1" applyAlignment="1" applyProtection="1">
      <alignment wrapText="1"/>
    </xf>
    <xf numFmtId="0" fontId="10" fillId="0" borderId="12" xfId="0" applyFont="1" applyBorder="1" applyAlignment="1" applyProtection="1">
      <alignment wrapText="1"/>
    </xf>
    <xf numFmtId="0" fontId="10" fillId="14" borderId="12" xfId="0" applyFont="1" applyFill="1" applyBorder="1" applyAlignment="1" applyProtection="1">
      <alignment wrapText="1"/>
    </xf>
    <xf numFmtId="0" fontId="5" fillId="7" borderId="12" xfId="0" applyFont="1" applyFill="1" applyBorder="1" applyAlignment="1" applyProtection="1">
      <alignment wrapText="1"/>
    </xf>
    <xf numFmtId="0" fontId="0" fillId="0" borderId="12" xfId="0" applyFill="1" applyBorder="1" applyAlignment="1" applyProtection="1">
      <alignment wrapText="1"/>
    </xf>
    <xf numFmtId="0" fontId="7" fillId="0" borderId="12" xfId="0" applyFont="1" applyFill="1" applyBorder="1" applyAlignment="1" applyProtection="1">
      <alignment horizontal="center" vertical="center" wrapText="1"/>
    </xf>
    <xf numFmtId="0" fontId="0" fillId="7" borderId="12" xfId="0" applyFill="1" applyBorder="1" applyAlignment="1" applyProtection="1">
      <alignment wrapText="1"/>
    </xf>
    <xf numFmtId="0" fontId="0" fillId="5" borderId="12" xfId="0" applyFill="1" applyBorder="1" applyAlignment="1" applyProtection="1">
      <alignment wrapText="1"/>
    </xf>
    <xf numFmtId="0" fontId="0" fillId="8" borderId="12" xfId="0" applyFill="1" applyBorder="1" applyAlignment="1" applyProtection="1">
      <alignment wrapText="1"/>
    </xf>
    <xf numFmtId="0" fontId="16" fillId="8" borderId="12"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1" fillId="8" borderId="12" xfId="0" applyFont="1" applyFill="1" applyBorder="1" applyAlignment="1" applyProtection="1">
      <alignment wrapText="1"/>
    </xf>
    <xf numFmtId="0" fontId="0" fillId="6" borderId="12" xfId="0" applyFill="1" applyBorder="1" applyAlignment="1" applyProtection="1">
      <alignment wrapText="1"/>
    </xf>
    <xf numFmtId="0" fontId="0" fillId="9" borderId="12" xfId="0" applyFill="1" applyBorder="1" applyAlignment="1" applyProtection="1">
      <alignment wrapText="1"/>
    </xf>
    <xf numFmtId="0" fontId="16" fillId="9" borderId="12" xfId="0" applyFont="1" applyFill="1" applyBorder="1" applyAlignment="1" applyProtection="1">
      <alignment horizontal="center" vertical="center" wrapText="1"/>
    </xf>
    <xf numFmtId="0" fontId="11" fillId="9" borderId="12" xfId="0" applyFont="1" applyFill="1" applyBorder="1" applyAlignment="1" applyProtection="1">
      <alignment wrapText="1"/>
    </xf>
    <xf numFmtId="0" fontId="0" fillId="11" borderId="12" xfId="0" applyFill="1" applyBorder="1" applyAlignment="1" applyProtection="1">
      <alignment wrapText="1"/>
    </xf>
    <xf numFmtId="0" fontId="0" fillId="25" borderId="12" xfId="0" applyFill="1" applyBorder="1" applyAlignment="1" applyProtection="1">
      <alignment wrapText="1"/>
    </xf>
    <xf numFmtId="0" fontId="0" fillId="34" borderId="12" xfId="0" applyFill="1" applyBorder="1" applyAlignment="1" applyProtection="1">
      <alignment wrapText="1"/>
    </xf>
    <xf numFmtId="0" fontId="16" fillId="34" borderId="12" xfId="0" applyFont="1" applyFill="1" applyBorder="1" applyAlignment="1" applyProtection="1">
      <alignment horizontal="center" vertical="center" wrapText="1"/>
    </xf>
    <xf numFmtId="0" fontId="0" fillId="10" borderId="12" xfId="0" applyFill="1" applyBorder="1" applyAlignment="1" applyProtection="1">
      <alignment wrapText="1"/>
    </xf>
    <xf numFmtId="0" fontId="11" fillId="10" borderId="12" xfId="0" applyFont="1" applyFill="1" applyBorder="1" applyAlignment="1" applyProtection="1">
      <alignment wrapText="1"/>
    </xf>
    <xf numFmtId="0" fontId="0" fillId="12" borderId="12" xfId="0" applyFill="1" applyBorder="1" applyAlignment="1" applyProtection="1">
      <alignment wrapText="1"/>
    </xf>
    <xf numFmtId="0" fontId="0" fillId="30" borderId="12" xfId="0" applyFill="1" applyBorder="1" applyAlignment="1" applyProtection="1">
      <alignment wrapText="1"/>
    </xf>
    <xf numFmtId="0" fontId="34" fillId="35" borderId="12" xfId="0" applyFont="1" applyFill="1" applyBorder="1" applyAlignment="1" applyProtection="1">
      <alignment wrapText="1"/>
    </xf>
    <xf numFmtId="0" fontId="16" fillId="35" borderId="12" xfId="0" applyFont="1" applyFill="1" applyBorder="1" applyAlignment="1" applyProtection="1">
      <alignment horizontal="center" vertical="center" wrapText="1"/>
    </xf>
    <xf numFmtId="0" fontId="0" fillId="35" borderId="12" xfId="0" applyFill="1" applyBorder="1" applyAlignment="1" applyProtection="1">
      <alignment wrapText="1"/>
    </xf>
    <xf numFmtId="0" fontId="11" fillId="35" borderId="12" xfId="0" applyFont="1" applyFill="1" applyBorder="1" applyAlignment="1" applyProtection="1">
      <alignment wrapText="1"/>
    </xf>
    <xf numFmtId="0" fontId="0" fillId="13" borderId="12" xfId="0" applyFill="1" applyBorder="1" applyAlignment="1" applyProtection="1">
      <alignment wrapText="1"/>
    </xf>
    <xf numFmtId="0" fontId="0" fillId="31" borderId="12" xfId="0" applyFill="1" applyBorder="1" applyAlignment="1" applyProtection="1">
      <alignment wrapText="1"/>
    </xf>
    <xf numFmtId="0" fontId="22" fillId="0" borderId="12" xfId="0" applyFont="1" applyBorder="1" applyAlignment="1" applyProtection="1">
      <alignment wrapText="1"/>
    </xf>
    <xf numFmtId="0" fontId="1" fillId="3" borderId="12" xfId="0" applyFont="1" applyFill="1" applyBorder="1" applyProtection="1"/>
    <xf numFmtId="0" fontId="6" fillId="0" borderId="0" xfId="1" applyFill="1" applyBorder="1" applyAlignment="1" applyProtection="1"/>
    <xf numFmtId="0" fontId="19" fillId="0" borderId="36" xfId="0" applyFont="1" applyFill="1" applyBorder="1" applyAlignment="1" applyProtection="1">
      <alignment horizontal="left" vertical="top" wrapText="1"/>
    </xf>
    <xf numFmtId="0" fontId="19" fillId="25" borderId="36" xfId="0" applyFont="1" applyFill="1" applyBorder="1" applyAlignment="1" applyProtection="1">
      <alignment horizontal="left" vertical="top" wrapText="1"/>
    </xf>
    <xf numFmtId="0" fontId="18" fillId="25" borderId="58" xfId="0" applyFont="1" applyFill="1" applyBorder="1" applyAlignment="1" applyProtection="1">
      <alignment horizontal="left" vertical="top" wrapText="1"/>
    </xf>
    <xf numFmtId="0" fontId="19" fillId="4" borderId="36" xfId="0" applyFont="1" applyFill="1" applyBorder="1" applyAlignment="1" applyProtection="1">
      <alignment horizontal="left" vertical="top" wrapText="1"/>
    </xf>
    <xf numFmtId="0" fontId="19" fillId="25" borderId="64"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protection locked="0"/>
    </xf>
    <xf numFmtId="0" fontId="0" fillId="26" borderId="12" xfId="0" applyFill="1" applyBorder="1" applyAlignment="1" applyProtection="1">
      <alignment vertical="top" wrapText="1"/>
    </xf>
    <xf numFmtId="0" fontId="21" fillId="15" borderId="43" xfId="0" applyFont="1" applyFill="1" applyBorder="1" applyAlignment="1" applyProtection="1">
      <alignment vertical="top" wrapText="1"/>
      <protection locked="0"/>
    </xf>
    <xf numFmtId="0" fontId="21" fillId="4" borderId="17" xfId="0" applyFont="1" applyFill="1" applyBorder="1" applyAlignment="1" applyProtection="1">
      <alignment vertical="top" wrapText="1"/>
      <protection locked="0"/>
    </xf>
    <xf numFmtId="0" fontId="21" fillId="15" borderId="41" xfId="0" applyFont="1" applyFill="1" applyBorder="1" applyAlignment="1" applyProtection="1">
      <alignment vertical="top" wrapText="1"/>
      <protection locked="0"/>
    </xf>
    <xf numFmtId="0" fontId="21" fillId="4" borderId="30" xfId="0" applyFont="1" applyFill="1" applyBorder="1" applyAlignment="1" applyProtection="1">
      <alignment vertical="top" wrapText="1"/>
      <protection locked="0"/>
    </xf>
    <xf numFmtId="0" fontId="21" fillId="4" borderId="28" xfId="0" applyFont="1" applyFill="1" applyBorder="1" applyAlignment="1" applyProtection="1">
      <alignment vertical="top" wrapText="1"/>
      <protection locked="0"/>
    </xf>
    <xf numFmtId="0" fontId="21" fillId="15" borderId="35" xfId="0" applyFont="1" applyFill="1" applyBorder="1" applyAlignment="1" applyProtection="1">
      <alignment horizontal="left" vertical="top" wrapText="1"/>
      <protection locked="0"/>
    </xf>
    <xf numFmtId="0" fontId="21" fillId="15" borderId="46" xfId="0" applyFont="1" applyFill="1" applyBorder="1" applyAlignment="1" applyProtection="1">
      <alignment horizontal="left" vertical="top" wrapText="1"/>
      <protection locked="0"/>
    </xf>
    <xf numFmtId="0" fontId="2" fillId="2" borderId="23" xfId="0" applyFont="1" applyFill="1" applyBorder="1" applyAlignment="1" applyProtection="1">
      <alignment vertical="top" wrapText="1"/>
    </xf>
    <xf numFmtId="0" fontId="4" fillId="2" borderId="23" xfId="0" applyFont="1" applyFill="1" applyBorder="1" applyAlignment="1" applyProtection="1">
      <alignment vertical="top" wrapText="1"/>
    </xf>
    <xf numFmtId="0" fontId="2" fillId="2" borderId="48" xfId="0" applyFont="1" applyFill="1" applyBorder="1" applyAlignment="1" applyProtection="1">
      <alignment vertical="top" wrapText="1"/>
    </xf>
    <xf numFmtId="0" fontId="2" fillId="2" borderId="51" xfId="0" applyFont="1" applyFill="1" applyBorder="1" applyAlignment="1" applyProtection="1">
      <alignment vertical="top" wrapText="1"/>
    </xf>
    <xf numFmtId="0" fontId="2" fillId="2" borderId="24" xfId="0" applyFont="1" applyFill="1" applyBorder="1" applyAlignment="1" applyProtection="1">
      <alignment vertical="top" wrapText="1"/>
    </xf>
    <xf numFmtId="0" fontId="4" fillId="2" borderId="24" xfId="0" applyFont="1" applyFill="1" applyBorder="1" applyAlignment="1" applyProtection="1">
      <alignment vertical="top" wrapText="1"/>
    </xf>
    <xf numFmtId="0" fontId="21" fillId="0" borderId="23" xfId="0" applyFont="1" applyFill="1" applyBorder="1" applyAlignment="1" applyProtection="1">
      <alignment horizontal="left" vertical="top" wrapText="1"/>
    </xf>
    <xf numFmtId="0" fontId="21" fillId="2" borderId="23" xfId="0" applyFont="1" applyFill="1" applyBorder="1" applyAlignment="1" applyProtection="1">
      <alignment horizontal="left" vertical="top" wrapText="1"/>
    </xf>
    <xf numFmtId="0" fontId="21" fillId="15" borderId="9" xfId="0" applyFont="1" applyFill="1" applyBorder="1" applyAlignment="1" applyProtection="1">
      <alignment horizontal="left" vertical="top" wrapText="1"/>
    </xf>
    <xf numFmtId="0" fontId="21" fillId="2" borderId="37" xfId="0" applyFont="1" applyFill="1" applyBorder="1" applyAlignment="1" applyProtection="1">
      <alignment horizontal="left" vertical="top" wrapText="1"/>
    </xf>
    <xf numFmtId="0" fontId="10" fillId="15" borderId="9" xfId="0" applyFont="1" applyFill="1" applyBorder="1" applyAlignment="1" applyProtection="1">
      <alignment vertical="top" wrapText="1"/>
    </xf>
    <xf numFmtId="0" fontId="21" fillId="2" borderId="13" xfId="0" applyFont="1" applyFill="1" applyBorder="1" applyAlignment="1" applyProtection="1">
      <alignment horizontal="left" vertical="top" wrapText="1"/>
    </xf>
    <xf numFmtId="0" fontId="21" fillId="2" borderId="33" xfId="0" applyFont="1" applyFill="1" applyBorder="1" applyAlignment="1" applyProtection="1">
      <alignment horizontal="left" vertical="top" wrapText="1"/>
    </xf>
    <xf numFmtId="0" fontId="3" fillId="0" borderId="0" xfId="0" applyFont="1" applyAlignment="1" applyProtection="1">
      <alignment vertical="center"/>
    </xf>
    <xf numFmtId="0" fontId="18" fillId="15" borderId="5" xfId="0" applyFont="1" applyFill="1" applyBorder="1" applyAlignment="1" applyProtection="1">
      <alignment vertical="top" wrapText="1"/>
      <protection locked="0"/>
    </xf>
    <xf numFmtId="0" fontId="21" fillId="4" borderId="39" xfId="0" applyFont="1" applyFill="1" applyBorder="1" applyAlignment="1" applyProtection="1">
      <alignment vertical="top" wrapText="1"/>
      <protection locked="0"/>
    </xf>
    <xf numFmtId="0" fontId="21" fillId="15" borderId="6" xfId="0" applyFont="1" applyFill="1" applyBorder="1" applyAlignment="1" applyProtection="1">
      <alignment vertical="top" wrapText="1"/>
      <protection locked="0"/>
    </xf>
    <xf numFmtId="0" fontId="21" fillId="15" borderId="47" xfId="0" applyFont="1" applyFill="1" applyBorder="1" applyAlignment="1" applyProtection="1">
      <alignment vertical="top" wrapText="1"/>
      <protection locked="0"/>
    </xf>
    <xf numFmtId="0" fontId="21" fillId="15" borderId="9" xfId="0" applyFont="1" applyFill="1" applyBorder="1" applyAlignment="1" applyProtection="1">
      <alignment vertical="top" wrapText="1"/>
      <protection locked="0"/>
    </xf>
    <xf numFmtId="0" fontId="10" fillId="0" borderId="0" xfId="0" applyFont="1" applyAlignment="1" applyProtection="1">
      <alignment horizontal="left" vertical="center"/>
    </xf>
    <xf numFmtId="0" fontId="10" fillId="0" borderId="0" xfId="0" applyFont="1" applyAlignment="1">
      <alignment horizontal="left" vertical="center"/>
    </xf>
    <xf numFmtId="0" fontId="18" fillId="24" borderId="5" xfId="0" applyFont="1" applyFill="1" applyBorder="1" applyAlignment="1" applyProtection="1">
      <alignment horizontal="center" vertical="top" wrapText="1"/>
    </xf>
    <xf numFmtId="0" fontId="18" fillId="24" borderId="6" xfId="0" applyFont="1" applyFill="1" applyBorder="1" applyAlignment="1" applyProtection="1">
      <alignment horizontal="center" vertical="top" wrapText="1"/>
    </xf>
    <xf numFmtId="0" fontId="18" fillId="24" borderId="7" xfId="0" applyFont="1" applyFill="1" applyBorder="1" applyAlignment="1" applyProtection="1">
      <alignment horizontal="center" vertical="top" wrapText="1"/>
    </xf>
    <xf numFmtId="0" fontId="30" fillId="2" borderId="8" xfId="1" applyFont="1" applyFill="1" applyBorder="1" applyAlignment="1" applyProtection="1">
      <alignment horizontal="center" vertical="top" wrapText="1"/>
      <protection locked="0"/>
    </xf>
    <xf numFmtId="0" fontId="30" fillId="2" borderId="9" xfId="1" applyFont="1" applyFill="1" applyBorder="1" applyAlignment="1" applyProtection="1">
      <alignment horizontal="center" vertical="top" wrapText="1"/>
      <protection locked="0"/>
    </xf>
    <xf numFmtId="0" fontId="30" fillId="2" borderId="10" xfId="1" applyFont="1" applyFill="1" applyBorder="1" applyAlignment="1" applyProtection="1">
      <alignment horizontal="center" vertical="top" wrapText="1"/>
      <protection locked="0"/>
    </xf>
    <xf numFmtId="0" fontId="30" fillId="4" borderId="8" xfId="1" applyFont="1" applyFill="1" applyBorder="1" applyAlignment="1" applyProtection="1">
      <alignment horizontal="center" vertical="top" wrapText="1"/>
      <protection locked="0"/>
    </xf>
    <xf numFmtId="0" fontId="30" fillId="4" borderId="9" xfId="1" applyFont="1" applyFill="1" applyBorder="1" applyAlignment="1" applyProtection="1">
      <alignment horizontal="center" vertical="top" wrapText="1"/>
      <protection locked="0"/>
    </xf>
    <xf numFmtId="0" fontId="30" fillId="4" borderId="10" xfId="1" applyFont="1" applyFill="1" applyBorder="1" applyAlignment="1" applyProtection="1">
      <alignment horizontal="center" vertical="top" wrapText="1"/>
      <protection locked="0"/>
    </xf>
    <xf numFmtId="0" fontId="18" fillId="22" borderId="3" xfId="0" applyFont="1" applyFill="1" applyBorder="1" applyAlignment="1" applyProtection="1">
      <alignment horizontal="center" vertical="top" wrapText="1"/>
    </xf>
    <xf numFmtId="0" fontId="18" fillId="22" borderId="0" xfId="0" applyFont="1" applyFill="1" applyBorder="1" applyAlignment="1" applyProtection="1">
      <alignment horizontal="center" vertical="top" wrapText="1"/>
    </xf>
    <xf numFmtId="0" fontId="2" fillId="4" borderId="30" xfId="0" applyFont="1" applyFill="1" applyBorder="1" applyAlignment="1" applyProtection="1">
      <alignment horizontal="left" vertical="top" wrapText="1"/>
      <protection locked="0"/>
    </xf>
    <xf numFmtId="0" fontId="2" fillId="4" borderId="26" xfId="0" applyFont="1" applyFill="1" applyBorder="1" applyAlignment="1" applyProtection="1">
      <alignment horizontal="left" vertical="top" wrapText="1"/>
      <protection locked="0"/>
    </xf>
    <xf numFmtId="0" fontId="2" fillId="4" borderId="27"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4" borderId="28" xfId="0" applyFont="1" applyFill="1" applyBorder="1" applyAlignment="1" applyProtection="1">
      <alignment horizontal="left" vertical="top" wrapText="1"/>
      <protection locked="0"/>
    </xf>
    <xf numFmtId="0" fontId="2" fillId="4" borderId="24" xfId="0" applyFont="1" applyFill="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2" fillId="4" borderId="24" xfId="0" applyFont="1" applyFill="1" applyBorder="1" applyAlignment="1" applyProtection="1">
      <alignment horizontal="center" vertical="top" wrapText="1"/>
      <protection locked="0"/>
    </xf>
    <xf numFmtId="0" fontId="2" fillId="4" borderId="22" xfId="0" applyFont="1" applyFill="1" applyBorder="1" applyAlignment="1" applyProtection="1">
      <alignment horizontal="center" vertical="top" wrapText="1"/>
      <protection locked="0"/>
    </xf>
    <xf numFmtId="0" fontId="10" fillId="0" borderId="0" xfId="0" applyFont="1" applyAlignment="1" applyProtection="1">
      <alignment horizontal="left" vertical="center"/>
    </xf>
    <xf numFmtId="0" fontId="19" fillId="24" borderId="5" xfId="0" applyFont="1" applyFill="1" applyBorder="1" applyAlignment="1" applyProtection="1">
      <alignment horizontal="center" vertical="top" wrapText="1"/>
    </xf>
    <xf numFmtId="0" fontId="19" fillId="24" borderId="6" xfId="0" applyFont="1" applyFill="1" applyBorder="1" applyAlignment="1" applyProtection="1">
      <alignment horizontal="center" vertical="top" wrapText="1"/>
    </xf>
    <xf numFmtId="0" fontId="31" fillId="4" borderId="9" xfId="1" applyFont="1" applyFill="1" applyBorder="1" applyAlignment="1" applyProtection="1">
      <alignment horizontal="center" vertical="top" wrapText="1"/>
      <protection locked="0"/>
    </xf>
    <xf numFmtId="0" fontId="31" fillId="4" borderId="10" xfId="1" applyFont="1" applyFill="1" applyBorder="1" applyAlignment="1" applyProtection="1">
      <alignment horizontal="center" vertical="top" wrapText="1"/>
      <protection locked="0"/>
    </xf>
    <xf numFmtId="0" fontId="7" fillId="22" borderId="3" xfId="0" applyFont="1" applyFill="1" applyBorder="1" applyAlignment="1" applyProtection="1">
      <alignment horizontal="center" vertical="top" wrapText="1"/>
    </xf>
    <xf numFmtId="0" fontId="7" fillId="22" borderId="0" xfId="0" applyFont="1" applyFill="1" applyBorder="1" applyAlignment="1" applyProtection="1">
      <alignment horizontal="center" vertical="top" wrapText="1"/>
    </xf>
    <xf numFmtId="0" fontId="18" fillId="22" borderId="11" xfId="0" applyFont="1" applyFill="1" applyBorder="1" applyAlignment="1" applyProtection="1">
      <alignment horizontal="center" vertical="top" wrapText="1"/>
    </xf>
    <xf numFmtId="0" fontId="19" fillId="22" borderId="11" xfId="0" applyFont="1" applyFill="1" applyBorder="1" applyAlignment="1" applyProtection="1">
      <alignment horizontal="center" vertical="top" wrapText="1"/>
    </xf>
    <xf numFmtId="0" fontId="7" fillId="24" borderId="5" xfId="0" applyFont="1" applyFill="1" applyBorder="1" applyAlignment="1" applyProtection="1">
      <alignment horizontal="center" vertical="top" wrapText="1"/>
    </xf>
    <xf numFmtId="0" fontId="7" fillId="24" borderId="6" xfId="0" applyFont="1" applyFill="1" applyBorder="1" applyAlignment="1" applyProtection="1">
      <alignment horizontal="center" vertical="top" wrapText="1"/>
    </xf>
    <xf numFmtId="0" fontId="4" fillId="0" borderId="14" xfId="0" applyFont="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25" xfId="0" applyFont="1" applyFill="1" applyBorder="1" applyAlignment="1" applyProtection="1">
      <alignment horizontal="left" vertical="top" wrapText="1"/>
      <protection locked="0"/>
    </xf>
    <xf numFmtId="0" fontId="2" fillId="4" borderId="22" xfId="0" applyFont="1" applyFill="1" applyBorder="1" applyAlignment="1" applyProtection="1">
      <alignment horizontal="left" vertical="top" wrapText="1"/>
      <protection locked="0"/>
    </xf>
    <xf numFmtId="0" fontId="2" fillId="0" borderId="21" xfId="0" applyFont="1" applyBorder="1" applyAlignment="1" applyProtection="1">
      <alignment horizontal="center" vertical="top" wrapText="1"/>
      <protection locked="0"/>
    </xf>
    <xf numFmtId="0" fontId="2" fillId="0" borderId="22" xfId="0" applyFont="1" applyBorder="1" applyAlignment="1" applyProtection="1">
      <alignment horizontal="center" vertical="top" wrapText="1"/>
      <protection locked="0"/>
    </xf>
    <xf numFmtId="0" fontId="4" fillId="0" borderId="21" xfId="0" applyFont="1" applyFill="1" applyBorder="1" applyAlignment="1" applyProtection="1">
      <alignment horizontal="center" vertical="top" wrapText="1"/>
      <protection locked="0"/>
    </xf>
    <xf numFmtId="0" fontId="4" fillId="0" borderId="22" xfId="0" applyFont="1" applyFill="1" applyBorder="1" applyAlignment="1" applyProtection="1">
      <alignment horizontal="center" vertical="top" wrapText="1"/>
      <protection locked="0"/>
    </xf>
    <xf numFmtId="0" fontId="0" fillId="3" borderId="0" xfId="0" applyFill="1" applyAlignment="1">
      <alignment horizontal="center"/>
    </xf>
    <xf numFmtId="0" fontId="5" fillId="37" borderId="0" xfId="0" applyFont="1" applyFill="1" applyAlignment="1">
      <alignment horizontal="center"/>
    </xf>
    <xf numFmtId="0" fontId="0" fillId="36" borderId="0" xfId="0" applyFill="1" applyAlignment="1">
      <alignment horizontal="center"/>
    </xf>
  </cellXfs>
  <cellStyles count="6">
    <cellStyle name="20% - Accent1" xfId="2" builtinId="30"/>
    <cellStyle name="20% - Accent2" xfId="3" builtinId="34"/>
    <cellStyle name="20% - Accent3" xfId="4" builtinId="38"/>
    <cellStyle name="20% - Accent5" xfId="5" builtinId="46"/>
    <cellStyle name="Hyperlink" xfId="1" builtinId="8"/>
    <cellStyle name="Normal" xfId="0" builtinId="0"/>
  </cellStyles>
  <dxfs count="115">
    <dxf>
      <protection locked="1"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rgb="FFFFE1E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thin">
          <color indexed="64"/>
        </bottom>
      </border>
    </dxf>
    <dxf>
      <protection locked="1" hidden="0"/>
    </dxf>
    <dxf>
      <protection locked="1" hidden="0"/>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
      <font>
        <b/>
        <i val="0"/>
        <strike val="0"/>
        <color theme="0"/>
      </font>
      <fill>
        <patternFill>
          <bgColor theme="8"/>
        </patternFill>
      </fill>
    </dxf>
    <dxf>
      <font>
        <b/>
        <i val="0"/>
        <color theme="0"/>
      </font>
      <fill>
        <patternFill>
          <bgColor theme="7"/>
        </patternFill>
      </fill>
    </dxf>
    <dxf>
      <font>
        <b/>
        <i val="0"/>
        <color theme="0"/>
      </font>
      <fill>
        <patternFill>
          <bgColor theme="6"/>
        </patternFill>
      </fill>
    </dxf>
    <dxf>
      <font>
        <b/>
        <i val="0"/>
        <color theme="0"/>
      </font>
      <fill>
        <patternFill>
          <bgColor theme="5"/>
        </patternFill>
      </fill>
    </dxf>
    <dxf>
      <font>
        <b/>
        <i val="0"/>
        <color theme="0"/>
      </font>
      <fill>
        <patternFill>
          <bgColor theme="4"/>
        </patternFill>
      </fill>
    </dxf>
    <dxf>
      <font>
        <color theme="1"/>
      </font>
      <fill>
        <patternFill patternType="solid">
          <bgColor theme="0" tint="-4.9989318521683403E-2"/>
        </patternFill>
      </fill>
    </dxf>
  </dxfs>
  <tableStyles count="0" defaultTableStyle="TableStyleMedium2" defaultPivotStyle="PivotStyleLight16"/>
  <colors>
    <mruColors>
      <color rgb="FFFDE3E6"/>
      <color rgb="FFD9E1F2"/>
      <color rgb="FFDEDDFB"/>
      <color rgb="FFB4C6E7"/>
      <color rgb="FFFFF2CC"/>
      <color rgb="FFFFE699"/>
      <color rgb="FFFBD1D6"/>
      <color rgb="FFF8AAB3"/>
      <color rgb="FFA7A3F3"/>
      <color rgb="FF352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data'!$B$5,'Report data'!$D$5:$E$5)</c:f>
              <c:numCache>
                <c:formatCode>General</c:formatCode>
                <c:ptCount val="3"/>
                <c:pt idx="0">
                  <c:v>0</c:v>
                </c:pt>
                <c:pt idx="1">
                  <c:v>0</c:v>
                </c:pt>
                <c:pt idx="2">
                  <c:v>0</c:v>
                </c:pt>
              </c:numCache>
            </c:numRef>
          </c:val>
          <c:extLst>
            <c:ext xmlns:c16="http://schemas.microsoft.com/office/drawing/2014/chart" uri="{C3380CC4-5D6E-409C-BE32-E72D297353CC}">
              <c16:uniqueId val="{00000000-EA4B-4FC3-8868-A3D1D4160349}"/>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data'!$B$6,'Report data'!$D$6:$E$6)</c:f>
              <c:numCache>
                <c:formatCode>General</c:formatCode>
                <c:ptCount val="3"/>
                <c:pt idx="0">
                  <c:v>0</c:v>
                </c:pt>
                <c:pt idx="1">
                  <c:v>0</c:v>
                </c:pt>
                <c:pt idx="2">
                  <c:v>0</c:v>
                </c:pt>
              </c:numCache>
            </c:numRef>
          </c:val>
          <c:extLst>
            <c:ext xmlns:c16="http://schemas.microsoft.com/office/drawing/2014/chart" uri="{C3380CC4-5D6E-409C-BE32-E72D297353CC}">
              <c16:uniqueId val="{00000001-EA4B-4FC3-8868-A3D1D4160349}"/>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data'!$B$7,'Report data'!$D$7:$E$7)</c:f>
              <c:numCache>
                <c:formatCode>General</c:formatCode>
                <c:ptCount val="3"/>
                <c:pt idx="0">
                  <c:v>0</c:v>
                </c:pt>
                <c:pt idx="1">
                  <c:v>0</c:v>
                </c:pt>
                <c:pt idx="2">
                  <c:v>0</c:v>
                </c:pt>
              </c:numCache>
            </c:numRef>
          </c:val>
          <c:extLst>
            <c:ext xmlns:c16="http://schemas.microsoft.com/office/drawing/2014/chart" uri="{C3380CC4-5D6E-409C-BE32-E72D297353CC}">
              <c16:uniqueId val="{00000002-EA4B-4FC3-8868-A3D1D4160349}"/>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data'!$B$8,'Report data'!$D$8:$E$8)</c:f>
              <c:numCache>
                <c:formatCode>General</c:formatCode>
                <c:ptCount val="3"/>
                <c:pt idx="0">
                  <c:v>0</c:v>
                </c:pt>
                <c:pt idx="1">
                  <c:v>0</c:v>
                </c:pt>
                <c:pt idx="2">
                  <c:v>0</c:v>
                </c:pt>
              </c:numCache>
            </c:numRef>
          </c:val>
          <c:extLst>
            <c:ext xmlns:c16="http://schemas.microsoft.com/office/drawing/2014/chart" uri="{C3380CC4-5D6E-409C-BE32-E72D297353CC}">
              <c16:uniqueId val="{00000003-EA4B-4FC3-8868-A3D1D4160349}"/>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data'!$B$4,'Report data'!$D$4:$E$4)</c:f>
              <c:strCache>
                <c:ptCount val="3"/>
                <c:pt idx="0">
                  <c:v>Initial</c:v>
                </c:pt>
                <c:pt idx="1">
                  <c:v>Progress</c:v>
                </c:pt>
                <c:pt idx="2">
                  <c:v>Target</c:v>
                </c:pt>
              </c:strCache>
            </c:strRef>
          </c:cat>
          <c:val>
            <c:numRef>
              <c:f>('Report data'!$B$9,'Report data'!$D$9:$E$9)</c:f>
              <c:numCache>
                <c:formatCode>General</c:formatCode>
                <c:ptCount val="3"/>
                <c:pt idx="0">
                  <c:v>0</c:v>
                </c:pt>
                <c:pt idx="1">
                  <c:v>0</c:v>
                </c:pt>
                <c:pt idx="2">
                  <c:v>0</c:v>
                </c:pt>
              </c:numCache>
            </c:numRef>
          </c:val>
          <c:extLst>
            <c:ext xmlns:c16="http://schemas.microsoft.com/office/drawing/2014/chart" uri="{C3380CC4-5D6E-409C-BE32-E72D297353CC}">
              <c16:uniqueId val="{00000004-EA4B-4FC3-8868-A3D1D4160349}"/>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data'!$N$14:$Q$14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data'!$N$15:$Q$15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data'!$N$16:$Q$16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data'!$N$17:$Q$17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data'!$N$13:$Q$13</c:f>
              <c:strCache>
                <c:ptCount val="4"/>
                <c:pt idx="0">
                  <c:v>Initial</c:v>
                </c:pt>
                <c:pt idx="1">
                  <c:v>Term Start</c:v>
                </c:pt>
                <c:pt idx="2">
                  <c:v>Progress</c:v>
                </c:pt>
                <c:pt idx="3">
                  <c:v>Target</c:v>
                </c:pt>
              </c:strCache>
            </c:strRef>
          </c:cat>
          <c:val>
            <c:numRef>
              <c:f>'Report data'!$N$18:$Q$18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data'!$B$23:$E$23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data'!$B$24:$E$24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data'!$B$25:$E$25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data'!$B$22:$E$22</c:f>
              <c:strCache>
                <c:ptCount val="4"/>
                <c:pt idx="0">
                  <c:v>Initial</c:v>
                </c:pt>
                <c:pt idx="1">
                  <c:v>Term Start</c:v>
                </c:pt>
                <c:pt idx="2">
                  <c:v>Progress</c:v>
                </c:pt>
                <c:pt idx="3">
                  <c:v>Target</c:v>
                </c:pt>
              </c:strCache>
            </c:strRef>
          </c:cat>
          <c:val>
            <c:numRef>
              <c:f>'Report data'!$B$26:$E$26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 data'!$B$22:$E$22</c:f>
              <c:strCache>
                <c:ptCount val="4"/>
                <c:pt idx="0">
                  <c:v>Initial</c:v>
                </c:pt>
                <c:pt idx="1">
                  <c:v>Term Start</c:v>
                </c:pt>
                <c:pt idx="2">
                  <c:v>Progress</c:v>
                </c:pt>
                <c:pt idx="3">
                  <c:v>Target</c:v>
                </c:pt>
              </c:strCache>
            </c:strRef>
          </c:cat>
          <c:val>
            <c:numRef>
              <c:f>'Report data'!$B$27:$E$27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Best fit judgment of current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39578706507846E-2"/>
          <c:y val="0.12852038073554059"/>
          <c:w val="0.86655844942459115"/>
          <c:h val="0.84506873316297204"/>
        </c:manualLayout>
      </c:layout>
      <c:pieChart>
        <c:varyColors val="1"/>
        <c:ser>
          <c:idx val="0"/>
          <c:order val="0"/>
          <c:tx>
            <c:strRef>
              <c:f>'Report data'!$R$22</c:f>
              <c:strCache>
                <c:ptCount val="1"/>
                <c:pt idx="0">
                  <c:v>Progress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data'!$R$23:$R$27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data'!$F$23:$I$23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data'!$F$24:$I$24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data'!$F$25:$I$25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data'!$F$22:$I$22</c:f>
              <c:strCache>
                <c:ptCount val="4"/>
                <c:pt idx="0">
                  <c:v>Initial</c:v>
                </c:pt>
                <c:pt idx="1">
                  <c:v>Term Start</c:v>
                </c:pt>
                <c:pt idx="2">
                  <c:v>Progress</c:v>
                </c:pt>
                <c:pt idx="3">
                  <c:v>Target</c:v>
                </c:pt>
              </c:strCache>
            </c:strRef>
          </c:cat>
          <c:val>
            <c:numRef>
              <c:f>'Report data'!$F$26:$I$26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 data'!$F$22:$I$22</c:f>
              <c:strCache>
                <c:ptCount val="4"/>
                <c:pt idx="0">
                  <c:v>Initial</c:v>
                </c:pt>
                <c:pt idx="1">
                  <c:v>Term Start</c:v>
                </c:pt>
                <c:pt idx="2">
                  <c:v>Progress</c:v>
                </c:pt>
                <c:pt idx="3">
                  <c:v>Target</c:v>
                </c:pt>
              </c:strCache>
            </c:strRef>
          </c:cat>
          <c:val>
            <c:numRef>
              <c:f>'Report data'!$F$27:$I$27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data'!$J$23:$M$23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data'!$J$24:$M$24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data'!$J$25:$M$25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data'!$J$22:$M$22</c:f>
              <c:strCache>
                <c:ptCount val="4"/>
                <c:pt idx="0">
                  <c:v>Initial</c:v>
                </c:pt>
                <c:pt idx="1">
                  <c:v>Term Start</c:v>
                </c:pt>
                <c:pt idx="2">
                  <c:v>Progress</c:v>
                </c:pt>
                <c:pt idx="3">
                  <c:v>Target</c:v>
                </c:pt>
              </c:strCache>
            </c:strRef>
          </c:cat>
          <c:val>
            <c:numRef>
              <c:f>'Report data'!$J$26:$M$26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 data'!$J$22:$M$22</c:f>
              <c:strCache>
                <c:ptCount val="4"/>
                <c:pt idx="0">
                  <c:v>Initial</c:v>
                </c:pt>
                <c:pt idx="1">
                  <c:v>Term Start</c:v>
                </c:pt>
                <c:pt idx="2">
                  <c:v>Progress</c:v>
                </c:pt>
                <c:pt idx="3">
                  <c:v>Target</c:v>
                </c:pt>
              </c:strCache>
            </c:strRef>
          </c:cat>
          <c:val>
            <c:numRef>
              <c:f>'Report data'!$J$27:$M$27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data'!$A$23</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data'!$N$23:$Q$23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data'!$A$24</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data'!$N$24:$Q$24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data'!$A$25</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data'!$N$25:$Q$25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data'!$A$26</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data'!$N$22:$Q$22</c:f>
              <c:strCache>
                <c:ptCount val="4"/>
                <c:pt idx="0">
                  <c:v>Initial</c:v>
                </c:pt>
                <c:pt idx="1">
                  <c:v>Term Start</c:v>
                </c:pt>
                <c:pt idx="2">
                  <c:v>Progress</c:v>
                </c:pt>
                <c:pt idx="3">
                  <c:v>Target</c:v>
                </c:pt>
              </c:strCache>
            </c:strRef>
          </c:cat>
          <c:val>
            <c:numRef>
              <c:f>'Report data'!$N$26:$Q$26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data'!$A$27</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 data'!$N$22:$Q$22</c:f>
              <c:strCache>
                <c:ptCount val="4"/>
                <c:pt idx="0">
                  <c:v>Initial</c:v>
                </c:pt>
                <c:pt idx="1">
                  <c:v>Term Start</c:v>
                </c:pt>
                <c:pt idx="2">
                  <c:v>Progress</c:v>
                </c:pt>
                <c:pt idx="3">
                  <c:v>Target</c:v>
                </c:pt>
              </c:strCache>
            </c:strRef>
          </c:cat>
          <c:val>
            <c:numRef>
              <c:f>'Report data'!$N$27:$Q$27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Best fit judgment </a:t>
            </a:r>
            <a:r>
              <a:rPr lang="en-GB" sz="1400" b="1" i="0" u="none" strike="noStrike" baseline="0">
                <a:effectLst/>
              </a:rPr>
              <a:t>of current progress</a:t>
            </a:r>
            <a:endParaRPr lang="en-GB" b="1"/>
          </a:p>
        </c:rich>
      </c:tx>
      <c:layout>
        <c:manualLayout>
          <c:xMode val="edge"/>
          <c:yMode val="edge"/>
          <c:x val="0.13193018982394625"/>
          <c:y val="1.53445717218270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139578706507846E-2"/>
          <c:y val="0.12852038073554059"/>
          <c:w val="0.86655844942459115"/>
          <c:h val="0.84506873316297204"/>
        </c:manualLayout>
      </c:layout>
      <c:pieChart>
        <c:varyColors val="1"/>
        <c:ser>
          <c:idx val="0"/>
          <c:order val="0"/>
          <c:tx>
            <c:strRef>
              <c:f>'Report data'!$R$4</c:f>
              <c:strCache>
                <c:ptCount val="1"/>
                <c:pt idx="0">
                  <c:v>Progress</c:v>
                </c:pt>
              </c:strCache>
            </c:strRef>
          </c:tx>
          <c:explosion val="6"/>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data'!$R$5:$R$9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data'!$F$5,'Report data'!$H$5:$I$5)</c:f>
              <c:numCache>
                <c:formatCode>General</c:formatCode>
                <c:ptCount val="3"/>
                <c:pt idx="0">
                  <c:v>0</c:v>
                </c:pt>
                <c:pt idx="1">
                  <c:v>0</c:v>
                </c:pt>
                <c:pt idx="2">
                  <c:v>0</c:v>
                </c:pt>
              </c:numCache>
            </c:numRef>
          </c:val>
          <c:extLst>
            <c:ext xmlns:c16="http://schemas.microsoft.com/office/drawing/2014/chart" uri="{C3380CC4-5D6E-409C-BE32-E72D297353CC}">
              <c16:uniqueId val="{00000000-1F52-4D3E-BA1C-2B3209BBE1EB}"/>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data'!$F$6,'Report data'!$H$6:$I$6)</c:f>
              <c:numCache>
                <c:formatCode>General</c:formatCode>
                <c:ptCount val="3"/>
                <c:pt idx="0">
                  <c:v>0</c:v>
                </c:pt>
                <c:pt idx="1">
                  <c:v>0</c:v>
                </c:pt>
                <c:pt idx="2">
                  <c:v>0</c:v>
                </c:pt>
              </c:numCache>
            </c:numRef>
          </c:val>
          <c:extLst>
            <c:ext xmlns:c16="http://schemas.microsoft.com/office/drawing/2014/chart" uri="{C3380CC4-5D6E-409C-BE32-E72D297353CC}">
              <c16:uniqueId val="{00000000-A6D0-4D2B-82D9-814F5A4C4F05}"/>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data'!$F$7,'Report data'!$H$7:$I$7)</c:f>
              <c:numCache>
                <c:formatCode>General</c:formatCode>
                <c:ptCount val="3"/>
                <c:pt idx="0">
                  <c:v>0</c:v>
                </c:pt>
                <c:pt idx="1">
                  <c:v>0</c:v>
                </c:pt>
                <c:pt idx="2">
                  <c:v>0</c:v>
                </c:pt>
              </c:numCache>
            </c:numRef>
          </c:val>
          <c:extLst>
            <c:ext xmlns:c16="http://schemas.microsoft.com/office/drawing/2014/chart" uri="{C3380CC4-5D6E-409C-BE32-E72D297353CC}">
              <c16:uniqueId val="{00000001-A6D0-4D2B-82D9-814F5A4C4F05}"/>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data'!$F$8,'Report data'!$H$8:$I$8)</c:f>
              <c:numCache>
                <c:formatCode>General</c:formatCode>
                <c:ptCount val="3"/>
                <c:pt idx="0">
                  <c:v>0</c:v>
                </c:pt>
                <c:pt idx="1">
                  <c:v>0</c:v>
                </c:pt>
                <c:pt idx="2">
                  <c:v>0</c:v>
                </c:pt>
              </c:numCache>
            </c:numRef>
          </c:val>
          <c:extLst>
            <c:ext xmlns:c16="http://schemas.microsoft.com/office/drawing/2014/chart" uri="{C3380CC4-5D6E-409C-BE32-E72D297353CC}">
              <c16:uniqueId val="{00000002-A6D0-4D2B-82D9-814F5A4C4F05}"/>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data'!$F$4,'Report data'!$H$4:$I$4)</c:f>
              <c:strCache>
                <c:ptCount val="3"/>
                <c:pt idx="0">
                  <c:v>Initial</c:v>
                </c:pt>
                <c:pt idx="1">
                  <c:v>Progress</c:v>
                </c:pt>
                <c:pt idx="2">
                  <c:v>Target</c:v>
                </c:pt>
              </c:strCache>
            </c:strRef>
          </c:cat>
          <c:val>
            <c:numRef>
              <c:f>('Report data'!$F$9,'Report data'!$H$9:$I$9)</c:f>
              <c:numCache>
                <c:formatCode>General</c:formatCode>
                <c:ptCount val="3"/>
                <c:pt idx="0">
                  <c:v>0</c:v>
                </c:pt>
                <c:pt idx="1">
                  <c:v>0</c:v>
                </c:pt>
                <c:pt idx="2">
                  <c:v>0</c:v>
                </c:pt>
              </c:numCache>
            </c:numRef>
          </c:val>
          <c:extLst>
            <c:ext xmlns:c16="http://schemas.microsoft.com/office/drawing/2014/chart" uri="{C3380CC4-5D6E-409C-BE32-E72D297353CC}">
              <c16:uniqueId val="{00000003-A6D0-4D2B-82D9-814F5A4C4F05}"/>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data'!$J$5,'Report data'!$L$5:$M$5)</c:f>
              <c:numCache>
                <c:formatCode>General</c:formatCode>
                <c:ptCount val="3"/>
                <c:pt idx="0">
                  <c:v>0</c:v>
                </c:pt>
                <c:pt idx="1">
                  <c:v>0</c:v>
                </c:pt>
                <c:pt idx="2">
                  <c:v>0</c:v>
                </c:pt>
              </c:numCache>
            </c:numRef>
          </c:val>
          <c:extLst>
            <c:ext xmlns:c16="http://schemas.microsoft.com/office/drawing/2014/chart" uri="{C3380CC4-5D6E-409C-BE32-E72D297353CC}">
              <c16:uniqueId val="{00000000-1F52-4D3E-BA1C-2B3209BBE1EB}"/>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data'!$J$6,'Report data'!$L$6:$M$6)</c:f>
              <c:numCache>
                <c:formatCode>General</c:formatCode>
                <c:ptCount val="3"/>
                <c:pt idx="0">
                  <c:v>0</c:v>
                </c:pt>
                <c:pt idx="1">
                  <c:v>0</c:v>
                </c:pt>
                <c:pt idx="2">
                  <c:v>0</c:v>
                </c:pt>
              </c:numCache>
            </c:numRef>
          </c:val>
          <c:extLst>
            <c:ext xmlns:c16="http://schemas.microsoft.com/office/drawing/2014/chart" uri="{C3380CC4-5D6E-409C-BE32-E72D297353CC}">
              <c16:uniqueId val="{00000000-9C88-47B7-9814-ED43A8C61F3A}"/>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data'!$J$7,'Report data'!$L$7:$M$7)</c:f>
              <c:numCache>
                <c:formatCode>General</c:formatCode>
                <c:ptCount val="3"/>
                <c:pt idx="0">
                  <c:v>0</c:v>
                </c:pt>
                <c:pt idx="1">
                  <c:v>0</c:v>
                </c:pt>
                <c:pt idx="2">
                  <c:v>0</c:v>
                </c:pt>
              </c:numCache>
            </c:numRef>
          </c:val>
          <c:extLst>
            <c:ext xmlns:c16="http://schemas.microsoft.com/office/drawing/2014/chart" uri="{C3380CC4-5D6E-409C-BE32-E72D297353CC}">
              <c16:uniqueId val="{00000001-9C88-47B7-9814-ED43A8C61F3A}"/>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data'!$J$8,'Report data'!$L$8:$M$8)</c:f>
              <c:numCache>
                <c:formatCode>General</c:formatCode>
                <c:ptCount val="3"/>
                <c:pt idx="0">
                  <c:v>0</c:v>
                </c:pt>
                <c:pt idx="1">
                  <c:v>0</c:v>
                </c:pt>
                <c:pt idx="2">
                  <c:v>0</c:v>
                </c:pt>
              </c:numCache>
            </c:numRef>
          </c:val>
          <c:extLst>
            <c:ext xmlns:c16="http://schemas.microsoft.com/office/drawing/2014/chart" uri="{C3380CC4-5D6E-409C-BE32-E72D297353CC}">
              <c16:uniqueId val="{00000002-9C88-47B7-9814-ED43A8C61F3A}"/>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data'!$J$4,'Report data'!$L$4:$M$4)</c:f>
              <c:strCache>
                <c:ptCount val="3"/>
                <c:pt idx="0">
                  <c:v>Initial</c:v>
                </c:pt>
                <c:pt idx="1">
                  <c:v>Progress</c:v>
                </c:pt>
                <c:pt idx="2">
                  <c:v>Target</c:v>
                </c:pt>
              </c:strCache>
            </c:strRef>
          </c:cat>
          <c:val>
            <c:numRef>
              <c:f>('Report data'!$J$9,'Report data'!$L$9:$M$9)</c:f>
              <c:numCache>
                <c:formatCode>General</c:formatCode>
                <c:ptCount val="3"/>
                <c:pt idx="0">
                  <c:v>0</c:v>
                </c:pt>
                <c:pt idx="1">
                  <c:v>0</c:v>
                </c:pt>
                <c:pt idx="2">
                  <c:v>0</c:v>
                </c:pt>
              </c:numCache>
            </c:numRef>
          </c:val>
          <c:extLst>
            <c:ext xmlns:c16="http://schemas.microsoft.com/office/drawing/2014/chart" uri="{C3380CC4-5D6E-409C-BE32-E72D297353CC}">
              <c16:uniqueId val="{00000003-9C88-47B7-9814-ED43A8C61F3A}"/>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data'!$A$5</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data'!$N$5,'Report data'!$P$5:$Q$5)</c:f>
              <c:numCache>
                <c:formatCode>General</c:formatCode>
                <c:ptCount val="3"/>
                <c:pt idx="0">
                  <c:v>0</c:v>
                </c:pt>
                <c:pt idx="1">
                  <c:v>0</c:v>
                </c:pt>
                <c:pt idx="2">
                  <c:v>0</c:v>
                </c:pt>
              </c:numCache>
            </c:numRef>
          </c:val>
          <c:extLst>
            <c:ext xmlns:c16="http://schemas.microsoft.com/office/drawing/2014/chart" uri="{C3380CC4-5D6E-409C-BE32-E72D297353CC}">
              <c16:uniqueId val="{00000000-1F52-4D3E-BA1C-2B3209BBE1EB}"/>
            </c:ext>
          </c:extLst>
        </c:ser>
        <c:ser>
          <c:idx val="1"/>
          <c:order val="1"/>
          <c:tx>
            <c:strRef>
              <c:f>'Report data'!$A$6</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data'!$N$6,'Report data'!$P$6:$Q$6)</c:f>
              <c:numCache>
                <c:formatCode>General</c:formatCode>
                <c:ptCount val="3"/>
                <c:pt idx="0">
                  <c:v>0</c:v>
                </c:pt>
                <c:pt idx="1">
                  <c:v>0</c:v>
                </c:pt>
                <c:pt idx="2">
                  <c:v>0</c:v>
                </c:pt>
              </c:numCache>
            </c:numRef>
          </c:val>
          <c:extLst>
            <c:ext xmlns:c16="http://schemas.microsoft.com/office/drawing/2014/chart" uri="{C3380CC4-5D6E-409C-BE32-E72D297353CC}">
              <c16:uniqueId val="{00000000-4E91-4DF1-8F2A-E8838DBA0732}"/>
            </c:ext>
          </c:extLst>
        </c:ser>
        <c:ser>
          <c:idx val="2"/>
          <c:order val="2"/>
          <c:tx>
            <c:strRef>
              <c:f>'Report data'!$A$7</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data'!$N$7,'Report data'!$P$7:$Q$7)</c:f>
              <c:numCache>
                <c:formatCode>General</c:formatCode>
                <c:ptCount val="3"/>
                <c:pt idx="0">
                  <c:v>0</c:v>
                </c:pt>
                <c:pt idx="1">
                  <c:v>0</c:v>
                </c:pt>
                <c:pt idx="2">
                  <c:v>0</c:v>
                </c:pt>
              </c:numCache>
            </c:numRef>
          </c:val>
          <c:extLst>
            <c:ext xmlns:c16="http://schemas.microsoft.com/office/drawing/2014/chart" uri="{C3380CC4-5D6E-409C-BE32-E72D297353CC}">
              <c16:uniqueId val="{00000001-4E91-4DF1-8F2A-E8838DBA0732}"/>
            </c:ext>
          </c:extLst>
        </c:ser>
        <c:ser>
          <c:idx val="3"/>
          <c:order val="3"/>
          <c:tx>
            <c:strRef>
              <c:f>'Report data'!$A$8</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data'!$N$8,'Report data'!$P$8:$Q$8)</c:f>
              <c:numCache>
                <c:formatCode>General</c:formatCode>
                <c:ptCount val="3"/>
                <c:pt idx="0">
                  <c:v>0</c:v>
                </c:pt>
                <c:pt idx="1">
                  <c:v>0</c:v>
                </c:pt>
                <c:pt idx="2">
                  <c:v>0</c:v>
                </c:pt>
              </c:numCache>
            </c:numRef>
          </c:val>
          <c:extLst>
            <c:ext xmlns:c16="http://schemas.microsoft.com/office/drawing/2014/chart" uri="{C3380CC4-5D6E-409C-BE32-E72D297353CC}">
              <c16:uniqueId val="{00000002-4E91-4DF1-8F2A-E8838DBA0732}"/>
            </c:ext>
          </c:extLst>
        </c:ser>
        <c:ser>
          <c:idx val="4"/>
          <c:order val="4"/>
          <c:tx>
            <c:strRef>
              <c:f>'Report data'!$A$9</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data'!$N$4,'Report data'!$P$4:$Q$4)</c:f>
              <c:strCache>
                <c:ptCount val="3"/>
                <c:pt idx="0">
                  <c:v>Initial</c:v>
                </c:pt>
                <c:pt idx="1">
                  <c:v>Progress</c:v>
                </c:pt>
                <c:pt idx="2">
                  <c:v>Target</c:v>
                </c:pt>
              </c:strCache>
            </c:strRef>
          </c:cat>
          <c:val>
            <c:numRef>
              <c:f>('Report data'!$N$9,'Report data'!$P$9:$Q$9)</c:f>
              <c:numCache>
                <c:formatCode>General</c:formatCode>
                <c:ptCount val="3"/>
                <c:pt idx="0">
                  <c:v>0</c:v>
                </c:pt>
                <c:pt idx="1">
                  <c:v>0</c:v>
                </c:pt>
                <c:pt idx="2">
                  <c:v>0</c:v>
                </c:pt>
              </c:numCache>
            </c:numRef>
          </c:val>
          <c:extLst>
            <c:ext xmlns:c16="http://schemas.microsoft.com/office/drawing/2014/chart" uri="{C3380CC4-5D6E-409C-BE32-E72D297353CC}">
              <c16:uniqueId val="{00000003-4E91-4DF1-8F2A-E8838DBA0732}"/>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data'!$B$14:$E$14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data'!$B$15:$E$15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data'!$B$16:$E$16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data'!$B$17:$E$17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data'!$B$13:$E$13</c:f>
              <c:strCache>
                <c:ptCount val="4"/>
                <c:pt idx="0">
                  <c:v>Initial</c:v>
                </c:pt>
                <c:pt idx="1">
                  <c:v>Term Start</c:v>
                </c:pt>
                <c:pt idx="2">
                  <c:v>Progress</c:v>
                </c:pt>
                <c:pt idx="3">
                  <c:v>Target</c:v>
                </c:pt>
              </c:strCache>
            </c:strRef>
          </c:cat>
          <c:val>
            <c:numRef>
              <c:f>'Report data'!$B$18:$E$18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Best fit judgement of current progress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772839498848569"/>
          <c:y val="0.11861480328758599"/>
          <c:w val="0.86655844942459115"/>
          <c:h val="0.84506873316297204"/>
        </c:manualLayout>
      </c:layout>
      <c:pieChart>
        <c:varyColors val="1"/>
        <c:ser>
          <c:idx val="0"/>
          <c:order val="0"/>
          <c:tx>
            <c:strRef>
              <c:f>'Report data'!$R$13</c:f>
              <c:strCache>
                <c:ptCount val="1"/>
                <c:pt idx="0">
                  <c:v>Progress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A90-427C-BE2E-9E3986784A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AA90-427C-BE2E-9E3986784A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A90-427C-BE2E-9E3986784A6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AA90-427C-BE2E-9E3986784A6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AA90-427C-BE2E-9E3986784A6E}"/>
              </c:ext>
            </c:extLst>
          </c:dPt>
          <c:dLbls>
            <c:dLbl>
              <c:idx val="0"/>
              <c:numFmt formatCode="&quot;A&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90-427C-BE2E-9E3986784A6E}"/>
                </c:ext>
              </c:extLst>
            </c:dLbl>
            <c:dLbl>
              <c:idx val="1"/>
              <c:numFmt formatCode="&quot;B&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90-427C-BE2E-9E3986784A6E}"/>
                </c:ext>
              </c:extLst>
            </c:dLbl>
            <c:dLbl>
              <c:idx val="2"/>
              <c:numFmt formatCode="&quot;C&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90-427C-BE2E-9E3986784A6E}"/>
                </c:ext>
              </c:extLst>
            </c:dLbl>
            <c:dLbl>
              <c:idx val="3"/>
              <c:numFmt formatCode="&quot;D&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90-427C-BE2E-9E3986784A6E}"/>
                </c:ext>
              </c:extLst>
            </c:dLbl>
            <c:dLbl>
              <c:idx val="4"/>
              <c:numFmt formatCode="&quot;E&quot;;;;" sourceLinked="0"/>
              <c:spPr>
                <a:noFill/>
                <a:ln>
                  <a:noFill/>
                </a:ln>
                <a:effectLst/>
              </c:spPr>
              <c:txPr>
                <a:bodyPr rot="0" spcFirstLastPara="1" vertOverflow="ellipsis" vert="horz" wrap="square" lIns="38100" tIns="19050" rIns="38100" bIns="19050" anchor="ctr" anchorCtr="1">
                  <a:spAutoFit/>
                </a:bodyPr>
                <a:lstStyle/>
                <a:p>
                  <a:pPr>
                    <a:defRPr sz="3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90-427C-BE2E-9E3986784A6E}"/>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'Report data'!$R$14:$R$18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A90-427C-BE2E-9E3986784A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data'!$F$14:$I$14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data'!$F$15:$I$15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data'!$A$16</c:f>
              <c:strCache>
                <c:ptCount val="1"/>
                <c:pt idx="0">
                  <c:v>C</c:v>
                </c:pt>
              </c:strCache>
            </c:strRef>
          </c:tx>
          <c:spPr>
            <a:solidFill>
              <a:schemeClr val="accent3"/>
            </a:solidFill>
            <a:ln>
              <a:no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data'!$F$16:$I$16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data'!$F$17:$I$17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data'!$F$13:$I$13</c:f>
              <c:strCache>
                <c:ptCount val="4"/>
                <c:pt idx="0">
                  <c:v>Initial</c:v>
                </c:pt>
                <c:pt idx="1">
                  <c:v>Term Start</c:v>
                </c:pt>
                <c:pt idx="2">
                  <c:v>Progress</c:v>
                </c:pt>
                <c:pt idx="3">
                  <c:v>Target</c:v>
                </c:pt>
              </c:strCache>
            </c:strRef>
          </c:cat>
          <c:val>
            <c:numRef>
              <c:f>'Report data'!$F$18:$I$18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'Report data'!$A$14</c:f>
              <c:strCache>
                <c:ptCount val="1"/>
                <c:pt idx="0">
                  <c:v>A</c:v>
                </c:pt>
              </c:strCache>
            </c:strRef>
          </c:tx>
          <c:spPr>
            <a:solidFill>
              <a:schemeClr val="accent1"/>
            </a:solidFill>
            <a:ln>
              <a:noFill/>
            </a:ln>
            <a:effectLst/>
          </c:spPr>
          <c:invertIfNegative val="0"/>
          <c:dLbls>
            <c:numFmt formatCode="&quot;A&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data'!$J$14:$M$14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1F52-4D3E-BA1C-2B3209BBE1EB}"/>
            </c:ext>
          </c:extLst>
        </c:ser>
        <c:ser>
          <c:idx val="1"/>
          <c:order val="1"/>
          <c:tx>
            <c:strRef>
              <c:f>'Report data'!$A$15</c:f>
              <c:strCache>
                <c:ptCount val="1"/>
                <c:pt idx="0">
                  <c:v>B</c:v>
                </c:pt>
              </c:strCache>
            </c:strRef>
          </c:tx>
          <c:spPr>
            <a:solidFill>
              <a:schemeClr val="accent2"/>
            </a:solidFill>
            <a:ln>
              <a:noFill/>
            </a:ln>
            <a:effectLst/>
          </c:spPr>
          <c:invertIfNegative val="0"/>
          <c:dLbls>
            <c:numFmt formatCode="&quot;B&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data'!$J$15:$M$15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1F52-4D3E-BA1C-2B3209BBE1EB}"/>
            </c:ext>
          </c:extLst>
        </c:ser>
        <c:ser>
          <c:idx val="2"/>
          <c:order val="2"/>
          <c:tx>
            <c:strRef>
              <c:f>'Report data'!$A$16</c:f>
              <c:strCache>
                <c:ptCount val="1"/>
                <c:pt idx="0">
                  <c:v>C</c:v>
                </c:pt>
              </c:strCache>
            </c:strRef>
          </c:tx>
          <c:spPr>
            <a:solidFill>
              <a:schemeClr val="accent3"/>
            </a:solidFill>
            <a:ln>
              <a:solidFill>
                <a:sysClr val="window" lastClr="FFFFFF"/>
              </a:solidFill>
            </a:ln>
            <a:effectLst/>
          </c:spPr>
          <c:invertIfNegative val="0"/>
          <c:dLbls>
            <c:numFmt formatCode="&quot;C&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ln>
                      <a:noFill/>
                    </a:ln>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data'!$J$16:$M$16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F52-4D3E-BA1C-2B3209BBE1EB}"/>
            </c:ext>
          </c:extLst>
        </c:ser>
        <c:ser>
          <c:idx val="3"/>
          <c:order val="3"/>
          <c:tx>
            <c:strRef>
              <c:f>'Report data'!$A$17</c:f>
              <c:strCache>
                <c:ptCount val="1"/>
                <c:pt idx="0">
                  <c:v>D</c:v>
                </c:pt>
              </c:strCache>
            </c:strRef>
          </c:tx>
          <c:spPr>
            <a:solidFill>
              <a:schemeClr val="accent4"/>
            </a:solidFill>
            <a:ln>
              <a:noFill/>
            </a:ln>
            <a:effectLst/>
          </c:spPr>
          <c:invertIfNegative val="0"/>
          <c:dLbls>
            <c:numFmt formatCode="&quot;D&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data'!$J$17:$M$17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1F52-4D3E-BA1C-2B3209BBE1EB}"/>
            </c:ext>
          </c:extLst>
        </c:ser>
        <c:ser>
          <c:idx val="4"/>
          <c:order val="4"/>
          <c:tx>
            <c:strRef>
              <c:f>'Report data'!$A$18</c:f>
              <c:strCache>
                <c:ptCount val="1"/>
                <c:pt idx="0">
                  <c:v>E</c:v>
                </c:pt>
              </c:strCache>
            </c:strRef>
          </c:tx>
          <c:spPr>
            <a:solidFill>
              <a:schemeClr val="accent5"/>
            </a:solidFill>
            <a:ln>
              <a:noFill/>
            </a:ln>
            <a:effectLst/>
          </c:spPr>
          <c:invertIfNegative val="0"/>
          <c:dLbls>
            <c:numFmt formatCode="&quot;E&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data'!$J$13:$M$13</c:f>
              <c:strCache>
                <c:ptCount val="4"/>
                <c:pt idx="0">
                  <c:v>Initial</c:v>
                </c:pt>
                <c:pt idx="1">
                  <c:v>Term Start</c:v>
                </c:pt>
                <c:pt idx="2">
                  <c:v>Progress</c:v>
                </c:pt>
                <c:pt idx="3">
                  <c:v>Target</c:v>
                </c:pt>
              </c:strCache>
            </c:strRef>
          </c:cat>
          <c:val>
            <c:numRef>
              <c:f>'Report data'!$J$18:$M$18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1F52-4D3E-BA1C-2B3209BBE1EB}"/>
            </c:ext>
          </c:extLst>
        </c:ser>
        <c:dLbls>
          <c:showLegendKey val="0"/>
          <c:showVal val="0"/>
          <c:showCatName val="0"/>
          <c:showSerName val="0"/>
          <c:showPercent val="0"/>
          <c:showBubbleSize val="0"/>
        </c:dLbls>
        <c:gapWidth val="35"/>
        <c:overlap val="100"/>
        <c:axId val="951536624"/>
        <c:axId val="951540560"/>
      </c:barChart>
      <c:catAx>
        <c:axId val="951536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951540560"/>
        <c:crosses val="max"/>
        <c:auto val="1"/>
        <c:lblAlgn val="ctr"/>
        <c:lblOffset val="100"/>
        <c:tickMarkSkip val="1"/>
        <c:noMultiLvlLbl val="0"/>
      </c:catAx>
      <c:valAx>
        <c:axId val="95154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1536624"/>
        <c:crosses val="autoZero"/>
        <c:crossBetween val="between"/>
        <c:majorUnit val="1"/>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5" name="Chart 4">
          <a:extLst>
            <a:ext uri="{FF2B5EF4-FFF2-40B4-BE49-F238E27FC236}">
              <a16:creationId xmlns:a16="http://schemas.microsoft.com/office/drawing/2014/main" id="{D0CC30EE-4836-445B-B91D-769F91E9B9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2721</xdr:colOff>
      <xdr:row>27</xdr:row>
      <xdr:rowOff>13608</xdr:rowOff>
    </xdr:from>
    <xdr:to>
      <xdr:col>5</xdr:col>
      <xdr:colOff>1476375</xdr:colOff>
      <xdr:row>44</xdr:row>
      <xdr:rowOff>85725</xdr:rowOff>
    </xdr:to>
    <xdr:graphicFrame macro="">
      <xdr:nvGraphicFramePr>
        <xdr:cNvPr id="6" name="Chart 5">
          <a:extLst>
            <a:ext uri="{FF2B5EF4-FFF2-40B4-BE49-F238E27FC236}">
              <a16:creationId xmlns:a16="http://schemas.microsoft.com/office/drawing/2014/main" id="{078303F8-7274-4F73-AE66-71D810AE1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0</xdr:rowOff>
    </xdr:from>
    <xdr:to>
      <xdr:col>10</xdr:col>
      <xdr:colOff>600075</xdr:colOff>
      <xdr:row>13</xdr:row>
      <xdr:rowOff>0</xdr:rowOff>
    </xdr:to>
    <xdr:graphicFrame macro="">
      <xdr:nvGraphicFramePr>
        <xdr:cNvPr id="8" name="Chart 7">
          <a:extLst>
            <a:ext uri="{FF2B5EF4-FFF2-40B4-BE49-F238E27FC236}">
              <a16:creationId xmlns:a16="http://schemas.microsoft.com/office/drawing/2014/main" id="{EA8E00D5-9C51-4FBC-BCD2-DDCD49C53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15</xdr:row>
      <xdr:rowOff>1</xdr:rowOff>
    </xdr:from>
    <xdr:to>
      <xdr:col>5</xdr:col>
      <xdr:colOff>1</xdr:colOff>
      <xdr:row>26</xdr:row>
      <xdr:rowOff>1</xdr:rowOff>
    </xdr:to>
    <xdr:graphicFrame macro="">
      <xdr:nvGraphicFramePr>
        <xdr:cNvPr id="9" name="Chart 8">
          <a:extLst>
            <a:ext uri="{FF2B5EF4-FFF2-40B4-BE49-F238E27FC236}">
              <a16:creationId xmlns:a16="http://schemas.microsoft.com/office/drawing/2014/main" id="{C1AFD56B-DF66-44D9-B1BC-CB8F88E00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15</xdr:row>
      <xdr:rowOff>0</xdr:rowOff>
    </xdr:from>
    <xdr:to>
      <xdr:col>11</xdr:col>
      <xdr:colOff>0</xdr:colOff>
      <xdr:row>26</xdr:row>
      <xdr:rowOff>0</xdr:rowOff>
    </xdr:to>
    <xdr:graphicFrame macro="">
      <xdr:nvGraphicFramePr>
        <xdr:cNvPr id="10" name="Chart 9">
          <a:extLst>
            <a:ext uri="{FF2B5EF4-FFF2-40B4-BE49-F238E27FC236}">
              <a16:creationId xmlns:a16="http://schemas.microsoft.com/office/drawing/2014/main" id="{82777761-E246-44E8-A818-344F8AD5D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1576917</xdr:colOff>
      <xdr:row>27</xdr:row>
      <xdr:rowOff>0</xdr:rowOff>
    </xdr:from>
    <xdr:to>
      <xdr:col>11</xdr:col>
      <xdr:colOff>4218214</xdr:colOff>
      <xdr:row>44</xdr:row>
      <xdr:rowOff>163286</xdr:rowOff>
    </xdr:to>
    <xdr:sp macro="" textlink="" fLocksText="0">
      <xdr:nvSpPr>
        <xdr:cNvPr id="2" name="TextBox 1">
          <a:extLst>
            <a:ext uri="{FF2B5EF4-FFF2-40B4-BE49-F238E27FC236}">
              <a16:creationId xmlns:a16="http://schemas.microsoft.com/office/drawing/2014/main" id="{39578BC0-1812-484E-BE84-D6A71E40A981}"/>
            </a:ext>
          </a:extLst>
        </xdr:cNvPr>
        <xdr:cNvSpPr txBox="1"/>
      </xdr:nvSpPr>
      <xdr:spPr>
        <a:xfrm>
          <a:off x="4339167" y="11566071"/>
          <a:ext cx="10465404" cy="3401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a:t>
          </a:r>
        </a:p>
        <a:p>
          <a:endParaRPr lang="en-GB" sz="1400" b="1"/>
        </a:p>
        <a:p>
          <a:endParaRPr lang="en-GB" sz="1400" b="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2" name="Chart 1">
          <a:extLst>
            <a:ext uri="{FF2B5EF4-FFF2-40B4-BE49-F238E27FC236}">
              <a16:creationId xmlns:a16="http://schemas.microsoft.com/office/drawing/2014/main" id="{F2A24614-B77A-4617-938A-F0F344A80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281668</xdr:colOff>
      <xdr:row>26</xdr:row>
      <xdr:rowOff>176895</xdr:rowOff>
    </xdr:from>
    <xdr:to>
      <xdr:col>5</xdr:col>
      <xdr:colOff>1564822</xdr:colOff>
      <xdr:row>44</xdr:row>
      <xdr:rowOff>176893</xdr:rowOff>
    </xdr:to>
    <xdr:graphicFrame macro="">
      <xdr:nvGraphicFramePr>
        <xdr:cNvPr id="3" name="Chart 2">
          <a:extLst>
            <a:ext uri="{FF2B5EF4-FFF2-40B4-BE49-F238E27FC236}">
              <a16:creationId xmlns:a16="http://schemas.microsoft.com/office/drawing/2014/main" id="{0E698519-A439-4930-BE87-747039955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0</xdr:rowOff>
    </xdr:from>
    <xdr:to>
      <xdr:col>10</xdr:col>
      <xdr:colOff>600075</xdr:colOff>
      <xdr:row>13</xdr:row>
      <xdr:rowOff>0</xdr:rowOff>
    </xdr:to>
    <xdr:graphicFrame macro="">
      <xdr:nvGraphicFramePr>
        <xdr:cNvPr id="4" name="Chart 3">
          <a:extLst>
            <a:ext uri="{FF2B5EF4-FFF2-40B4-BE49-F238E27FC236}">
              <a16:creationId xmlns:a16="http://schemas.microsoft.com/office/drawing/2014/main" id="{2610ABF5-B831-4BD3-A03F-A93BA2F66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15</xdr:row>
      <xdr:rowOff>1</xdr:rowOff>
    </xdr:from>
    <xdr:to>
      <xdr:col>5</xdr:col>
      <xdr:colOff>1</xdr:colOff>
      <xdr:row>26</xdr:row>
      <xdr:rowOff>1</xdr:rowOff>
    </xdr:to>
    <xdr:graphicFrame macro="">
      <xdr:nvGraphicFramePr>
        <xdr:cNvPr id="5" name="Chart 4">
          <a:extLst>
            <a:ext uri="{FF2B5EF4-FFF2-40B4-BE49-F238E27FC236}">
              <a16:creationId xmlns:a16="http://schemas.microsoft.com/office/drawing/2014/main" id="{A9BE2504-915E-4A9E-81FC-8E439BE5A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15</xdr:row>
      <xdr:rowOff>0</xdr:rowOff>
    </xdr:from>
    <xdr:to>
      <xdr:col>11</xdr:col>
      <xdr:colOff>0</xdr:colOff>
      <xdr:row>26</xdr:row>
      <xdr:rowOff>0</xdr:rowOff>
    </xdr:to>
    <xdr:graphicFrame macro="">
      <xdr:nvGraphicFramePr>
        <xdr:cNvPr id="6" name="Chart 5">
          <a:extLst>
            <a:ext uri="{FF2B5EF4-FFF2-40B4-BE49-F238E27FC236}">
              <a16:creationId xmlns:a16="http://schemas.microsoft.com/office/drawing/2014/main" id="{902687AA-0731-4321-BC2A-1D83BD2FD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1836964</xdr:colOff>
      <xdr:row>27</xdr:row>
      <xdr:rowOff>0</xdr:rowOff>
    </xdr:from>
    <xdr:to>
      <xdr:col>12</xdr:col>
      <xdr:colOff>13607</xdr:colOff>
      <xdr:row>44</xdr:row>
      <xdr:rowOff>176893</xdr:rowOff>
    </xdr:to>
    <xdr:sp macro="" textlink="" fLocksText="0">
      <xdr:nvSpPr>
        <xdr:cNvPr id="7" name="TextBox 6">
          <a:extLst>
            <a:ext uri="{FF2B5EF4-FFF2-40B4-BE49-F238E27FC236}">
              <a16:creationId xmlns:a16="http://schemas.microsoft.com/office/drawing/2014/main" id="{D95D057E-5D58-46CC-92D8-23425E9B530F}"/>
            </a:ext>
          </a:extLst>
        </xdr:cNvPr>
        <xdr:cNvSpPr txBox="1"/>
      </xdr:nvSpPr>
      <xdr:spPr>
        <a:xfrm>
          <a:off x="4599214" y="11566071"/>
          <a:ext cx="10232572" cy="3415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a:t>
          </a:r>
        </a:p>
        <a:p>
          <a:endParaRPr lang="en-GB" sz="1400" b="1"/>
        </a:p>
        <a:p>
          <a:endParaRPr lang="en-GB" sz="1400" b="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361949</xdr:colOff>
      <xdr:row>2</xdr:row>
      <xdr:rowOff>1</xdr:rowOff>
    </xdr:from>
    <xdr:to>
      <xdr:col>5</xdr:col>
      <xdr:colOff>0</xdr:colOff>
      <xdr:row>13</xdr:row>
      <xdr:rowOff>0</xdr:rowOff>
    </xdr:to>
    <xdr:graphicFrame macro="">
      <xdr:nvGraphicFramePr>
        <xdr:cNvPr id="2" name="Chart 1">
          <a:extLst>
            <a:ext uri="{FF2B5EF4-FFF2-40B4-BE49-F238E27FC236}">
              <a16:creationId xmlns:a16="http://schemas.microsoft.com/office/drawing/2014/main" id="{B45256B8-BF49-4F9E-B48C-7AAAE7308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349703</xdr:colOff>
      <xdr:row>27</xdr:row>
      <xdr:rowOff>0</xdr:rowOff>
    </xdr:from>
    <xdr:to>
      <xdr:col>5</xdr:col>
      <xdr:colOff>1768928</xdr:colOff>
      <xdr:row>44</xdr:row>
      <xdr:rowOff>163286</xdr:rowOff>
    </xdr:to>
    <xdr:graphicFrame macro="">
      <xdr:nvGraphicFramePr>
        <xdr:cNvPr id="3" name="Chart 2">
          <a:extLst>
            <a:ext uri="{FF2B5EF4-FFF2-40B4-BE49-F238E27FC236}">
              <a16:creationId xmlns:a16="http://schemas.microsoft.com/office/drawing/2014/main" id="{D688D35E-71F7-4F22-9B41-2E547C567D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0</xdr:rowOff>
    </xdr:from>
    <xdr:to>
      <xdr:col>10</xdr:col>
      <xdr:colOff>600075</xdr:colOff>
      <xdr:row>13</xdr:row>
      <xdr:rowOff>0</xdr:rowOff>
    </xdr:to>
    <xdr:graphicFrame macro="">
      <xdr:nvGraphicFramePr>
        <xdr:cNvPr id="4" name="Chart 3">
          <a:extLst>
            <a:ext uri="{FF2B5EF4-FFF2-40B4-BE49-F238E27FC236}">
              <a16:creationId xmlns:a16="http://schemas.microsoft.com/office/drawing/2014/main" id="{D7CB13AC-94AC-4BF9-BECB-923F20A9F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15</xdr:row>
      <xdr:rowOff>1</xdr:rowOff>
    </xdr:from>
    <xdr:to>
      <xdr:col>5</xdr:col>
      <xdr:colOff>1</xdr:colOff>
      <xdr:row>26</xdr:row>
      <xdr:rowOff>1</xdr:rowOff>
    </xdr:to>
    <xdr:graphicFrame macro="">
      <xdr:nvGraphicFramePr>
        <xdr:cNvPr id="5" name="Chart 4">
          <a:extLst>
            <a:ext uri="{FF2B5EF4-FFF2-40B4-BE49-F238E27FC236}">
              <a16:creationId xmlns:a16="http://schemas.microsoft.com/office/drawing/2014/main" id="{E6A8A0DF-0414-4AA3-948F-F229B9974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15</xdr:row>
      <xdr:rowOff>0</xdr:rowOff>
    </xdr:from>
    <xdr:to>
      <xdr:col>11</xdr:col>
      <xdr:colOff>0</xdr:colOff>
      <xdr:row>26</xdr:row>
      <xdr:rowOff>0</xdr:rowOff>
    </xdr:to>
    <xdr:graphicFrame macro="">
      <xdr:nvGraphicFramePr>
        <xdr:cNvPr id="6" name="Chart 5">
          <a:extLst>
            <a:ext uri="{FF2B5EF4-FFF2-40B4-BE49-F238E27FC236}">
              <a16:creationId xmlns:a16="http://schemas.microsoft.com/office/drawing/2014/main" id="{8489447B-992B-4F06-BE16-5B1232C5C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2013857</xdr:colOff>
      <xdr:row>26</xdr:row>
      <xdr:rowOff>190499</xdr:rowOff>
    </xdr:from>
    <xdr:to>
      <xdr:col>11</xdr:col>
      <xdr:colOff>4218214</xdr:colOff>
      <xdr:row>44</xdr:row>
      <xdr:rowOff>163287</xdr:rowOff>
    </xdr:to>
    <xdr:sp macro="" textlink="" fLocksText="0">
      <xdr:nvSpPr>
        <xdr:cNvPr id="7" name="TextBox 6">
          <a:extLst>
            <a:ext uri="{FF2B5EF4-FFF2-40B4-BE49-F238E27FC236}">
              <a16:creationId xmlns:a16="http://schemas.microsoft.com/office/drawing/2014/main" id="{2F054A3A-7B1B-42A8-940A-7AEA542013BE}"/>
            </a:ext>
          </a:extLst>
        </xdr:cNvPr>
        <xdr:cNvSpPr txBox="1"/>
      </xdr:nvSpPr>
      <xdr:spPr>
        <a:xfrm>
          <a:off x="4776107" y="11729356"/>
          <a:ext cx="10028464" cy="34017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other comments</a:t>
          </a:r>
        </a:p>
        <a:p>
          <a:endParaRPr lang="en-GB" sz="1400" b="1"/>
        </a:p>
        <a:p>
          <a:endParaRPr lang="en-GB" sz="1400" b="0"/>
        </a:p>
      </xdr:txBody>
    </xdr:sp>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ondarySpeakingDescriptors" displayName="SecondarySpeakingDescriptors" ref="A2:D58" totalsRowShown="0" headerRowDxfId="6" dataDxfId="5" tableBorderDxfId="4">
  <tableColumns count="4">
    <tableColumn id="1" xr3:uid="{00000000-0010-0000-0000-000001000000}" name="Column1" dataDxfId="3"/>
    <tableColumn id="2" xr3:uid="{00000000-0010-0000-0000-000002000000}" name="Primary Speaking descriptors by band and code" dataDxfId="2"/>
    <tableColumn id="3" xr3:uid="{00000000-0010-0000-0000-000003000000}" name="Return to Tracker" dataDxfId="1" dataCellStyle="Hyperlink"/>
    <tableColumn id="4" xr3:uid="{00000000-0010-0000-0000-000004000000}" name="Column2"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Bell Colors">
    <a:dk1>
      <a:sysClr val="windowText" lastClr="000000"/>
    </a:dk1>
    <a:lt1>
      <a:sysClr val="window" lastClr="FFFFFF"/>
    </a:lt1>
    <a:dk2>
      <a:srgbClr val="44546A"/>
    </a:dk2>
    <a:lt2>
      <a:srgbClr val="E7E6E6"/>
    </a:lt2>
    <a:accent1>
      <a:srgbClr val="8DC02F"/>
    </a:accent1>
    <a:accent2>
      <a:srgbClr val="EC213A"/>
    </a:accent2>
    <a:accent3>
      <a:srgbClr val="7670EC"/>
    </a:accent3>
    <a:accent4>
      <a:srgbClr val="F49B3B"/>
    </a:accent4>
    <a:accent5>
      <a:srgbClr val="9900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zoomScale="90" zoomScaleNormal="90" workbookViewId="0">
      <pane xSplit="1" ySplit="8" topLeftCell="B9" activePane="bottomRight" state="frozen"/>
      <selection pane="topRight" activeCell="B1" sqref="B1"/>
      <selection pane="bottomLeft" activeCell="A9" sqref="A9"/>
      <selection pane="bottomRight" activeCell="F10" sqref="F10"/>
    </sheetView>
  </sheetViews>
  <sheetFormatPr defaultColWidth="9.140625" defaultRowHeight="15.75" x14ac:dyDescent="0.25"/>
  <cols>
    <col min="1" max="1" width="21.7109375" style="168" customWidth="1"/>
    <col min="2" max="2" width="26.42578125" style="57" customWidth="1"/>
    <col min="3" max="3" width="25.140625" style="57" hidden="1" customWidth="1"/>
    <col min="4" max="4" width="46.42578125" style="56" customWidth="1"/>
    <col min="5" max="5" width="53.140625" style="57" customWidth="1"/>
    <col min="6" max="6" width="25.85546875" style="57" customWidth="1"/>
    <col min="7" max="7" width="7.85546875" style="57" hidden="1" customWidth="1"/>
    <col min="8" max="8" width="58.140625" style="57" customWidth="1"/>
    <col min="9" max="9" width="46.5703125" style="57" customWidth="1"/>
    <col min="10" max="10" width="54.42578125" style="57" customWidth="1"/>
    <col min="11" max="16384" width="9.140625" style="28"/>
  </cols>
  <sheetData>
    <row r="1" spans="1:12" s="100" customFormat="1" ht="39.950000000000003" customHeight="1" x14ac:dyDescent="0.3">
      <c r="A1" s="170"/>
      <c r="B1" s="93" t="s">
        <v>0</v>
      </c>
      <c r="C1" s="103"/>
      <c r="D1" s="385"/>
      <c r="E1" s="386"/>
      <c r="F1" s="94" t="s">
        <v>1</v>
      </c>
      <c r="G1" s="187"/>
      <c r="H1" s="230"/>
      <c r="I1" s="231"/>
      <c r="J1" s="232"/>
    </row>
    <row r="2" spans="1:12" s="100" customFormat="1" ht="39.950000000000003" customHeight="1" x14ac:dyDescent="0.3">
      <c r="A2" s="171"/>
      <c r="B2" s="95" t="s">
        <v>2</v>
      </c>
      <c r="C2" s="104"/>
      <c r="D2" s="387"/>
      <c r="E2" s="388"/>
      <c r="F2" s="138" t="s">
        <v>3</v>
      </c>
      <c r="G2" s="188"/>
      <c r="H2" s="190"/>
      <c r="I2" s="191"/>
      <c r="J2" s="233"/>
    </row>
    <row r="3" spans="1:12" s="100" customFormat="1" ht="39.950000000000003" customHeight="1" thickBot="1" x14ac:dyDescent="0.35">
      <c r="A3" s="171"/>
      <c r="B3" s="96" t="s">
        <v>4</v>
      </c>
      <c r="C3" s="105"/>
      <c r="D3" s="389"/>
      <c r="E3" s="390"/>
      <c r="F3" s="139" t="s">
        <v>5</v>
      </c>
      <c r="G3" s="189"/>
      <c r="H3" s="190"/>
      <c r="I3" s="191"/>
      <c r="J3" s="233"/>
    </row>
    <row r="4" spans="1:12" ht="9.9499999999999993" customHeight="1" thickBot="1" x14ac:dyDescent="0.3">
      <c r="A4" s="163"/>
      <c r="B4" s="29"/>
      <c r="C4" s="106"/>
      <c r="D4" s="30"/>
      <c r="E4" s="30"/>
      <c r="F4" s="31"/>
      <c r="G4" s="106"/>
      <c r="H4" s="169"/>
      <c r="I4" s="169"/>
      <c r="J4" s="172"/>
    </row>
    <row r="5" spans="1:12" s="100" customFormat="1" ht="18.75" x14ac:dyDescent="0.3">
      <c r="A5" s="164"/>
      <c r="B5" s="97" t="s">
        <v>6</v>
      </c>
      <c r="C5" s="107"/>
      <c r="D5" s="391"/>
      <c r="E5" s="392"/>
      <c r="F5" s="173"/>
      <c r="G5" s="174"/>
      <c r="H5" s="175"/>
      <c r="I5" s="175"/>
      <c r="J5" s="176"/>
    </row>
    <row r="6" spans="1:12" s="100" customFormat="1" ht="19.5" thickBot="1" x14ac:dyDescent="0.35">
      <c r="A6" s="164"/>
      <c r="B6" s="98" t="s">
        <v>7</v>
      </c>
      <c r="C6" s="108"/>
      <c r="D6" s="393"/>
      <c r="E6" s="394"/>
      <c r="F6" s="177"/>
      <c r="G6" s="108"/>
      <c r="H6" s="178"/>
      <c r="I6" s="178"/>
      <c r="J6" s="179"/>
    </row>
    <row r="7" spans="1:12" ht="16.5" thickBot="1" x14ac:dyDescent="0.3">
      <c r="A7" s="165"/>
      <c r="B7" s="383" t="s">
        <v>8</v>
      </c>
      <c r="C7" s="384"/>
      <c r="D7" s="384"/>
      <c r="E7" s="384"/>
      <c r="F7" s="374" t="s">
        <v>9</v>
      </c>
      <c r="G7" s="375"/>
      <c r="H7" s="375"/>
      <c r="I7" s="375"/>
      <c r="J7" s="376"/>
    </row>
    <row r="8" spans="1:12" ht="54" customHeight="1" thickBot="1" x14ac:dyDescent="0.3">
      <c r="A8" s="166" t="s">
        <v>10</v>
      </c>
      <c r="B8" s="67" t="s">
        <v>11</v>
      </c>
      <c r="C8" s="109"/>
      <c r="D8" s="68" t="s">
        <v>12</v>
      </c>
      <c r="E8" s="69" t="s">
        <v>13</v>
      </c>
      <c r="F8" s="62" t="s">
        <v>14</v>
      </c>
      <c r="G8" s="34"/>
      <c r="H8" s="34" t="s">
        <v>15</v>
      </c>
      <c r="I8" s="60" t="s">
        <v>16</v>
      </c>
      <c r="J8" s="35" t="s">
        <v>17</v>
      </c>
    </row>
    <row r="9" spans="1:12" ht="69.95" customHeight="1" x14ac:dyDescent="0.25">
      <c r="A9" s="380" t="s">
        <v>18</v>
      </c>
      <c r="B9" s="61" t="s">
        <v>24</v>
      </c>
      <c r="C9" s="110" t="str">
        <f>MID(B9,1,1)</f>
        <v>P</v>
      </c>
      <c r="D9" s="37" t="str">
        <f>VLOOKUP(B9,'Listening Descriptors'!$1:$200,2,FALSE)</f>
        <v>Please select an assessment descriptor code in the previous column</v>
      </c>
      <c r="E9" s="38"/>
      <c r="F9" s="61" t="s">
        <v>24</v>
      </c>
      <c r="G9" s="110" t="str">
        <f>MID(F9,1,1)</f>
        <v>P</v>
      </c>
      <c r="H9" s="39" t="str">
        <f>VLOOKUP(F9,'Listening Descriptors'!$1:$200,2,FALSE)</f>
        <v>Please select an assessment descriptor code in the previous column</v>
      </c>
      <c r="I9" s="116" t="str">
        <f>IF(G9="P", "", HYPERLINK(VLOOKUP(F9,'Listening Descriptors'!$1:$200,4,FALSE), VLOOKUP(F9,'Listening Descriptors'!$1:$200,3,FALSE)))</f>
        <v/>
      </c>
      <c r="J9" s="40"/>
    </row>
    <row r="10" spans="1:12" ht="69.95" customHeight="1" x14ac:dyDescent="0.25">
      <c r="A10" s="381"/>
      <c r="B10" s="61" t="s">
        <v>34</v>
      </c>
      <c r="C10" s="110" t="str">
        <f t="shared" ref="C10:C18" si="0">MID(B10,1,1)</f>
        <v>p</v>
      </c>
      <c r="D10" s="37" t="str">
        <f>VLOOKUP(B10,'Listening Descriptors'!$1:$200,2,FALSE)</f>
        <v>Please select an assessment descriptor code in the previous column</v>
      </c>
      <c r="E10" s="41"/>
      <c r="F10" s="61" t="s">
        <v>34</v>
      </c>
      <c r="G10" s="110" t="str">
        <f t="shared" ref="G10:G18" si="1">MID(F10,1,1)</f>
        <v>p</v>
      </c>
      <c r="H10" s="42" t="str">
        <f>VLOOKUP(F10,'Listening Descriptors'!$1:$200,2,FALSE)</f>
        <v>Please select an assessment descriptor code in the previous column</v>
      </c>
      <c r="I10" s="116" t="str">
        <f>IF(G10="P", "", HYPERLINK(VLOOKUP(F10,'Listening Descriptors'!$1:$200,4,FALSE), VLOOKUP(F10,'Listening Descriptors'!$1:$200,3,FALSE)))</f>
        <v/>
      </c>
      <c r="J10" s="41"/>
    </row>
    <row r="11" spans="1:12" ht="69.95" customHeight="1" x14ac:dyDescent="0.25">
      <c r="A11" s="381"/>
      <c r="B11" s="61" t="s">
        <v>34</v>
      </c>
      <c r="C11" s="110" t="str">
        <f t="shared" si="0"/>
        <v>p</v>
      </c>
      <c r="D11" s="37" t="str">
        <f>VLOOKUP(B11,'Listening Descriptors'!$1:$200,2,FALSE)</f>
        <v>Please select an assessment descriptor code in the previous column</v>
      </c>
      <c r="E11" s="41"/>
      <c r="F11" s="61" t="s">
        <v>34</v>
      </c>
      <c r="G11" s="110" t="str">
        <f t="shared" si="1"/>
        <v>p</v>
      </c>
      <c r="H11" s="42" t="str">
        <f>VLOOKUP(F11,'Listening Descriptors'!$1:$200,2,FALSE)</f>
        <v>Please select an assessment descriptor code in the previous column</v>
      </c>
      <c r="I11" s="116" t="str">
        <f>IF(G11="P", "", HYPERLINK(VLOOKUP(F11,'Listening Descriptors'!$1:$200,4,FALSE), VLOOKUP(F11,'Listening Descriptors'!$1:$200,3,FALSE)))</f>
        <v/>
      </c>
      <c r="J11" s="41"/>
    </row>
    <row r="12" spans="1:12" ht="69.95" customHeight="1" x14ac:dyDescent="0.25">
      <c r="A12" s="381"/>
      <c r="B12" s="61" t="s">
        <v>34</v>
      </c>
      <c r="C12" s="110" t="str">
        <f t="shared" si="0"/>
        <v>p</v>
      </c>
      <c r="D12" s="37" t="str">
        <f>VLOOKUP(B12,'Listening Descriptors'!$1:$200,2,FALSE)</f>
        <v>Please select an assessment descriptor code in the previous column</v>
      </c>
      <c r="E12" s="41"/>
      <c r="F12" s="61" t="s">
        <v>34</v>
      </c>
      <c r="G12" s="110" t="str">
        <f t="shared" si="1"/>
        <v>p</v>
      </c>
      <c r="H12" s="42" t="str">
        <f>VLOOKUP(F12,'Listening Descriptors'!$1:$200,2,FALSE)</f>
        <v>Please select an assessment descriptor code in the previous column</v>
      </c>
      <c r="I12" s="116" t="str">
        <f>IF(G12="P", "", HYPERLINK(VLOOKUP(F12,'Listening Descriptors'!$1:$200,4,FALSE), VLOOKUP(F12,'Listening Descriptors'!$1:$200,3,FALSE)))</f>
        <v/>
      </c>
      <c r="J12" s="41"/>
    </row>
    <row r="13" spans="1:12" ht="69.95" customHeight="1" x14ac:dyDescent="0.25">
      <c r="A13" s="381"/>
      <c r="B13" s="61" t="s">
        <v>34</v>
      </c>
      <c r="C13" s="110" t="str">
        <f t="shared" si="0"/>
        <v>p</v>
      </c>
      <c r="D13" s="37" t="str">
        <f>VLOOKUP(B13,'Listening Descriptors'!$1:$200,2,FALSE)</f>
        <v>Please select an assessment descriptor code in the previous column</v>
      </c>
      <c r="E13" s="41"/>
      <c r="F13" s="61" t="s">
        <v>34</v>
      </c>
      <c r="G13" s="110" t="str">
        <f t="shared" si="1"/>
        <v>p</v>
      </c>
      <c r="H13" s="42" t="str">
        <f>VLOOKUP(F13,'Listening Descriptors'!$1:$200,2,FALSE)</f>
        <v>Please select an assessment descriptor code in the previous column</v>
      </c>
      <c r="I13" s="116" t="str">
        <f>IF(G13="P", "", HYPERLINK(VLOOKUP(F13,'Listening Descriptors'!$1:$200,4,FALSE), VLOOKUP(F13,'Listening Descriptors'!$1:$200,3,FALSE)))</f>
        <v/>
      </c>
      <c r="J13" s="41"/>
      <c r="L13" s="28" t="s">
        <v>10</v>
      </c>
    </row>
    <row r="14" spans="1:12" ht="69.95" customHeight="1" x14ac:dyDescent="0.25">
      <c r="A14" s="381"/>
      <c r="B14" s="36" t="s">
        <v>24</v>
      </c>
      <c r="C14" s="110" t="str">
        <f t="shared" si="0"/>
        <v>P</v>
      </c>
      <c r="D14" s="37" t="str">
        <f>VLOOKUP(B14,'Listening Descriptors'!$1:$200,2,FALSE)</f>
        <v>Please select an assessment descriptor code in the previous column</v>
      </c>
      <c r="E14" s="41"/>
      <c r="F14" s="36" t="s">
        <v>24</v>
      </c>
      <c r="G14" s="110" t="str">
        <f t="shared" si="1"/>
        <v>P</v>
      </c>
      <c r="H14" s="42" t="str">
        <f>VLOOKUP(F14,'Listening Descriptors'!$1:$200,2,FALSE)</f>
        <v>Please select an assessment descriptor code in the previous column</v>
      </c>
      <c r="I14" s="116" t="str">
        <f>IF(G14="P", "", HYPERLINK(VLOOKUP(F14,'Listening Descriptors'!$1:$200,4,FALSE), VLOOKUP(F14,'Listening Descriptors'!$1:$200,3,FALSE)))</f>
        <v/>
      </c>
      <c r="J14" s="41"/>
    </row>
    <row r="15" spans="1:12" ht="69.95" customHeight="1" x14ac:dyDescent="0.25">
      <c r="A15" s="381"/>
      <c r="B15" s="36" t="s">
        <v>24</v>
      </c>
      <c r="C15" s="110" t="str">
        <f t="shared" si="0"/>
        <v>P</v>
      </c>
      <c r="D15" s="37" t="str">
        <f>VLOOKUP(B15,'Listening Descriptors'!$1:$200,2,FALSE)</f>
        <v>Please select an assessment descriptor code in the previous column</v>
      </c>
      <c r="E15" s="41"/>
      <c r="F15" s="36" t="s">
        <v>24</v>
      </c>
      <c r="G15" s="110" t="str">
        <f t="shared" si="1"/>
        <v>P</v>
      </c>
      <c r="H15" s="42" t="str">
        <f>VLOOKUP(F15,'Listening Descriptors'!$1:$200,2,FALSE)</f>
        <v>Please select an assessment descriptor code in the previous column</v>
      </c>
      <c r="I15" s="116" t="str">
        <f>IF(G15="P", "", HYPERLINK(VLOOKUP(F15,'Listening Descriptors'!$1:$200,4,FALSE), VLOOKUP(F15,'Listening Descriptors'!$1:$200,3,FALSE)))</f>
        <v/>
      </c>
      <c r="J15" s="41"/>
    </row>
    <row r="16" spans="1:12" ht="69.95" customHeight="1" x14ac:dyDescent="0.25">
      <c r="A16" s="381"/>
      <c r="B16" s="36" t="s">
        <v>24</v>
      </c>
      <c r="C16" s="110" t="str">
        <f t="shared" si="0"/>
        <v>P</v>
      </c>
      <c r="D16" s="37" t="str">
        <f>VLOOKUP(B16,'Listening Descriptors'!$1:$200,2,FALSE)</f>
        <v>Please select an assessment descriptor code in the previous column</v>
      </c>
      <c r="E16" s="41"/>
      <c r="F16" s="36" t="s">
        <v>24</v>
      </c>
      <c r="G16" s="110" t="str">
        <f t="shared" si="1"/>
        <v>P</v>
      </c>
      <c r="H16" s="42" t="str">
        <f>VLOOKUP(F16,'Listening Descriptors'!$1:$200,2,FALSE)</f>
        <v>Please select an assessment descriptor code in the previous column</v>
      </c>
      <c r="I16" s="116" t="str">
        <f>IF(G16="P", "", HYPERLINK(VLOOKUP(F16,'Listening Descriptors'!$1:$200,4,FALSE), VLOOKUP(F16,'Listening Descriptors'!$1:$200,3,FALSE)))</f>
        <v/>
      </c>
      <c r="J16" s="41"/>
    </row>
    <row r="17" spans="1:14" ht="69.95" customHeight="1" x14ac:dyDescent="0.25">
      <c r="A17" s="381"/>
      <c r="B17" s="36" t="s">
        <v>24</v>
      </c>
      <c r="C17" s="110" t="str">
        <f t="shared" si="0"/>
        <v>P</v>
      </c>
      <c r="D17" s="37" t="str">
        <f>VLOOKUP(B17,'Listening Descriptors'!$1:$200,2,FALSE)</f>
        <v>Please select an assessment descriptor code in the previous column</v>
      </c>
      <c r="E17" s="41"/>
      <c r="F17" s="36" t="s">
        <v>24</v>
      </c>
      <c r="G17" s="110" t="str">
        <f t="shared" si="1"/>
        <v>P</v>
      </c>
      <c r="H17" s="42" t="str">
        <f>VLOOKUP(F17,'Listening Descriptors'!$1:$200,2,FALSE)</f>
        <v>Please select an assessment descriptor code in the previous column</v>
      </c>
      <c r="I17" s="116" t="str">
        <f>IF(G17="P", "", HYPERLINK(VLOOKUP(F17,'Listening Descriptors'!$1:$200,4,FALSE), VLOOKUP(F17,'Listening Descriptors'!$1:$200,3,FALSE)))</f>
        <v/>
      </c>
      <c r="J17" s="41"/>
    </row>
    <row r="18" spans="1:14" ht="69.95" customHeight="1" thickBot="1" x14ac:dyDescent="0.3">
      <c r="A18" s="382"/>
      <c r="B18" s="43" t="s">
        <v>24</v>
      </c>
      <c r="C18" s="59" t="str">
        <f t="shared" si="0"/>
        <v>P</v>
      </c>
      <c r="D18" s="45" t="str">
        <f>VLOOKUP(B18,'Listening Descriptors'!$1:$200,2,FALSE)</f>
        <v>Please select an assessment descriptor code in the previous column</v>
      </c>
      <c r="E18" s="44"/>
      <c r="F18" s="43" t="s">
        <v>24</v>
      </c>
      <c r="G18" s="59" t="str">
        <f t="shared" si="1"/>
        <v>P</v>
      </c>
      <c r="H18" s="45" t="str">
        <f>VLOOKUP(F18,'Listening Descriptors'!$1:$200,2,FALSE)</f>
        <v>Please select an assessment descriptor code in the previous column</v>
      </c>
      <c r="I18" s="121" t="str">
        <f>IF(G18="P", "", HYPERLINK(VLOOKUP(F18,'Listening Descriptors'!$1:$200,4,FALSE), VLOOKUP(F18,'Listening Descriptors'!$1:$200,3,FALSE)))</f>
        <v/>
      </c>
      <c r="J18" s="44"/>
    </row>
    <row r="19" spans="1:14" ht="9.9499999999999993" customHeight="1" thickBot="1" x14ac:dyDescent="0.3">
      <c r="A19" s="234"/>
      <c r="B19" s="235"/>
      <c r="C19" s="236"/>
      <c r="D19" s="237"/>
      <c r="E19" s="238"/>
      <c r="F19" s="239"/>
      <c r="G19" s="236"/>
      <c r="H19" s="240"/>
      <c r="I19" s="351"/>
      <c r="J19" s="241"/>
    </row>
    <row r="20" spans="1:14" ht="69.95" customHeight="1" x14ac:dyDescent="0.25">
      <c r="A20" s="377" t="s">
        <v>25</v>
      </c>
      <c r="B20" s="61" t="s">
        <v>34</v>
      </c>
      <c r="C20" s="110" t="str">
        <f>MID(B20,1,1)</f>
        <v>p</v>
      </c>
      <c r="D20" s="37" t="str">
        <f>VLOOKUP(B20,'Speaking Descriptors '!$1:$200,2,FALSE)</f>
        <v>Please select an assessment descriptor code in the previous column</v>
      </c>
      <c r="E20" s="66"/>
      <c r="F20" s="61" t="s">
        <v>34</v>
      </c>
      <c r="G20" s="110" t="str">
        <f>MID(F20,1,1)</f>
        <v>p</v>
      </c>
      <c r="H20" s="37" t="str">
        <f>VLOOKUP(F20,'Speaking Descriptors '!$1:$200,2,FALSE)</f>
        <v>Please select an assessment descriptor code in the previous column</v>
      </c>
      <c r="I20" s="116" t="str">
        <f>IF(G20="P", "", HYPERLINK(VLOOKUP(F20,'Speaking Descriptors '!$1:$200,4,FALSE), VLOOKUP(F20,'Speaking Descriptors '!$1:$200,3,FALSE)))</f>
        <v/>
      </c>
      <c r="J20" s="48"/>
      <c r="N20" s="28" t="s">
        <v>10</v>
      </c>
    </row>
    <row r="21" spans="1:14" ht="69.95" customHeight="1" x14ac:dyDescent="0.25">
      <c r="A21" s="378"/>
      <c r="B21" s="61" t="s">
        <v>34</v>
      </c>
      <c r="C21" s="111" t="str">
        <f>MID(B21,1,1)</f>
        <v>p</v>
      </c>
      <c r="D21" s="42" t="str">
        <f>VLOOKUP(B21,'Speaking Descriptors '!$1:$200,2,FALSE)</f>
        <v>Please select an assessment descriptor code in the previous column</v>
      </c>
      <c r="E21" s="46"/>
      <c r="F21" s="61" t="s">
        <v>34</v>
      </c>
      <c r="G21" s="111" t="str">
        <f>MID(F21,1,1)</f>
        <v>p</v>
      </c>
      <c r="H21" s="42" t="str">
        <f>VLOOKUP(F21,'Speaking Descriptors '!$1:$200,2,FALSE)</f>
        <v>Please select an assessment descriptor code in the previous column</v>
      </c>
      <c r="I21" s="116" t="str">
        <f>IF(G21="P", "", HYPERLINK(VLOOKUP(F21,'Speaking Descriptors '!$1:$200,4,FALSE), VLOOKUP(F21,'Speaking Descriptors '!$1:$200,3,FALSE)))</f>
        <v/>
      </c>
      <c r="J21" s="48"/>
    </row>
    <row r="22" spans="1:14" ht="69.95" customHeight="1" x14ac:dyDescent="0.25">
      <c r="A22" s="378"/>
      <c r="B22" s="61" t="s">
        <v>34</v>
      </c>
      <c r="C22" s="111" t="str">
        <f t="shared" ref="C22:C26" si="2">MID(B22,1,1)</f>
        <v>p</v>
      </c>
      <c r="D22" s="42" t="str">
        <f>VLOOKUP(B22,'Speaking Descriptors '!$1:$200,2,FALSE)</f>
        <v>Please select an assessment descriptor code in the previous column</v>
      </c>
      <c r="E22" s="46"/>
      <c r="F22" s="61" t="s">
        <v>34</v>
      </c>
      <c r="G22" s="111" t="str">
        <f t="shared" ref="G22:G26" si="3">MID(F22,1,1)</f>
        <v>p</v>
      </c>
      <c r="H22" s="42" t="str">
        <f>VLOOKUP(F22,'Speaking Descriptors '!$1:$200,2,FALSE)</f>
        <v>Please select an assessment descriptor code in the previous column</v>
      </c>
      <c r="I22" s="116" t="str">
        <f>IF(G22="P", "", HYPERLINK(VLOOKUP(F22,'Speaking Descriptors '!$1:$200,4,FALSE), VLOOKUP(F22,'Speaking Descriptors '!$1:$200,3,FALSE)))</f>
        <v/>
      </c>
      <c r="J22" s="48"/>
    </row>
    <row r="23" spans="1:14" ht="69.95" customHeight="1" x14ac:dyDescent="0.25">
      <c r="A23" s="378"/>
      <c r="B23" s="61" t="s">
        <v>34</v>
      </c>
      <c r="C23" s="111" t="str">
        <f t="shared" si="2"/>
        <v>p</v>
      </c>
      <c r="D23" s="42" t="str">
        <f>VLOOKUP(B23,'Speaking Descriptors '!$1:$200,2,FALSE)</f>
        <v>Please select an assessment descriptor code in the previous column</v>
      </c>
      <c r="E23" s="46"/>
      <c r="F23" s="61" t="s">
        <v>34</v>
      </c>
      <c r="G23" s="111" t="str">
        <f t="shared" si="3"/>
        <v>p</v>
      </c>
      <c r="H23" s="42" t="str">
        <f>VLOOKUP(F23,'Speaking Descriptors '!$1:$200,2,FALSE)</f>
        <v>Please select an assessment descriptor code in the previous column</v>
      </c>
      <c r="I23" s="116" t="str">
        <f>IF(G23="P", "", HYPERLINK(VLOOKUP(F23,'Speaking Descriptors '!$1:$200,4,FALSE), VLOOKUP(F23,'Speaking Descriptors '!$1:$200,3,FALSE)))</f>
        <v/>
      </c>
      <c r="J23" s="48"/>
    </row>
    <row r="24" spans="1:14" ht="69.95" customHeight="1" x14ac:dyDescent="0.25">
      <c r="A24" s="378"/>
      <c r="B24" s="61" t="s">
        <v>34</v>
      </c>
      <c r="C24" s="111" t="str">
        <f t="shared" si="2"/>
        <v>p</v>
      </c>
      <c r="D24" s="42" t="str">
        <f>VLOOKUP(B24,'Speaking Descriptors '!$1:$200,2,FALSE)</f>
        <v>Please select an assessment descriptor code in the previous column</v>
      </c>
      <c r="E24" s="46"/>
      <c r="F24" s="61" t="s">
        <v>34</v>
      </c>
      <c r="G24" s="111" t="str">
        <f t="shared" si="3"/>
        <v>p</v>
      </c>
      <c r="H24" s="42" t="str">
        <f>VLOOKUP(F24,'Speaking Descriptors '!$1:$200,2,FALSE)</f>
        <v>Please select an assessment descriptor code in the previous column</v>
      </c>
      <c r="I24" s="116" t="str">
        <f>IF(G24="P", "", HYPERLINK(VLOOKUP(F24,'Speaking Descriptors '!$1:$200,4,FALSE), VLOOKUP(F24,'Speaking Descriptors '!$1:$200,3,FALSE)))</f>
        <v/>
      </c>
      <c r="J24" s="48"/>
    </row>
    <row r="25" spans="1:14" ht="69.95" customHeight="1" x14ac:dyDescent="0.25">
      <c r="A25" s="378"/>
      <c r="B25" s="36" t="s">
        <v>24</v>
      </c>
      <c r="C25" s="111" t="str">
        <f>MID(B25,1,1)</f>
        <v>P</v>
      </c>
      <c r="D25" s="42" t="str">
        <f>VLOOKUP(B25,'Speaking Descriptors '!$1:$200,2,FALSE)</f>
        <v>Please select an assessment descriptor code in the previous column</v>
      </c>
      <c r="E25" s="46"/>
      <c r="F25" s="36" t="s">
        <v>24</v>
      </c>
      <c r="G25" s="111" t="str">
        <f>MID(F25,1,1)</f>
        <v>P</v>
      </c>
      <c r="H25" s="42" t="str">
        <f>VLOOKUP(F25,'Speaking Descriptors '!$1:$200,2,FALSE)</f>
        <v>Please select an assessment descriptor code in the previous column</v>
      </c>
      <c r="I25" s="116" t="str">
        <f>IF(G25="P", "", HYPERLINK(VLOOKUP(F25,'Speaking Descriptors '!$1:$200,4,FALSE), VLOOKUP(F25,'Speaking Descriptors '!$1:$200,3,FALSE)))</f>
        <v/>
      </c>
      <c r="J25" s="48"/>
    </row>
    <row r="26" spans="1:14" ht="69.95" customHeight="1" x14ac:dyDescent="0.25">
      <c r="A26" s="378"/>
      <c r="B26" s="36" t="s">
        <v>24</v>
      </c>
      <c r="C26" s="111" t="str">
        <f t="shared" si="2"/>
        <v>P</v>
      </c>
      <c r="D26" s="42" t="str">
        <f>VLOOKUP(B26,'Speaking Descriptors '!$1:$200,2,FALSE)</f>
        <v>Please select an assessment descriptor code in the previous column</v>
      </c>
      <c r="E26" s="64" t="s">
        <v>10</v>
      </c>
      <c r="F26" s="36" t="s">
        <v>24</v>
      </c>
      <c r="G26" s="111" t="str">
        <f t="shared" si="3"/>
        <v>P</v>
      </c>
      <c r="H26" s="37" t="str">
        <f>VLOOKUP(F26,'Speaking Descriptors '!$1:$200,2,FALSE)</f>
        <v>Please select an assessment descriptor code in the previous column</v>
      </c>
      <c r="I26" s="116" t="str">
        <f>IF(G26="P", "", HYPERLINK(VLOOKUP(F26,'Speaking Descriptors '!$1:$200,4,FALSE), VLOOKUP(F26,'Speaking Descriptors '!$1:$200,3,FALSE)))</f>
        <v/>
      </c>
      <c r="J26" s="47"/>
    </row>
    <row r="27" spans="1:14" ht="69.95" customHeight="1" x14ac:dyDescent="0.25">
      <c r="A27" s="378"/>
      <c r="B27" s="36" t="s">
        <v>24</v>
      </c>
      <c r="C27" s="111" t="str">
        <f>MID(B27,1,1)</f>
        <v>P</v>
      </c>
      <c r="D27" s="42" t="str">
        <f>VLOOKUP(B27,'Speaking Descriptors '!$1:$200,2,FALSE)</f>
        <v>Please select an assessment descriptor code in the previous column</v>
      </c>
      <c r="E27" s="46"/>
      <c r="F27" s="36" t="s">
        <v>24</v>
      </c>
      <c r="G27" s="111" t="str">
        <f>MID(F27,1,1)</f>
        <v>P</v>
      </c>
      <c r="H27" s="42" t="str">
        <f>VLOOKUP(F27,'Speaking Descriptors '!$1:$200,2,FALSE)</f>
        <v>Please select an assessment descriptor code in the previous column</v>
      </c>
      <c r="I27" s="116" t="str">
        <f>IF(G27="P", "", HYPERLINK(VLOOKUP(F27,'Speaking Descriptors '!$1:$200,4,FALSE), VLOOKUP(F27,'Speaking Descriptors '!$1:$200,3,FALSE)))</f>
        <v/>
      </c>
      <c r="J27" s="48"/>
    </row>
    <row r="28" spans="1:14" ht="69.95" customHeight="1" x14ac:dyDescent="0.25">
      <c r="A28" s="378"/>
      <c r="B28" s="36" t="s">
        <v>24</v>
      </c>
      <c r="C28" s="111" t="str">
        <f>MID(B28,1,1)</f>
        <v>P</v>
      </c>
      <c r="D28" s="42" t="str">
        <f>VLOOKUP(B28,'Speaking Descriptors '!$1:$200,2,FALSE)</f>
        <v>Please select an assessment descriptor code in the previous column</v>
      </c>
      <c r="E28" s="46"/>
      <c r="F28" s="36" t="s">
        <v>24</v>
      </c>
      <c r="G28" s="111" t="str">
        <f>MID(F28,1,1)</f>
        <v>P</v>
      </c>
      <c r="H28" s="42" t="str">
        <f>VLOOKUP(F28,'Speaking Descriptors '!$1:$200,2,FALSE)</f>
        <v>Please select an assessment descriptor code in the previous column</v>
      </c>
      <c r="I28" s="116" t="str">
        <f>IF(G28="P", "", HYPERLINK(VLOOKUP(F28,'Speaking Descriptors '!$1:$200,4,FALSE), VLOOKUP(F28,'Speaking Descriptors '!$1:$200,3,FALSE)))</f>
        <v/>
      </c>
      <c r="J28" s="48"/>
    </row>
    <row r="29" spans="1:14" ht="69.95" customHeight="1" thickBot="1" x14ac:dyDescent="0.3">
      <c r="A29" s="379"/>
      <c r="B29" s="43" t="s">
        <v>24</v>
      </c>
      <c r="C29" s="59" t="str">
        <f>MID(B29,1,1)</f>
        <v>P</v>
      </c>
      <c r="D29" s="45" t="str">
        <f>VLOOKUP(B29,'Speaking Descriptors '!$1:$200,2,FALSE)</f>
        <v>Please select an assessment descriptor code in the previous column</v>
      </c>
      <c r="E29" s="49"/>
      <c r="F29" s="43" t="s">
        <v>24</v>
      </c>
      <c r="G29" s="59" t="str">
        <f>MID(F29,1,1)</f>
        <v>P</v>
      </c>
      <c r="H29" s="45" t="str">
        <f>VLOOKUP(F29,'Speaking Descriptors '!$1:$200,2,FALSE)</f>
        <v>Please select an assessment descriptor code in the previous column</v>
      </c>
      <c r="I29" s="121" t="str">
        <f>IF(G29="P", "", HYPERLINK(VLOOKUP(F29,'Speaking Descriptors '!$1:$200,4,FALSE), VLOOKUP(F29,'Speaking Descriptors '!$1:$200,3,FALSE)))</f>
        <v/>
      </c>
      <c r="J29" s="65"/>
    </row>
    <row r="30" spans="1:14" ht="9.9499999999999993" customHeight="1" thickBot="1" x14ac:dyDescent="0.3">
      <c r="A30" s="242"/>
      <c r="B30" s="239"/>
      <c r="C30" s="236"/>
      <c r="D30" s="240"/>
      <c r="E30" s="243"/>
      <c r="F30" s="239"/>
      <c r="G30" s="236"/>
      <c r="H30" s="240"/>
      <c r="I30" s="352"/>
      <c r="J30" s="244"/>
    </row>
    <row r="31" spans="1:14" ht="69.95" customHeight="1" x14ac:dyDescent="0.25">
      <c r="A31" s="377" t="s">
        <v>31</v>
      </c>
      <c r="B31" s="61" t="s">
        <v>34</v>
      </c>
      <c r="C31" s="110" t="str">
        <f>MID(B31,1,1)</f>
        <v>p</v>
      </c>
      <c r="D31" s="37" t="str">
        <f>VLOOKUP(B31,'Reading Viewing descriptors '!$2:$201,2,FALSE)</f>
        <v>Please select an assessment descriptor code in the previous column</v>
      </c>
      <c r="E31" s="347"/>
      <c r="F31" s="61" t="s">
        <v>34</v>
      </c>
      <c r="G31" s="110" t="str">
        <f>MID(F31,1,1)</f>
        <v>p</v>
      </c>
      <c r="H31" s="50" t="str">
        <f>VLOOKUP(F31,'Reading Viewing descriptors '!$2:$201,2,FALSE)</f>
        <v>Please select an assessment descriptor code in the previous column</v>
      </c>
      <c r="I31" s="116" t="str">
        <f>IF(G31="P", "", HYPERLINK(VLOOKUP(F31,'Reading Viewing descriptors '!$2:$201,4,FALSE), VLOOKUP(F31,'Reading Viewing descriptors '!$2:$201,3,FALSE)))</f>
        <v/>
      </c>
      <c r="J31" s="79"/>
    </row>
    <row r="32" spans="1:14" ht="69.95" customHeight="1" x14ac:dyDescent="0.25">
      <c r="A32" s="378"/>
      <c r="B32" s="61" t="s">
        <v>34</v>
      </c>
      <c r="C32" s="111" t="str">
        <f>MID(B32,1,1)</f>
        <v>p</v>
      </c>
      <c r="D32" s="42" t="str">
        <f>VLOOKUP(B32,'Reading Viewing descriptors '!$2:$201,2,FALSE)</f>
        <v>Please select an assessment descriptor code in the previous column</v>
      </c>
      <c r="E32" s="86"/>
      <c r="F32" s="61" t="s">
        <v>34</v>
      </c>
      <c r="G32" s="111" t="str">
        <f>MID(F32,1,1)</f>
        <v>p</v>
      </c>
      <c r="H32" s="50" t="str">
        <f>VLOOKUP(F32,'Reading Viewing descriptors '!$2:$201,2,FALSE)</f>
        <v>Please select an assessment descriptor code in the previous column</v>
      </c>
      <c r="I32" s="116" t="str">
        <f>IF(G32="P", "", HYPERLINK(VLOOKUP(F32,'Reading Viewing descriptors '!$2:$201,4,FALSE), VLOOKUP(F32,'Reading Viewing descriptors '!$2:$201,3,FALSE)))</f>
        <v/>
      </c>
      <c r="J32" s="86"/>
    </row>
    <row r="33" spans="1:10" ht="69.95" customHeight="1" x14ac:dyDescent="0.25">
      <c r="A33" s="378"/>
      <c r="B33" s="61" t="s">
        <v>34</v>
      </c>
      <c r="C33" s="111" t="str">
        <f t="shared" ref="C33:C40" si="4">MID(B33,1,1)</f>
        <v>p</v>
      </c>
      <c r="D33" s="42" t="str">
        <f>VLOOKUP(B33,'Reading Viewing descriptors '!$2:$201,2,FALSE)</f>
        <v>Please select an assessment descriptor code in the previous column</v>
      </c>
      <c r="E33" s="86"/>
      <c r="F33" s="61" t="s">
        <v>34</v>
      </c>
      <c r="G33" s="111" t="str">
        <f t="shared" ref="G33:G40" si="5">MID(F33,1,1)</f>
        <v>p</v>
      </c>
      <c r="H33" s="50" t="str">
        <f>VLOOKUP(F33,'Reading Viewing descriptors '!$2:$201,2,FALSE)</f>
        <v>Please select an assessment descriptor code in the previous column</v>
      </c>
      <c r="I33" s="116" t="str">
        <f>IF(G33="P", "", HYPERLINK(VLOOKUP(F33,'Reading Viewing descriptors '!$2:$201,4,FALSE), VLOOKUP(F33,'Reading Viewing descriptors '!$2:$201,3,FALSE)))</f>
        <v/>
      </c>
      <c r="J33" s="86"/>
    </row>
    <row r="34" spans="1:10" ht="69.95" customHeight="1" x14ac:dyDescent="0.25">
      <c r="A34" s="378"/>
      <c r="B34" s="61" t="s">
        <v>34</v>
      </c>
      <c r="C34" s="111" t="str">
        <f t="shared" si="4"/>
        <v>p</v>
      </c>
      <c r="D34" s="42" t="str">
        <f>VLOOKUP(B34,'Reading Viewing descriptors '!$2:$201,2,FALSE)</f>
        <v>Please select an assessment descriptor code in the previous column</v>
      </c>
      <c r="E34" s="86"/>
      <c r="F34" s="61" t="s">
        <v>34</v>
      </c>
      <c r="G34" s="111" t="str">
        <f t="shared" si="5"/>
        <v>p</v>
      </c>
      <c r="H34" s="50" t="str">
        <f>VLOOKUP(F34,'Reading Viewing descriptors '!$2:$201,2,FALSE)</f>
        <v>Please select an assessment descriptor code in the previous column</v>
      </c>
      <c r="I34" s="116" t="str">
        <f>IF(G34="P", "", HYPERLINK(VLOOKUP(F34,'Reading Viewing descriptors '!$2:$201,4,FALSE), VLOOKUP(F34,'Reading Viewing descriptors '!$2:$201,3,FALSE)))</f>
        <v/>
      </c>
      <c r="J34" s="86"/>
    </row>
    <row r="35" spans="1:10" ht="69.95" customHeight="1" x14ac:dyDescent="0.25">
      <c r="A35" s="378"/>
      <c r="B35" s="61" t="s">
        <v>34</v>
      </c>
      <c r="C35" s="111" t="str">
        <f t="shared" si="4"/>
        <v>p</v>
      </c>
      <c r="D35" s="42" t="str">
        <f>VLOOKUP(B35,'Reading Viewing descriptors '!$2:$201,2,FALSE)</f>
        <v>Please select an assessment descriptor code in the previous column</v>
      </c>
      <c r="E35" s="86"/>
      <c r="F35" s="61" t="s">
        <v>34</v>
      </c>
      <c r="G35" s="111" t="str">
        <f t="shared" si="5"/>
        <v>p</v>
      </c>
      <c r="H35" s="50" t="str">
        <f>VLOOKUP(F35,'Reading Viewing descriptors '!$2:$201,2,FALSE)</f>
        <v>Please select an assessment descriptor code in the previous column</v>
      </c>
      <c r="I35" s="116" t="str">
        <f>IF(G35="P", "", HYPERLINK(VLOOKUP(F35,'Reading Viewing descriptors '!$2:$201,4,FALSE), VLOOKUP(F35,'Reading Viewing descriptors '!$2:$201,3,FALSE)))</f>
        <v/>
      </c>
      <c r="J35" s="86"/>
    </row>
    <row r="36" spans="1:10" ht="69.95" customHeight="1" x14ac:dyDescent="0.25">
      <c r="A36" s="378"/>
      <c r="B36" s="36" t="s">
        <v>24</v>
      </c>
      <c r="C36" s="111" t="str">
        <f t="shared" si="4"/>
        <v>P</v>
      </c>
      <c r="D36" s="42" t="str">
        <f>VLOOKUP(B36,'Reading Viewing descriptors '!$2:$201,2,FALSE)</f>
        <v>Please select an assessment descriptor code in the previous column</v>
      </c>
      <c r="E36" s="86"/>
      <c r="F36" s="36" t="s">
        <v>24</v>
      </c>
      <c r="G36" s="111" t="str">
        <f t="shared" si="5"/>
        <v>P</v>
      </c>
      <c r="H36" s="50" t="str">
        <f>VLOOKUP(F36,'Reading Viewing descriptors '!$2:$201,2,FALSE)</f>
        <v>Please select an assessment descriptor code in the previous column</v>
      </c>
      <c r="I36" s="116" t="str">
        <f>IF(G36="P", "", HYPERLINK(VLOOKUP(F36,'Reading Viewing descriptors '!$2:$201,4,FALSE), VLOOKUP(F36,'Reading Viewing descriptors '!$2:$201,3,FALSE)))</f>
        <v/>
      </c>
      <c r="J36" s="86"/>
    </row>
    <row r="37" spans="1:10" ht="69.95" customHeight="1" x14ac:dyDescent="0.25">
      <c r="A37" s="378"/>
      <c r="B37" s="36" t="s">
        <v>24</v>
      </c>
      <c r="C37" s="111" t="str">
        <f t="shared" si="4"/>
        <v>P</v>
      </c>
      <c r="D37" s="42" t="str">
        <f>VLOOKUP(B37,'Reading Viewing descriptors '!$2:$201,2,FALSE)</f>
        <v>Please select an assessment descriptor code in the previous column</v>
      </c>
      <c r="E37" s="86"/>
      <c r="F37" s="36" t="s">
        <v>24</v>
      </c>
      <c r="G37" s="111" t="str">
        <f t="shared" si="5"/>
        <v>P</v>
      </c>
      <c r="H37" s="50" t="str">
        <f>VLOOKUP(F37,'Reading Viewing descriptors '!$2:$201,2,FALSE)</f>
        <v>Please select an assessment descriptor code in the previous column</v>
      </c>
      <c r="I37" s="116" t="str">
        <f>IF(G37="P", "", HYPERLINK(VLOOKUP(F37,'Reading Viewing descriptors '!$2:$201,4,FALSE), VLOOKUP(F37,'Reading Viewing descriptors '!$2:$201,3,FALSE)))</f>
        <v/>
      </c>
      <c r="J37" s="86"/>
    </row>
    <row r="38" spans="1:10" ht="69.95" customHeight="1" x14ac:dyDescent="0.25">
      <c r="A38" s="378"/>
      <c r="B38" s="36" t="s">
        <v>24</v>
      </c>
      <c r="C38" s="111" t="str">
        <f t="shared" si="4"/>
        <v>P</v>
      </c>
      <c r="D38" s="42" t="str">
        <f>VLOOKUP(B38,'Reading Viewing descriptors '!$2:$201,2,FALSE)</f>
        <v>Please select an assessment descriptor code in the previous column</v>
      </c>
      <c r="E38" s="86"/>
      <c r="F38" s="36" t="s">
        <v>24</v>
      </c>
      <c r="G38" s="111" t="str">
        <f t="shared" si="5"/>
        <v>P</v>
      </c>
      <c r="H38" s="50" t="str">
        <f>VLOOKUP(F38,'Reading Viewing descriptors '!$2:$201,2,FALSE)</f>
        <v>Please select an assessment descriptor code in the previous column</v>
      </c>
      <c r="I38" s="116" t="str">
        <f>IF(G38="P", "", HYPERLINK(VLOOKUP(F38,'Reading Viewing descriptors '!$2:$201,4,FALSE), VLOOKUP(F38,'Reading Viewing descriptors '!$2:$201,3,FALSE)))</f>
        <v/>
      </c>
      <c r="J38" s="86"/>
    </row>
    <row r="39" spans="1:10" ht="69.95" customHeight="1" x14ac:dyDescent="0.25">
      <c r="A39" s="378"/>
      <c r="B39" s="36" t="s">
        <v>24</v>
      </c>
      <c r="C39" s="111" t="str">
        <f t="shared" si="4"/>
        <v>P</v>
      </c>
      <c r="D39" s="42" t="str">
        <f>VLOOKUP(B39,'Reading Viewing descriptors '!$2:$201,2,FALSE)</f>
        <v>Please select an assessment descriptor code in the previous column</v>
      </c>
      <c r="E39" s="86"/>
      <c r="F39" s="36" t="s">
        <v>24</v>
      </c>
      <c r="G39" s="111" t="str">
        <f t="shared" si="5"/>
        <v>P</v>
      </c>
      <c r="H39" s="50" t="str">
        <f>VLOOKUP(F39,'Reading Viewing descriptors '!$2:$201,2,FALSE)</f>
        <v>Please select an assessment descriptor code in the previous column</v>
      </c>
      <c r="I39" s="116" t="str">
        <f>IF(G39="P", "", HYPERLINK(VLOOKUP(F39,'Reading Viewing descriptors '!$2:$201,4,FALSE), VLOOKUP(F39,'Reading Viewing descriptors '!$2:$201,3,FALSE)))</f>
        <v/>
      </c>
      <c r="J39" s="86"/>
    </row>
    <row r="40" spans="1:10" ht="69.95" customHeight="1" thickBot="1" x14ac:dyDescent="0.3">
      <c r="A40" s="379"/>
      <c r="B40" s="43" t="s">
        <v>24</v>
      </c>
      <c r="C40" s="59" t="str">
        <f t="shared" si="4"/>
        <v>P</v>
      </c>
      <c r="D40" s="45" t="str">
        <f>VLOOKUP(B40,'Reading Viewing descriptors '!$2:$201,2,FALSE)</f>
        <v>Please select an assessment descriptor code in the previous column</v>
      </c>
      <c r="E40" s="49"/>
      <c r="F40" s="43" t="s">
        <v>24</v>
      </c>
      <c r="G40" s="59" t="str">
        <f t="shared" si="5"/>
        <v>P</v>
      </c>
      <c r="H40" s="53" t="str">
        <f>VLOOKUP(F40,'Reading Viewing descriptors '!$2:$201,2,FALSE)</f>
        <v>Please select an assessment descriptor code in the previous column</v>
      </c>
      <c r="I40" s="121" t="str">
        <f>IF(G40="P", "", HYPERLINK(VLOOKUP(F40,'Reading Viewing descriptors '!$2:$201,4,FALSE), VLOOKUP(F40,'Reading Viewing descriptors '!$2:$201,3,FALSE)))</f>
        <v/>
      </c>
      <c r="J40" s="49"/>
    </row>
    <row r="41" spans="1:10" ht="9.9499999999999993" customHeight="1" thickBot="1" x14ac:dyDescent="0.3">
      <c r="A41" s="245"/>
      <c r="B41" s="236"/>
      <c r="C41" s="246"/>
      <c r="D41" s="237"/>
      <c r="E41" s="348"/>
      <c r="F41" s="281"/>
      <c r="G41" s="246"/>
      <c r="H41" s="248"/>
      <c r="I41" s="348"/>
      <c r="J41" s="346"/>
    </row>
    <row r="42" spans="1:10" ht="69.95" customHeight="1" x14ac:dyDescent="0.25">
      <c r="A42" s="380" t="s">
        <v>35</v>
      </c>
      <c r="B42" s="61" t="s">
        <v>34</v>
      </c>
      <c r="C42" s="112" t="str">
        <f>MID(B42,1,1)</f>
        <v>p</v>
      </c>
      <c r="D42" s="37" t="str">
        <f>VLOOKUP(B42,'Writing Descriptors '!$2:$201,2,FALSE)</f>
        <v>Please select an assessment descriptor code in the previous column</v>
      </c>
      <c r="E42" s="349"/>
      <c r="F42" s="61" t="s">
        <v>34</v>
      </c>
      <c r="G42" s="112" t="str">
        <f>MID(F42,1,1)</f>
        <v>p</v>
      </c>
      <c r="H42" s="63" t="str">
        <f>VLOOKUP(F42,'Writing Descriptors '!$2:$201,2,FALSE)</f>
        <v>Please select an assessment descriptor code in the previous column</v>
      </c>
      <c r="I42" s="116" t="str">
        <f>IF(G42="P", "", HYPERLINK(VLOOKUP(F42,'Writing Descriptors '!$2:$201,4,FALSE), VLOOKUP(F42,'Writing Descriptors '!$2:$201,3,FALSE)))</f>
        <v/>
      </c>
      <c r="J42" s="347"/>
    </row>
    <row r="43" spans="1:10" ht="69.95" customHeight="1" x14ac:dyDescent="0.25">
      <c r="A43" s="381"/>
      <c r="B43" s="61" t="s">
        <v>34</v>
      </c>
      <c r="C43" s="111" t="str">
        <f>MID(B43,1,1)</f>
        <v>p</v>
      </c>
      <c r="D43" s="42" t="str">
        <f>VLOOKUP(B43,'Writing Descriptors '!$2:$201,2,FALSE)</f>
        <v>Please select an assessment descriptor code in the previous column</v>
      </c>
      <c r="E43" s="89"/>
      <c r="F43" s="61" t="s">
        <v>34</v>
      </c>
      <c r="G43" s="111" t="str">
        <f>MID(F43,1,1)</f>
        <v>p</v>
      </c>
      <c r="H43" s="52" t="str">
        <f>VLOOKUP(F43,'Writing Descriptors '!$2:$201,2,FALSE)</f>
        <v>Please select an assessment descriptor code in the previous column</v>
      </c>
      <c r="I43" s="116" t="str">
        <f>IF(G43="P", "", HYPERLINK(VLOOKUP(F43,'Writing Descriptors '!$2:$201,4,FALSE), VLOOKUP(F43,'Writing Descriptors '!$2:$201,3,FALSE)))</f>
        <v/>
      </c>
      <c r="J43" s="86"/>
    </row>
    <row r="44" spans="1:10" ht="69.95" customHeight="1" x14ac:dyDescent="0.25">
      <c r="A44" s="381"/>
      <c r="B44" s="61" t="s">
        <v>34</v>
      </c>
      <c r="C44" s="111" t="str">
        <f t="shared" ref="C44:C51" si="6">MID(B44,1,1)</f>
        <v>p</v>
      </c>
      <c r="D44" s="42" t="str">
        <f>VLOOKUP(B44,'Writing Descriptors '!$2:$201,2,FALSE)</f>
        <v>Please select an assessment descriptor code in the previous column</v>
      </c>
      <c r="E44" s="46"/>
      <c r="F44" s="61" t="s">
        <v>34</v>
      </c>
      <c r="G44" s="111" t="str">
        <f t="shared" ref="G44:G51" si="7">MID(F44,1,1)</f>
        <v>p</v>
      </c>
      <c r="H44" s="52" t="str">
        <f>VLOOKUP(F44,'Writing Descriptors '!$2:$201,2,FALSE)</f>
        <v>Please select an assessment descriptor code in the previous column</v>
      </c>
      <c r="I44" s="116" t="str">
        <f>IF(G44="P", "", HYPERLINK(VLOOKUP(F44,'Writing Descriptors '!$2:$201,4,FALSE), VLOOKUP(F44,'Writing Descriptors '!$2:$201,3,FALSE)))</f>
        <v/>
      </c>
      <c r="J44" s="86"/>
    </row>
    <row r="45" spans="1:10" ht="69.95" customHeight="1" x14ac:dyDescent="0.25">
      <c r="A45" s="381"/>
      <c r="B45" s="61" t="s">
        <v>34</v>
      </c>
      <c r="C45" s="111" t="str">
        <f t="shared" si="6"/>
        <v>p</v>
      </c>
      <c r="D45" s="42" t="str">
        <f>VLOOKUP(B45,'Writing Descriptors '!$2:$201,2,FALSE)</f>
        <v>Please select an assessment descriptor code in the previous column</v>
      </c>
      <c r="E45" s="46"/>
      <c r="F45" s="61" t="s">
        <v>34</v>
      </c>
      <c r="G45" s="111" t="str">
        <f t="shared" si="7"/>
        <v>p</v>
      </c>
      <c r="H45" s="52" t="str">
        <f>VLOOKUP(F45,'Writing Descriptors '!$2:$201,2,FALSE)</f>
        <v>Please select an assessment descriptor code in the previous column</v>
      </c>
      <c r="I45" s="116" t="str">
        <f>IF(G45="P", "", HYPERLINK(VLOOKUP(F45,'Writing Descriptors '!$2:$201,4,FALSE), VLOOKUP(F45,'Writing Descriptors '!$2:$201,3,FALSE)))</f>
        <v/>
      </c>
      <c r="J45" s="86"/>
    </row>
    <row r="46" spans="1:10" ht="69.95" customHeight="1" x14ac:dyDescent="0.25">
      <c r="A46" s="381"/>
      <c r="B46" s="61" t="s">
        <v>34</v>
      </c>
      <c r="C46" s="111" t="str">
        <f t="shared" si="6"/>
        <v>p</v>
      </c>
      <c r="D46" s="42" t="str">
        <f>VLOOKUP(B46,'Writing Descriptors '!$2:$201,2,FALSE)</f>
        <v>Please select an assessment descriptor code in the previous column</v>
      </c>
      <c r="E46" s="46"/>
      <c r="F46" s="61" t="s">
        <v>34</v>
      </c>
      <c r="G46" s="111" t="str">
        <f t="shared" si="7"/>
        <v>p</v>
      </c>
      <c r="H46" s="52" t="str">
        <f>VLOOKUP(F46,'Writing Descriptors '!$2:$201,2,FALSE)</f>
        <v>Please select an assessment descriptor code in the previous column</v>
      </c>
      <c r="I46" s="116" t="str">
        <f>IF(G46="P", "", HYPERLINK(VLOOKUP(F46,'Writing Descriptors '!$2:$201,4,FALSE), VLOOKUP(F46,'Writing Descriptors '!$2:$201,3,FALSE)))</f>
        <v/>
      </c>
      <c r="J46" s="86"/>
    </row>
    <row r="47" spans="1:10" ht="69.95" customHeight="1" x14ac:dyDescent="0.25">
      <c r="A47" s="381"/>
      <c r="B47" s="36" t="s">
        <v>24</v>
      </c>
      <c r="C47" s="111" t="str">
        <f t="shared" si="6"/>
        <v>P</v>
      </c>
      <c r="D47" s="42" t="str">
        <f>VLOOKUP(B47,'Writing Descriptors '!$2:$201,2,FALSE)</f>
        <v>Please select an assessment descriptor code in the previous column</v>
      </c>
      <c r="E47" s="46"/>
      <c r="F47" s="36" t="s">
        <v>24</v>
      </c>
      <c r="G47" s="111" t="str">
        <f t="shared" si="7"/>
        <v>P</v>
      </c>
      <c r="H47" s="52" t="str">
        <f>VLOOKUP(F47,'Writing Descriptors '!$2:$201,2,FALSE)</f>
        <v>Please select an assessment descriptor code in the previous column</v>
      </c>
      <c r="I47" s="116" t="str">
        <f>IF(G47="P", "", HYPERLINK(VLOOKUP(F47,'Writing Descriptors '!$2:$201,4,FALSE), VLOOKUP(F47,'Writing Descriptors '!$2:$201,3,FALSE)))</f>
        <v/>
      </c>
      <c r="J47" s="86"/>
    </row>
    <row r="48" spans="1:10" ht="69.95" customHeight="1" x14ac:dyDescent="0.25">
      <c r="A48" s="381"/>
      <c r="B48" s="36" t="s">
        <v>24</v>
      </c>
      <c r="C48" s="111" t="str">
        <f t="shared" si="6"/>
        <v>P</v>
      </c>
      <c r="D48" s="42" t="str">
        <f>VLOOKUP(B48,'Writing Descriptors '!$2:$201,2,FALSE)</f>
        <v>Please select an assessment descriptor code in the previous column</v>
      </c>
      <c r="E48" s="46"/>
      <c r="F48" s="36" t="s">
        <v>24</v>
      </c>
      <c r="G48" s="111" t="str">
        <f t="shared" si="7"/>
        <v>P</v>
      </c>
      <c r="H48" s="52" t="str">
        <f>VLOOKUP(F48,'Writing Descriptors '!$2:$201,2,FALSE)</f>
        <v>Please select an assessment descriptor code in the previous column</v>
      </c>
      <c r="I48" s="116" t="str">
        <f>IF(G48="P", "", HYPERLINK(VLOOKUP(F48,'Writing Descriptors '!$2:$201,4,FALSE), VLOOKUP(F48,'Writing Descriptors '!$2:$201,3,FALSE)))</f>
        <v/>
      </c>
      <c r="J48" s="86"/>
    </row>
    <row r="49" spans="1:10" ht="69.95" customHeight="1" x14ac:dyDescent="0.25">
      <c r="A49" s="381"/>
      <c r="B49" s="36" t="s">
        <v>24</v>
      </c>
      <c r="C49" s="111" t="str">
        <f t="shared" si="6"/>
        <v>P</v>
      </c>
      <c r="D49" s="42" t="str">
        <f>VLOOKUP(B49,'Writing Descriptors '!$2:$201,2,FALSE)</f>
        <v>Please select an assessment descriptor code in the previous column</v>
      </c>
      <c r="E49" s="46"/>
      <c r="F49" s="36" t="s">
        <v>24</v>
      </c>
      <c r="G49" s="111" t="str">
        <f t="shared" si="7"/>
        <v>P</v>
      </c>
      <c r="H49" s="52" t="str">
        <f>VLOOKUP(F49,'Writing Descriptors '!$2:$201,2,FALSE)</f>
        <v>Please select an assessment descriptor code in the previous column</v>
      </c>
      <c r="I49" s="116" t="str">
        <f>IF(G49="P", "", HYPERLINK(VLOOKUP(F49,'Writing Descriptors '!$2:$201,4,FALSE), VLOOKUP(F49,'Writing Descriptors '!$2:$201,3,FALSE)))</f>
        <v/>
      </c>
      <c r="J49" s="86"/>
    </row>
    <row r="50" spans="1:10" ht="69.95" customHeight="1" x14ac:dyDescent="0.25">
      <c r="A50" s="381"/>
      <c r="B50" s="36" t="s">
        <v>24</v>
      </c>
      <c r="C50" s="111" t="str">
        <f t="shared" si="6"/>
        <v>P</v>
      </c>
      <c r="D50" s="42" t="str">
        <f>VLOOKUP(B50,'Writing Descriptors '!$2:$201,2,FALSE)</f>
        <v>Please select an assessment descriptor code in the previous column</v>
      </c>
      <c r="E50" s="46"/>
      <c r="F50" s="36" t="s">
        <v>24</v>
      </c>
      <c r="G50" s="111" t="str">
        <f t="shared" si="7"/>
        <v>P</v>
      </c>
      <c r="H50" s="52" t="str">
        <f>VLOOKUP(F50,'Writing Descriptors '!$2:$201,2,FALSE)</f>
        <v>Please select an assessment descriptor code in the previous column</v>
      </c>
      <c r="I50" s="116" t="str">
        <f>IF(G50="P", "", HYPERLINK(VLOOKUP(F50,'Writing Descriptors '!$2:$201,4,FALSE), VLOOKUP(F50,'Writing Descriptors '!$2:$201,3,FALSE)))</f>
        <v/>
      </c>
      <c r="J50" s="86"/>
    </row>
    <row r="51" spans="1:10" ht="69.95" customHeight="1" thickBot="1" x14ac:dyDescent="0.3">
      <c r="A51" s="382"/>
      <c r="B51" s="43" t="s">
        <v>24</v>
      </c>
      <c r="C51" s="59" t="str">
        <f t="shared" si="6"/>
        <v>P</v>
      </c>
      <c r="D51" s="45" t="str">
        <f>VLOOKUP(B51,'Writing Descriptors '!$2:$201,2,FALSE)</f>
        <v>Please select an assessment descriptor code in the previous column</v>
      </c>
      <c r="E51" s="350"/>
      <c r="F51" s="43" t="s">
        <v>24</v>
      </c>
      <c r="G51" s="59" t="str">
        <f t="shared" si="7"/>
        <v>P</v>
      </c>
      <c r="H51" s="53" t="str">
        <f>VLOOKUP(F51,'Writing Descriptors '!$2:$201,2,FALSE)</f>
        <v>Please select an assessment descriptor code in the previous column</v>
      </c>
      <c r="I51" s="121" t="str">
        <f>IF(G51="P", "", HYPERLINK(VLOOKUP(F51,'Writing Descriptors '!$2:$201,4,FALSE), VLOOKUP(F51,'Writing Descriptors '!$2:$201,3,FALSE)))</f>
        <v/>
      </c>
      <c r="J51" s="49"/>
    </row>
    <row r="52" spans="1:10" x14ac:dyDescent="0.25">
      <c r="A52" s="167"/>
      <c r="B52" s="55"/>
      <c r="C52" s="55"/>
      <c r="D52" s="55"/>
      <c r="E52" s="201"/>
      <c r="F52" s="55"/>
      <c r="G52" s="55"/>
      <c r="H52" s="55"/>
      <c r="I52" s="55"/>
      <c r="J52" s="55"/>
    </row>
    <row r="53" spans="1:10" ht="18.75" x14ac:dyDescent="0.25">
      <c r="A53" s="202"/>
      <c r="B53" s="373" t="s">
        <v>37</v>
      </c>
      <c r="C53" s="373"/>
      <c r="D53" s="373"/>
      <c r="E53" s="373"/>
      <c r="F53" s="373"/>
      <c r="G53" s="373"/>
      <c r="H53" s="373"/>
      <c r="I53" s="56"/>
      <c r="J53" s="56"/>
    </row>
    <row r="54" spans="1:10" x14ac:dyDescent="0.25">
      <c r="A54" s="167"/>
      <c r="B54" s="56"/>
      <c r="C54" s="56"/>
      <c r="E54" s="77"/>
      <c r="F54" s="56"/>
      <c r="G54" s="56"/>
      <c r="H54" s="56"/>
      <c r="I54" s="56"/>
      <c r="J54" s="56"/>
    </row>
    <row r="55" spans="1:10" x14ac:dyDescent="0.25">
      <c r="A55" s="167"/>
      <c r="E55" s="78"/>
    </row>
    <row r="56" spans="1:10" x14ac:dyDescent="0.25">
      <c r="E56" s="78"/>
    </row>
  </sheetData>
  <sheetProtection algorithmName="SHA-512" hashValue="NdiNw4nuk5zcEOPPOhPg3AmJwBx2NPy5TSKoOWlkmTLyq3R+0980PEvB2FRtI/TG/+sqG6RrqM364EuBPAXccw==" saltValue="j8Jlab5xkQFYp7v73xVmZQ==" spinCount="100000" sheet="1" objects="1" scenarios="1" selectLockedCells="1"/>
  <mergeCells count="12">
    <mergeCell ref="D1:E1"/>
    <mergeCell ref="D2:E2"/>
    <mergeCell ref="D3:E3"/>
    <mergeCell ref="D5:E5"/>
    <mergeCell ref="D6:E6"/>
    <mergeCell ref="B53:H53"/>
    <mergeCell ref="F7:J7"/>
    <mergeCell ref="A20:A29"/>
    <mergeCell ref="A9:A18"/>
    <mergeCell ref="A31:A40"/>
    <mergeCell ref="A42:A51"/>
    <mergeCell ref="B7:E7"/>
  </mergeCells>
  <conditionalFormatting sqref="B9:B18 B20:B29 B31:B40 B42:B51">
    <cfRule type="containsText" dxfId="114" priority="61" stopIfTrue="1" operator="containsText" text="please select">
      <formula>NOT(ISERROR(SEARCH("please select",B9)))</formula>
    </cfRule>
    <cfRule type="containsText" dxfId="113" priority="62" stopIfTrue="1" operator="containsText" text="A">
      <formula>NOT(ISERROR(SEARCH("A",B9)))</formula>
    </cfRule>
    <cfRule type="containsText" dxfId="112" priority="63" stopIfTrue="1" operator="containsText" text="B">
      <formula>NOT(ISERROR(SEARCH("B",B9)))</formula>
    </cfRule>
    <cfRule type="containsText" dxfId="111" priority="64" stopIfTrue="1" operator="containsText" text="C">
      <formula>NOT(ISERROR(SEARCH("C",B9)))</formula>
    </cfRule>
    <cfRule type="containsText" dxfId="110" priority="65" stopIfTrue="1" operator="containsText" text="D">
      <formula>NOT(ISERROR(SEARCH("D",B9)))</formula>
    </cfRule>
    <cfRule type="containsText" dxfId="109" priority="66" stopIfTrue="1" operator="containsText" text="E">
      <formula>NOT(ISERROR(SEARCH("E",B9)))</formula>
    </cfRule>
  </conditionalFormatting>
  <conditionalFormatting sqref="F9:F18">
    <cfRule type="containsText" dxfId="108" priority="19" stopIfTrue="1" operator="containsText" text="please select">
      <formula>NOT(ISERROR(SEARCH("please select",F9)))</formula>
    </cfRule>
    <cfRule type="containsText" dxfId="107" priority="20" stopIfTrue="1" operator="containsText" text="A">
      <formula>NOT(ISERROR(SEARCH("A",F9)))</formula>
    </cfRule>
    <cfRule type="containsText" dxfId="106" priority="21" stopIfTrue="1" operator="containsText" text="B">
      <formula>NOT(ISERROR(SEARCH("B",F9)))</formula>
    </cfRule>
    <cfRule type="containsText" dxfId="105" priority="22" stopIfTrue="1" operator="containsText" text="C">
      <formula>NOT(ISERROR(SEARCH("C",F9)))</formula>
    </cfRule>
    <cfRule type="containsText" dxfId="104" priority="23" stopIfTrue="1" operator="containsText" text="D">
      <formula>NOT(ISERROR(SEARCH("D",F9)))</formula>
    </cfRule>
    <cfRule type="containsText" dxfId="103" priority="24" stopIfTrue="1" operator="containsText" text="E">
      <formula>NOT(ISERROR(SEARCH("E",F9)))</formula>
    </cfRule>
  </conditionalFormatting>
  <conditionalFormatting sqref="F20:F29">
    <cfRule type="containsText" dxfId="102" priority="13" stopIfTrue="1" operator="containsText" text="please select">
      <formula>NOT(ISERROR(SEARCH("please select",F20)))</formula>
    </cfRule>
    <cfRule type="containsText" dxfId="101" priority="14" stopIfTrue="1" operator="containsText" text="A">
      <formula>NOT(ISERROR(SEARCH("A",F20)))</formula>
    </cfRule>
    <cfRule type="containsText" dxfId="100" priority="15" stopIfTrue="1" operator="containsText" text="B">
      <formula>NOT(ISERROR(SEARCH("B",F20)))</formula>
    </cfRule>
    <cfRule type="containsText" dxfId="99" priority="16" stopIfTrue="1" operator="containsText" text="C">
      <formula>NOT(ISERROR(SEARCH("C",F20)))</formula>
    </cfRule>
    <cfRule type="containsText" dxfId="98" priority="17" stopIfTrue="1" operator="containsText" text="D">
      <formula>NOT(ISERROR(SEARCH("D",F20)))</formula>
    </cfRule>
    <cfRule type="containsText" dxfId="97" priority="18" stopIfTrue="1" operator="containsText" text="E">
      <formula>NOT(ISERROR(SEARCH("E",F20)))</formula>
    </cfRule>
  </conditionalFormatting>
  <conditionalFormatting sqref="F31:F40">
    <cfRule type="containsText" dxfId="96" priority="7" stopIfTrue="1" operator="containsText" text="please select">
      <formula>NOT(ISERROR(SEARCH("please select",F31)))</formula>
    </cfRule>
    <cfRule type="containsText" dxfId="95" priority="8" stopIfTrue="1" operator="containsText" text="A">
      <formula>NOT(ISERROR(SEARCH("A",F31)))</formula>
    </cfRule>
    <cfRule type="containsText" dxfId="94" priority="9" stopIfTrue="1" operator="containsText" text="B">
      <formula>NOT(ISERROR(SEARCH("B",F31)))</formula>
    </cfRule>
    <cfRule type="containsText" dxfId="93" priority="10" stopIfTrue="1" operator="containsText" text="C">
      <formula>NOT(ISERROR(SEARCH("C",F31)))</formula>
    </cfRule>
    <cfRule type="containsText" dxfId="92" priority="11" stopIfTrue="1" operator="containsText" text="D">
      <formula>NOT(ISERROR(SEARCH("D",F31)))</formula>
    </cfRule>
    <cfRule type="containsText" dxfId="91" priority="12" stopIfTrue="1" operator="containsText" text="E">
      <formula>NOT(ISERROR(SEARCH("E",F31)))</formula>
    </cfRule>
  </conditionalFormatting>
  <conditionalFormatting sqref="F42:F51">
    <cfRule type="containsText" dxfId="90" priority="1" stopIfTrue="1" operator="containsText" text="please select">
      <formula>NOT(ISERROR(SEARCH("please select",F42)))</formula>
    </cfRule>
    <cfRule type="containsText" dxfId="89" priority="2" stopIfTrue="1" operator="containsText" text="A">
      <formula>NOT(ISERROR(SEARCH("A",F42)))</formula>
    </cfRule>
    <cfRule type="containsText" dxfId="88" priority="3" stopIfTrue="1" operator="containsText" text="B">
      <formula>NOT(ISERROR(SEARCH("B",F42)))</formula>
    </cfRule>
    <cfRule type="containsText" dxfId="87" priority="4" stopIfTrue="1" operator="containsText" text="C">
      <formula>NOT(ISERROR(SEARCH("C",F42)))</formula>
    </cfRule>
    <cfRule type="containsText" dxfId="86" priority="5" stopIfTrue="1" operator="containsText" text="D">
      <formula>NOT(ISERROR(SEARCH("D",F42)))</formula>
    </cfRule>
    <cfRule type="containsText" dxfId="85" priority="6" stopIfTrue="1" operator="containsText" text="E">
      <formula>NOT(ISERROR(SEARCH("E",F42)))</formula>
    </cfRule>
  </conditionalFormatting>
  <dataValidations count="4">
    <dataValidation type="list" allowBlank="1" showInputMessage="1" showErrorMessage="1" sqref="F19" xr:uid="{00000000-0002-0000-0000-000000000000}">
      <formula1>SpeakingBandCodes2nd</formula1>
    </dataValidation>
    <dataValidation type="list" allowBlank="1" showInputMessage="1" showErrorMessage="1" sqref="H5:J5 F5" xr:uid="{00000000-0002-0000-0000-000001000000}">
      <formula1>"Autumn, Spring, Summer"</formula1>
    </dataValidation>
    <dataValidation type="list" allowBlank="1" sqref="B9:B18 F20:F40 B20:B40 F9:F18 B42:B51 F42:F51" xr:uid="{00000000-0002-0000-0000-000002000000}">
      <formula1>ListeningBandCodes2nd</formula1>
    </dataValidation>
    <dataValidation type="list" allowBlank="1" showInputMessage="1" showErrorMessage="1" sqref="G9:G18 G42:G51 G20:G40" xr:uid="{00000000-0002-0000-0000-000004000000}">
      <formula1>ListeningBandCodes2nd</formula1>
    </dataValidation>
  </dataValidations>
  <hyperlinks>
    <hyperlink ref="A20" location="'speaking descriptors 2ndry'!A1" display="Speaking" xr:uid="{00000000-0004-0000-0000-000000000000}"/>
    <hyperlink ref="A9" location="'listening descriptors 2ndry'!A1" display="listening" xr:uid="{00000000-0004-0000-0000-000001000000}"/>
    <hyperlink ref="A31:A40" location="'Reading Viewing descriptors '!A1" display="Reading and Viewing" xr:uid="{00000000-0004-0000-0000-000002000000}"/>
    <hyperlink ref="A42:A51" location="'Writing Descriptors '!A1" display="Writing" xr:uid="{00000000-0004-0000-0000-000003000000}"/>
    <hyperlink ref="A9:A18" location="'Listening Descriptors'!A1" display="Listening" xr:uid="{00000000-0004-0000-0000-000004000000}"/>
    <hyperlink ref="A20:A29" location="'Speaking Descriptors '!A1" display="Speaking" xr:uid="{00000000-0004-0000-0000-000005000000}"/>
  </hyperlinks>
  <pageMargins left="0.7" right="0.7" top="0.75" bottom="0.75" header="0.3" footer="0.3"/>
  <pageSetup paperSize="9" orientation="portrait" r:id="rId1"/>
  <ignoredErrors>
    <ignoredError sqref="I10:I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88"/>
  <sheetViews>
    <sheetView zoomScaleNormal="100" workbookViewId="0">
      <selection activeCell="C2" sqref="C2"/>
    </sheetView>
  </sheetViews>
  <sheetFormatPr defaultColWidth="9.140625" defaultRowHeight="15" x14ac:dyDescent="0.25"/>
  <cols>
    <col min="1" max="1" width="9.140625" style="9"/>
    <col min="2" max="2" width="159.28515625" style="9" customWidth="1"/>
    <col min="3" max="3" width="59.7109375" style="9" customWidth="1"/>
    <col min="4" max="16384" width="9.140625" style="9"/>
  </cols>
  <sheetData>
    <row r="2" spans="1:4" ht="33.75" x14ac:dyDescent="0.4">
      <c r="B2" s="11" t="s">
        <v>153</v>
      </c>
      <c r="C2" s="185" t="s">
        <v>71</v>
      </c>
      <c r="D2" s="21"/>
    </row>
    <row r="3" spans="1:4" ht="26.25" x14ac:dyDescent="0.35">
      <c r="A3" s="324"/>
      <c r="B3" s="325" t="s">
        <v>267</v>
      </c>
      <c r="C3" s="185" t="s">
        <v>74</v>
      </c>
      <c r="D3" s="6"/>
    </row>
    <row r="4" spans="1:4" ht="21" x14ac:dyDescent="0.35">
      <c r="A4" s="156"/>
      <c r="B4" s="316" t="s">
        <v>75</v>
      </c>
      <c r="C4" s="185" t="s">
        <v>76</v>
      </c>
      <c r="D4" s="6"/>
    </row>
    <row r="5" spans="1:4" ht="21" x14ac:dyDescent="0.35">
      <c r="A5" s="156"/>
      <c r="B5" s="316"/>
      <c r="C5" s="185" t="s">
        <v>77</v>
      </c>
      <c r="D5" s="6"/>
    </row>
    <row r="6" spans="1:4" ht="21" x14ac:dyDescent="0.35">
      <c r="A6" s="326"/>
      <c r="B6" s="327" t="s">
        <v>78</v>
      </c>
      <c r="C6" s="185" t="s">
        <v>79</v>
      </c>
      <c r="D6" s="6"/>
    </row>
    <row r="7" spans="1:4" ht="30" x14ac:dyDescent="0.25">
      <c r="A7" s="156"/>
      <c r="B7" s="156" t="s">
        <v>268</v>
      </c>
      <c r="C7" s="162"/>
      <c r="D7" s="6"/>
    </row>
    <row r="8" spans="1:4" ht="30" x14ac:dyDescent="0.25">
      <c r="A8" s="328"/>
      <c r="B8" s="328" t="s">
        <v>269</v>
      </c>
      <c r="C8" s="6"/>
      <c r="D8" s="6"/>
    </row>
    <row r="9" spans="1:4" ht="21" x14ac:dyDescent="0.35">
      <c r="A9" s="326"/>
      <c r="B9" s="327" t="s">
        <v>86</v>
      </c>
    </row>
    <row r="10" spans="1:4" ht="30" x14ac:dyDescent="0.25">
      <c r="A10" s="156"/>
      <c r="B10" s="156" t="s">
        <v>270</v>
      </c>
    </row>
    <row r="11" spans="1:4" x14ac:dyDescent="0.25">
      <c r="A11" s="328"/>
      <c r="B11" s="328" t="s">
        <v>271</v>
      </c>
    </row>
    <row r="12" spans="1:4" ht="30" x14ac:dyDescent="0.25">
      <c r="A12" s="156"/>
      <c r="B12" s="156" t="s">
        <v>272</v>
      </c>
    </row>
    <row r="13" spans="1:4" x14ac:dyDescent="0.25">
      <c r="A13" s="328"/>
      <c r="B13" s="328" t="s">
        <v>273</v>
      </c>
    </row>
    <row r="14" spans="1:4" x14ac:dyDescent="0.25">
      <c r="A14" s="156"/>
      <c r="B14" s="156" t="s">
        <v>274</v>
      </c>
    </row>
    <row r="15" spans="1:4" ht="31.5" customHeight="1" x14ac:dyDescent="0.25">
      <c r="A15" s="328"/>
      <c r="B15" s="328" t="s">
        <v>275</v>
      </c>
    </row>
    <row r="16" spans="1:4" ht="90" x14ac:dyDescent="0.25">
      <c r="A16" s="156"/>
      <c r="B16" s="156" t="s">
        <v>276</v>
      </c>
    </row>
    <row r="17" spans="1:2" ht="30" x14ac:dyDescent="0.25">
      <c r="A17" s="328"/>
      <c r="B17" s="328" t="s">
        <v>277</v>
      </c>
    </row>
    <row r="18" spans="1:2" x14ac:dyDescent="0.25">
      <c r="A18" s="156"/>
      <c r="B18" s="156" t="s">
        <v>278</v>
      </c>
    </row>
    <row r="19" spans="1:2" x14ac:dyDescent="0.25">
      <c r="A19" s="328"/>
      <c r="B19" s="328" t="s">
        <v>279</v>
      </c>
    </row>
    <row r="20" spans="1:2" ht="30" customHeight="1" x14ac:dyDescent="0.25">
      <c r="A20" s="156"/>
      <c r="B20" s="156" t="s">
        <v>280</v>
      </c>
    </row>
    <row r="21" spans="1:2" x14ac:dyDescent="0.25">
      <c r="A21" s="328"/>
      <c r="B21" s="328" t="s">
        <v>281</v>
      </c>
    </row>
    <row r="22" spans="1:2" x14ac:dyDescent="0.25">
      <c r="A22" s="156"/>
      <c r="B22" s="156" t="s">
        <v>227</v>
      </c>
    </row>
    <row r="23" spans="1:2" ht="30" customHeight="1" x14ac:dyDescent="0.25">
      <c r="A23" s="328"/>
      <c r="B23" s="328" t="s">
        <v>253</v>
      </c>
    </row>
    <row r="24" spans="1:2" ht="21" x14ac:dyDescent="0.35">
      <c r="A24" s="326"/>
      <c r="B24" s="327" t="s">
        <v>108</v>
      </c>
    </row>
    <row r="25" spans="1:2" ht="30" x14ac:dyDescent="0.25">
      <c r="A25" s="156"/>
      <c r="B25" s="156" t="s">
        <v>109</v>
      </c>
    </row>
    <row r="26" spans="1:2" ht="60" x14ac:dyDescent="0.25">
      <c r="A26" s="328"/>
      <c r="B26" s="328" t="s">
        <v>282</v>
      </c>
    </row>
    <row r="27" spans="1:2" ht="45" x14ac:dyDescent="0.25">
      <c r="A27" s="156"/>
      <c r="B27" s="156" t="s">
        <v>283</v>
      </c>
    </row>
    <row r="28" spans="1:2" ht="30" x14ac:dyDescent="0.25">
      <c r="A28" s="328"/>
      <c r="B28" s="328" t="s">
        <v>284</v>
      </c>
    </row>
    <row r="29" spans="1:2" ht="21.75" customHeight="1" x14ac:dyDescent="0.35">
      <c r="A29" s="326"/>
      <c r="B29" s="327" t="s">
        <v>115</v>
      </c>
    </row>
    <row r="30" spans="1:2" x14ac:dyDescent="0.25">
      <c r="A30" s="156"/>
      <c r="B30" s="156" t="s">
        <v>233</v>
      </c>
    </row>
    <row r="31" spans="1:2" x14ac:dyDescent="0.25">
      <c r="A31" s="328"/>
      <c r="B31" s="328" t="s">
        <v>285</v>
      </c>
    </row>
    <row r="32" spans="1:2" ht="30" x14ac:dyDescent="0.25">
      <c r="A32" s="156"/>
      <c r="B32" s="156" t="s">
        <v>286</v>
      </c>
    </row>
    <row r="33" spans="1:3" ht="30" x14ac:dyDescent="0.25">
      <c r="A33" s="328"/>
      <c r="B33" s="328" t="s">
        <v>287</v>
      </c>
    </row>
    <row r="34" spans="1:3" x14ac:dyDescent="0.25">
      <c r="A34" s="156"/>
      <c r="B34" s="156" t="s">
        <v>288</v>
      </c>
    </row>
    <row r="35" spans="1:3" x14ac:dyDescent="0.25">
      <c r="A35" s="329"/>
      <c r="B35" s="329" t="s">
        <v>289</v>
      </c>
    </row>
    <row r="36" spans="1:3" ht="21" x14ac:dyDescent="0.35">
      <c r="A36" s="326"/>
      <c r="B36" s="327" t="s">
        <v>148</v>
      </c>
    </row>
    <row r="37" spans="1:3" ht="30" x14ac:dyDescent="0.25">
      <c r="A37" s="156"/>
      <c r="B37" s="156" t="s">
        <v>290</v>
      </c>
    </row>
    <row r="38" spans="1:3" x14ac:dyDescent="0.25">
      <c r="A38" s="328"/>
      <c r="B38" s="328" t="s">
        <v>291</v>
      </c>
    </row>
    <row r="39" spans="1:3" x14ac:dyDescent="0.25">
      <c r="A39" s="156"/>
      <c r="B39" s="156" t="s">
        <v>238</v>
      </c>
    </row>
    <row r="40" spans="1:3" x14ac:dyDescent="0.25">
      <c r="A40" s="328"/>
      <c r="B40" s="328" t="s">
        <v>266</v>
      </c>
    </row>
    <row r="41" spans="1:3" ht="30" x14ac:dyDescent="0.25">
      <c r="A41" s="310"/>
      <c r="B41" s="310" t="s">
        <v>292</v>
      </c>
    </row>
    <row r="42" spans="1:3" ht="21" x14ac:dyDescent="0.25">
      <c r="A42" s="156"/>
      <c r="B42" s="316" t="s">
        <v>293</v>
      </c>
    </row>
    <row r="43" spans="1:3" ht="21" x14ac:dyDescent="0.35">
      <c r="A43" s="326"/>
      <c r="B43" s="327" t="s">
        <v>78</v>
      </c>
    </row>
    <row r="44" spans="1:3" x14ac:dyDescent="0.25">
      <c r="A44" s="156"/>
      <c r="B44" s="156" t="s">
        <v>241</v>
      </c>
    </row>
    <row r="45" spans="1:3" ht="30" x14ac:dyDescent="0.25">
      <c r="A45" s="328"/>
      <c r="B45" s="328" t="s">
        <v>294</v>
      </c>
      <c r="C45" s="9" t="s">
        <v>10</v>
      </c>
    </row>
    <row r="46" spans="1:3" ht="21" x14ac:dyDescent="0.35">
      <c r="A46" s="326"/>
      <c r="B46" s="327" t="s">
        <v>295</v>
      </c>
    </row>
    <row r="47" spans="1:3" x14ac:dyDescent="0.25">
      <c r="A47" s="329"/>
      <c r="B47" s="329" t="s">
        <v>296</v>
      </c>
    </row>
    <row r="48" spans="1:3" x14ac:dyDescent="0.25">
      <c r="A48" s="310"/>
      <c r="B48" s="310" t="s">
        <v>297</v>
      </c>
    </row>
    <row r="49" spans="1:2" x14ac:dyDescent="0.25">
      <c r="A49" s="328"/>
      <c r="B49" s="328" t="s">
        <v>298</v>
      </c>
    </row>
    <row r="50" spans="1:2" x14ac:dyDescent="0.25">
      <c r="A50" s="156"/>
      <c r="B50" s="156" t="s">
        <v>299</v>
      </c>
    </row>
    <row r="51" spans="1:2" x14ac:dyDescent="0.25">
      <c r="A51" s="328"/>
      <c r="B51" s="328" t="s">
        <v>300</v>
      </c>
    </row>
    <row r="52" spans="1:2" ht="75" x14ac:dyDescent="0.25">
      <c r="A52" s="156"/>
      <c r="B52" s="156" t="s">
        <v>301</v>
      </c>
    </row>
    <row r="53" spans="1:2" x14ac:dyDescent="0.25">
      <c r="A53" s="328"/>
      <c r="B53" s="328" t="s">
        <v>302</v>
      </c>
    </row>
    <row r="54" spans="1:2" ht="30" x14ac:dyDescent="0.25">
      <c r="A54" s="156"/>
      <c r="B54" s="156" t="s">
        <v>303</v>
      </c>
    </row>
    <row r="55" spans="1:2" x14ac:dyDescent="0.25">
      <c r="A55" s="328"/>
      <c r="B55" s="328" t="s">
        <v>304</v>
      </c>
    </row>
    <row r="56" spans="1:2" ht="30" x14ac:dyDescent="0.25">
      <c r="A56" s="310"/>
      <c r="B56" s="310" t="s">
        <v>305</v>
      </c>
    </row>
    <row r="57" spans="1:2" x14ac:dyDescent="0.25">
      <c r="A57" s="328"/>
      <c r="B57" s="328" t="s">
        <v>306</v>
      </c>
    </row>
    <row r="58" spans="1:2" x14ac:dyDescent="0.25">
      <c r="A58" s="310"/>
      <c r="B58" s="310" t="s">
        <v>307</v>
      </c>
    </row>
    <row r="59" spans="1:2" x14ac:dyDescent="0.25">
      <c r="A59" s="328"/>
      <c r="B59" s="328" t="s">
        <v>308</v>
      </c>
    </row>
    <row r="60" spans="1:2" x14ac:dyDescent="0.25">
      <c r="A60" s="310"/>
      <c r="B60" s="310" t="s">
        <v>309</v>
      </c>
    </row>
    <row r="61" spans="1:2" ht="43.5" customHeight="1" x14ac:dyDescent="0.25">
      <c r="A61" s="328"/>
      <c r="B61" s="328" t="s">
        <v>254</v>
      </c>
    </row>
    <row r="62" spans="1:2" ht="21.75" customHeight="1" x14ac:dyDescent="0.35">
      <c r="A62" s="326"/>
      <c r="B62" s="327" t="s">
        <v>108</v>
      </c>
    </row>
    <row r="63" spans="1:2" ht="30" x14ac:dyDescent="0.25">
      <c r="A63" s="156"/>
      <c r="B63" s="156" t="s">
        <v>310</v>
      </c>
    </row>
    <row r="64" spans="1:2" ht="120" x14ac:dyDescent="0.25">
      <c r="A64" s="328"/>
      <c r="B64" s="328" t="s">
        <v>311</v>
      </c>
    </row>
    <row r="65" spans="1:3" x14ac:dyDescent="0.25">
      <c r="A65" s="156"/>
      <c r="B65" s="310" t="s">
        <v>312</v>
      </c>
    </row>
    <row r="66" spans="1:3" ht="45" x14ac:dyDescent="0.25">
      <c r="A66" s="328"/>
      <c r="B66" s="328" t="s">
        <v>313</v>
      </c>
    </row>
    <row r="67" spans="1:3" ht="30" x14ac:dyDescent="0.25">
      <c r="A67" s="156"/>
      <c r="B67" s="156" t="s">
        <v>253</v>
      </c>
      <c r="C67" s="10"/>
    </row>
    <row r="68" spans="1:3" ht="21" x14ac:dyDescent="0.35">
      <c r="A68" s="326"/>
      <c r="B68" s="327" t="s">
        <v>115</v>
      </c>
      <c r="C68" s="10"/>
    </row>
    <row r="69" spans="1:3" ht="45" x14ac:dyDescent="0.25">
      <c r="A69" s="156"/>
      <c r="B69" s="156" t="s">
        <v>314</v>
      </c>
    </row>
    <row r="70" spans="1:3" x14ac:dyDescent="0.25">
      <c r="A70" s="328"/>
      <c r="B70" s="328" t="s">
        <v>315</v>
      </c>
    </row>
    <row r="71" spans="1:3" ht="45" x14ac:dyDescent="0.25">
      <c r="A71" s="156"/>
      <c r="B71" s="156" t="s">
        <v>316</v>
      </c>
    </row>
    <row r="72" spans="1:3" x14ac:dyDescent="0.25">
      <c r="A72" s="328"/>
      <c r="B72" s="328" t="s">
        <v>317</v>
      </c>
    </row>
    <row r="73" spans="1:3" x14ac:dyDescent="0.25">
      <c r="A73" s="156"/>
      <c r="B73" s="156" t="s">
        <v>318</v>
      </c>
    </row>
    <row r="74" spans="1:3" ht="30" x14ac:dyDescent="0.25">
      <c r="A74" s="328"/>
      <c r="B74" s="328" t="s">
        <v>319</v>
      </c>
    </row>
    <row r="75" spans="1:3" ht="30" x14ac:dyDescent="0.25">
      <c r="A75" s="156"/>
      <c r="B75" s="156" t="s">
        <v>320</v>
      </c>
    </row>
    <row r="76" spans="1:3" ht="30" x14ac:dyDescent="0.25">
      <c r="A76" s="329"/>
      <c r="B76" s="329" t="s">
        <v>260</v>
      </c>
    </row>
    <row r="77" spans="1:3" ht="30" x14ac:dyDescent="0.25">
      <c r="A77" s="156"/>
      <c r="B77" s="156" t="s">
        <v>261</v>
      </c>
    </row>
    <row r="78" spans="1:3" x14ac:dyDescent="0.25">
      <c r="A78" s="329"/>
      <c r="B78" s="329" t="s">
        <v>321</v>
      </c>
    </row>
    <row r="79" spans="1:3" ht="23.25" customHeight="1" x14ac:dyDescent="0.35">
      <c r="A79" s="326"/>
      <c r="B79" s="327" t="s">
        <v>148</v>
      </c>
    </row>
    <row r="80" spans="1:3" ht="20.25" customHeight="1" x14ac:dyDescent="0.25">
      <c r="A80" s="156"/>
      <c r="B80" s="156" t="s">
        <v>263</v>
      </c>
    </row>
    <row r="81" spans="1:2" ht="29.25" customHeight="1" x14ac:dyDescent="0.25">
      <c r="A81" s="328"/>
      <c r="B81" s="328" t="s">
        <v>322</v>
      </c>
    </row>
    <row r="82" spans="1:2" ht="30.75" customHeight="1" x14ac:dyDescent="0.25">
      <c r="A82" s="156"/>
      <c r="B82" s="156" t="s">
        <v>265</v>
      </c>
    </row>
    <row r="83" spans="1:2" x14ac:dyDescent="0.25">
      <c r="A83" s="328"/>
      <c r="B83" s="328" t="s">
        <v>238</v>
      </c>
    </row>
    <row r="84" spans="1:2" x14ac:dyDescent="0.25">
      <c r="A84" s="156"/>
      <c r="B84" s="156" t="s">
        <v>266</v>
      </c>
    </row>
    <row r="85" spans="1:2" ht="30" x14ac:dyDescent="0.25">
      <c r="A85" s="328"/>
      <c r="B85" s="328" t="s">
        <v>292</v>
      </c>
    </row>
    <row r="88" spans="1:2" ht="15.75" x14ac:dyDescent="0.25">
      <c r="B88" s="372" t="s">
        <v>37</v>
      </c>
    </row>
  </sheetData>
  <sheetProtection algorithmName="SHA-512" hashValue="6tLPeeHAtZQ9Jiiv7qNbFFaGbUprh/U/vXoEClKb3y7y1EM4PynEpJPHpoSB2BA1of/c/7p6LM7kLBepha3bzg==" saltValue="Zso1RForotpBuQkobb4N5A==" spinCount="100000" sheet="1" selectLockedCells="1"/>
  <hyperlinks>
    <hyperlink ref="C2" location="'Tracker '!A1" display="Return to EAL Assessment Framework Tracker" xr:uid="{00000000-0004-0000-0900-000000000000}"/>
    <hyperlink ref="C3" location="'Listening Descriptors'!A1" display="Return to Listening descriptors" xr:uid="{00000000-0004-0000-0900-000001000000}"/>
    <hyperlink ref="C4" location="'Speaking Descriptors '!A1" display="Return to Speaking descriptors " xr:uid="{00000000-0004-0000-0900-000002000000}"/>
    <hyperlink ref="C5" location="'Reading Viewing descriptors '!A1" display="Return to Reading and Viewing descriptors" xr:uid="{00000000-0004-0000-0900-000003000000}"/>
    <hyperlink ref="C6" location="'Writing Descriptors '!A1" display="Return to Writing descriptors" xr:uid="{00000000-0004-0000-0900-000004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66"/>
  <sheetViews>
    <sheetView zoomScaleNormal="100" workbookViewId="0">
      <selection activeCell="C2" sqref="C2"/>
    </sheetView>
  </sheetViews>
  <sheetFormatPr defaultColWidth="9.140625" defaultRowHeight="15" x14ac:dyDescent="0.25"/>
  <cols>
    <col min="1" max="1" width="9.140625" style="9"/>
    <col min="2" max="2" width="160" style="9" customWidth="1"/>
    <col min="3" max="3" width="60" style="9" bestFit="1" customWidth="1"/>
    <col min="4" max="16384" width="9.140625" style="9"/>
  </cols>
  <sheetData>
    <row r="2" spans="1:4" ht="33.75" x14ac:dyDescent="0.4">
      <c r="B2" s="11" t="s">
        <v>153</v>
      </c>
      <c r="C2" s="185" t="s">
        <v>71</v>
      </c>
      <c r="D2" s="14"/>
    </row>
    <row r="3" spans="1:4" ht="26.25" x14ac:dyDescent="0.35">
      <c r="A3" s="330" t="s">
        <v>72</v>
      </c>
      <c r="B3" s="331" t="s">
        <v>323</v>
      </c>
      <c r="C3" s="185" t="s">
        <v>74</v>
      </c>
      <c r="D3" s="6"/>
    </row>
    <row r="4" spans="1:4" ht="21" x14ac:dyDescent="0.35">
      <c r="A4" s="156"/>
      <c r="B4" s="316" t="s">
        <v>75</v>
      </c>
      <c r="C4" s="185" t="s">
        <v>76</v>
      </c>
      <c r="D4" s="6"/>
    </row>
    <row r="5" spans="1:4" ht="21" x14ac:dyDescent="0.35">
      <c r="A5" s="156"/>
      <c r="B5" s="316"/>
      <c r="C5" s="185" t="s">
        <v>77</v>
      </c>
      <c r="D5" s="6"/>
    </row>
    <row r="6" spans="1:4" ht="21" x14ac:dyDescent="0.35">
      <c r="A6" s="332"/>
      <c r="B6" s="333" t="s">
        <v>78</v>
      </c>
      <c r="C6" s="185" t="s">
        <v>79</v>
      </c>
      <c r="D6" s="6"/>
    </row>
    <row r="7" spans="1:4" ht="30" x14ac:dyDescent="0.25">
      <c r="A7" s="334"/>
      <c r="B7" s="334" t="s">
        <v>324</v>
      </c>
      <c r="D7" s="6"/>
    </row>
    <row r="8" spans="1:4" ht="21" x14ac:dyDescent="0.35">
      <c r="A8" s="332"/>
      <c r="B8" s="333" t="s">
        <v>86</v>
      </c>
    </row>
    <row r="9" spans="1:4" ht="30" x14ac:dyDescent="0.25">
      <c r="A9" s="156"/>
      <c r="B9" s="156" t="s">
        <v>324</v>
      </c>
    </row>
    <row r="10" spans="1:4" ht="30" x14ac:dyDescent="0.25">
      <c r="A10" s="334"/>
      <c r="B10" s="334" t="s">
        <v>270</v>
      </c>
    </row>
    <row r="11" spans="1:4" x14ac:dyDescent="0.25">
      <c r="A11" s="156"/>
      <c r="B11" s="156" t="s">
        <v>271</v>
      </c>
    </row>
    <row r="12" spans="1:4" ht="30" x14ac:dyDescent="0.25">
      <c r="A12" s="334"/>
      <c r="B12" s="334" t="s">
        <v>325</v>
      </c>
    </row>
    <row r="13" spans="1:4" x14ac:dyDescent="0.25">
      <c r="A13" s="156"/>
      <c r="B13" s="156" t="s">
        <v>326</v>
      </c>
    </row>
    <row r="14" spans="1:4" x14ac:dyDescent="0.25">
      <c r="A14" s="334"/>
      <c r="B14" s="334" t="s">
        <v>327</v>
      </c>
    </row>
    <row r="15" spans="1:4" x14ac:dyDescent="0.25">
      <c r="A15" s="156"/>
      <c r="B15" s="156" t="s">
        <v>328</v>
      </c>
    </row>
    <row r="16" spans="1:4" ht="17.25" customHeight="1" x14ac:dyDescent="0.25">
      <c r="A16" s="334"/>
      <c r="B16" s="334" t="s">
        <v>329</v>
      </c>
    </row>
    <row r="17" spans="1:2" x14ac:dyDescent="0.25">
      <c r="A17" s="156"/>
      <c r="B17" s="156" t="s">
        <v>227</v>
      </c>
    </row>
    <row r="18" spans="1:2" ht="32.25" customHeight="1" x14ac:dyDescent="0.25">
      <c r="A18" s="334"/>
      <c r="B18" s="334" t="s">
        <v>330</v>
      </c>
    </row>
    <row r="19" spans="1:2" ht="21" x14ac:dyDescent="0.35">
      <c r="A19" s="332"/>
      <c r="B19" s="333" t="s">
        <v>108</v>
      </c>
    </row>
    <row r="20" spans="1:2" ht="30" x14ac:dyDescent="0.25">
      <c r="A20" s="156"/>
      <c r="B20" s="156" t="s">
        <v>331</v>
      </c>
    </row>
    <row r="21" spans="1:2" ht="60" x14ac:dyDescent="0.25">
      <c r="A21" s="334"/>
      <c r="B21" s="334" t="s">
        <v>332</v>
      </c>
    </row>
    <row r="22" spans="1:2" ht="45" x14ac:dyDescent="0.25">
      <c r="A22" s="156"/>
      <c r="B22" s="156" t="s">
        <v>333</v>
      </c>
    </row>
    <row r="23" spans="1:2" ht="21" x14ac:dyDescent="0.35">
      <c r="A23" s="332"/>
      <c r="B23" s="333" t="s">
        <v>115</v>
      </c>
    </row>
    <row r="24" spans="1:2" x14ac:dyDescent="0.25">
      <c r="A24" s="156"/>
      <c r="B24" s="156" t="s">
        <v>334</v>
      </c>
    </row>
    <row r="25" spans="1:2" ht="30" x14ac:dyDescent="0.25">
      <c r="A25" s="334"/>
      <c r="B25" s="334" t="s">
        <v>335</v>
      </c>
    </row>
    <row r="26" spans="1:2" ht="30" x14ac:dyDescent="0.25">
      <c r="A26" s="156"/>
      <c r="B26" s="156" t="s">
        <v>287</v>
      </c>
    </row>
    <row r="27" spans="1:2" x14ac:dyDescent="0.25">
      <c r="A27" s="335"/>
      <c r="B27" s="335" t="s">
        <v>336</v>
      </c>
    </row>
    <row r="28" spans="1:2" x14ac:dyDescent="0.25">
      <c r="A28" s="156"/>
      <c r="B28" s="156" t="s">
        <v>337</v>
      </c>
    </row>
    <row r="29" spans="1:2" ht="21" x14ac:dyDescent="0.35">
      <c r="A29" s="332"/>
      <c r="B29" s="333" t="s">
        <v>148</v>
      </c>
    </row>
    <row r="30" spans="1:2" ht="30" x14ac:dyDescent="0.25">
      <c r="A30" s="156"/>
      <c r="B30" s="156" t="s">
        <v>119</v>
      </c>
    </row>
    <row r="31" spans="1:2" x14ac:dyDescent="0.25">
      <c r="A31" s="334"/>
      <c r="B31" s="334" t="s">
        <v>291</v>
      </c>
    </row>
    <row r="32" spans="1:2" x14ac:dyDescent="0.25">
      <c r="A32" s="156"/>
      <c r="B32" s="156" t="s">
        <v>238</v>
      </c>
    </row>
    <row r="33" spans="1:3" x14ac:dyDescent="0.25">
      <c r="A33" s="334"/>
      <c r="B33" s="334" t="s">
        <v>266</v>
      </c>
    </row>
    <row r="34" spans="1:3" ht="30" x14ac:dyDescent="0.25">
      <c r="A34" s="310"/>
      <c r="B34" s="310" t="s">
        <v>338</v>
      </c>
    </row>
    <row r="35" spans="1:3" ht="21" x14ac:dyDescent="0.25">
      <c r="A35" s="336"/>
      <c r="B35" s="316" t="s">
        <v>124</v>
      </c>
    </row>
    <row r="36" spans="1:3" ht="21" x14ac:dyDescent="0.25">
      <c r="A36" s="336"/>
      <c r="B36" s="316"/>
    </row>
    <row r="37" spans="1:3" ht="21" x14ac:dyDescent="0.35">
      <c r="A37" s="333"/>
      <c r="B37" s="333" t="s">
        <v>339</v>
      </c>
    </row>
    <row r="38" spans="1:3" ht="30" x14ac:dyDescent="0.25">
      <c r="A38" s="156"/>
      <c r="B38" s="156" t="s">
        <v>340</v>
      </c>
    </row>
    <row r="39" spans="1:3" ht="30" x14ac:dyDescent="0.25">
      <c r="A39" s="334"/>
      <c r="B39" s="334" t="s">
        <v>269</v>
      </c>
    </row>
    <row r="40" spans="1:3" ht="21" x14ac:dyDescent="0.35">
      <c r="A40" s="332"/>
      <c r="B40" s="333" t="s">
        <v>86</v>
      </c>
    </row>
    <row r="41" spans="1:3" x14ac:dyDescent="0.25">
      <c r="A41" s="156"/>
      <c r="B41" s="156" t="s">
        <v>341</v>
      </c>
    </row>
    <row r="42" spans="1:3" ht="30.75" customHeight="1" x14ac:dyDescent="0.25">
      <c r="A42" s="334"/>
      <c r="B42" s="334" t="s">
        <v>342</v>
      </c>
    </row>
    <row r="43" spans="1:3" x14ac:dyDescent="0.25">
      <c r="A43" s="156"/>
      <c r="B43" s="156" t="s">
        <v>343</v>
      </c>
    </row>
    <row r="44" spans="1:3" ht="19.5" customHeight="1" x14ac:dyDescent="0.25">
      <c r="A44" s="334"/>
      <c r="B44" s="334" t="s">
        <v>344</v>
      </c>
    </row>
    <row r="45" spans="1:3" x14ac:dyDescent="0.25">
      <c r="A45" s="156"/>
      <c r="B45" s="156" t="s">
        <v>345</v>
      </c>
      <c r="C45" s="9" t="s">
        <v>10</v>
      </c>
    </row>
    <row r="46" spans="1:3" x14ac:dyDescent="0.25">
      <c r="A46" s="334"/>
      <c r="B46" s="334" t="s">
        <v>227</v>
      </c>
    </row>
    <row r="47" spans="1:3" ht="31.5" customHeight="1" x14ac:dyDescent="0.25">
      <c r="A47" s="156"/>
      <c r="B47" s="156" t="s">
        <v>305</v>
      </c>
    </row>
    <row r="48" spans="1:3" ht="31.5" customHeight="1" x14ac:dyDescent="0.25">
      <c r="A48" s="334"/>
      <c r="B48" s="334" t="s">
        <v>346</v>
      </c>
    </row>
    <row r="49" spans="1:3" ht="21" x14ac:dyDescent="0.35">
      <c r="A49" s="332"/>
      <c r="B49" s="333" t="s">
        <v>108</v>
      </c>
    </row>
    <row r="50" spans="1:3" ht="45" x14ac:dyDescent="0.25">
      <c r="A50" s="156"/>
      <c r="B50" s="156" t="s">
        <v>333</v>
      </c>
    </row>
    <row r="51" spans="1:3" ht="21" x14ac:dyDescent="0.35">
      <c r="A51" s="332"/>
      <c r="B51" s="333" t="s">
        <v>115</v>
      </c>
    </row>
    <row r="52" spans="1:3" ht="30" x14ac:dyDescent="0.25">
      <c r="A52" s="156"/>
      <c r="B52" s="156" t="s">
        <v>347</v>
      </c>
      <c r="C52" s="10"/>
    </row>
    <row r="53" spans="1:3" x14ac:dyDescent="0.25">
      <c r="A53" s="334"/>
      <c r="B53" s="334" t="s">
        <v>348</v>
      </c>
    </row>
    <row r="54" spans="1:3" ht="30" x14ac:dyDescent="0.25">
      <c r="A54" s="156"/>
      <c r="B54" s="156" t="s">
        <v>259</v>
      </c>
    </row>
    <row r="55" spans="1:3" ht="30" x14ac:dyDescent="0.25">
      <c r="A55" s="334"/>
      <c r="B55" s="334" t="s">
        <v>349</v>
      </c>
    </row>
    <row r="56" spans="1:3" ht="30" x14ac:dyDescent="0.25">
      <c r="A56" s="156"/>
      <c r="B56" s="156" t="s">
        <v>261</v>
      </c>
    </row>
    <row r="57" spans="1:3" ht="30" x14ac:dyDescent="0.25">
      <c r="A57" s="334"/>
      <c r="B57" s="334" t="s">
        <v>209</v>
      </c>
    </row>
    <row r="58" spans="1:3" x14ac:dyDescent="0.25">
      <c r="A58" s="156"/>
      <c r="B58" s="156" t="s">
        <v>350</v>
      </c>
    </row>
    <row r="59" spans="1:3" ht="21" x14ac:dyDescent="0.35">
      <c r="A59" s="332"/>
      <c r="B59" s="333" t="s">
        <v>148</v>
      </c>
    </row>
    <row r="60" spans="1:3" x14ac:dyDescent="0.25">
      <c r="A60" s="156"/>
      <c r="B60" s="156" t="s">
        <v>237</v>
      </c>
    </row>
    <row r="61" spans="1:3" x14ac:dyDescent="0.25">
      <c r="A61" s="334"/>
      <c r="B61" s="334" t="s">
        <v>238</v>
      </c>
    </row>
    <row r="62" spans="1:3" x14ac:dyDescent="0.25">
      <c r="A62" s="156"/>
      <c r="B62" s="156" t="s">
        <v>266</v>
      </c>
    </row>
    <row r="63" spans="1:3" ht="30" x14ac:dyDescent="0.25">
      <c r="A63" s="334"/>
      <c r="B63" s="334" t="s">
        <v>351</v>
      </c>
    </row>
    <row r="66" spans="2:2" ht="15.75" x14ac:dyDescent="0.25">
      <c r="B66" s="372" t="s">
        <v>37</v>
      </c>
    </row>
  </sheetData>
  <sheetProtection algorithmName="SHA-512" hashValue="0MGi+jPRUu4w9+lP6YRsoQpK3o/pjo7EqEb/ZuDZIBNcNfqRMpJCeLi2MXMvuMrfXWwY5DAHvkjnjod1i8vg2Q==" saltValue="EbpgvpYzat0IlflGO8TB9A==" spinCount="100000" sheet="1" selectLockedCells="1"/>
  <hyperlinks>
    <hyperlink ref="C2" location="'Tracker '!A1" display="Return to EAL Assessment Framework Tracker" xr:uid="{00000000-0004-0000-0A00-000000000000}"/>
    <hyperlink ref="C3" location="'Listening Descriptors'!A1" display="Return to Listening descriptors" xr:uid="{00000000-0004-0000-0A00-000001000000}"/>
    <hyperlink ref="C4" location="'Speaking Descriptors '!A1" display="Return to Speaking descriptors " xr:uid="{00000000-0004-0000-0A00-000002000000}"/>
    <hyperlink ref="C6" location="'Writing Descriptors '!A1" display="Return to Writing descriptors" xr:uid="{00000000-0004-0000-0A00-000003000000}"/>
    <hyperlink ref="C5" location="'Reading Viewing descriptors '!A1" display="Return to Reading and Viewing descriptors" xr:uid="{00000000-0004-0000-0A00-000004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60"/>
  <sheetViews>
    <sheetView zoomScaleNormal="100" workbookViewId="0">
      <pane xSplit="2" ySplit="2" topLeftCell="C3" activePane="bottomRight" state="frozen"/>
      <selection pane="topRight" activeCell="C1" sqref="C1"/>
      <selection pane="bottomLeft" activeCell="A3" sqref="A3"/>
      <selection pane="bottomRight" activeCell="C2" sqref="C2"/>
    </sheetView>
  </sheetViews>
  <sheetFormatPr defaultColWidth="9.140625" defaultRowHeight="15" x14ac:dyDescent="0.25"/>
  <cols>
    <col min="1" max="1" width="12.5703125" style="203" bestFit="1" customWidth="1"/>
    <col min="2" max="2" width="130.85546875" style="6" customWidth="1"/>
    <col min="3" max="3" width="42.7109375" style="17" bestFit="1" customWidth="1"/>
    <col min="4" max="4" width="26.140625" style="20" hidden="1" customWidth="1"/>
    <col min="5" max="16384" width="9.140625" style="20"/>
  </cols>
  <sheetData>
    <row r="1" spans="1:8" ht="52.5" x14ac:dyDescent="0.25">
      <c r="A1" s="338"/>
      <c r="B1" s="338"/>
      <c r="C1" s="186" t="s">
        <v>352</v>
      </c>
    </row>
    <row r="2" spans="1:8" ht="31.5" x14ac:dyDescent="0.5">
      <c r="B2" s="229" t="s">
        <v>353</v>
      </c>
      <c r="C2" s="151" t="s">
        <v>354</v>
      </c>
      <c r="D2" s="21"/>
    </row>
    <row r="3" spans="1:8" x14ac:dyDescent="0.25">
      <c r="A3" s="337" t="s">
        <v>24</v>
      </c>
      <c r="B3" s="22" t="s">
        <v>54</v>
      </c>
      <c r="C3" s="2"/>
    </row>
    <row r="4" spans="1:8" ht="34.5" x14ac:dyDescent="0.25">
      <c r="A4" s="122"/>
      <c r="B4" s="142" t="s">
        <v>355</v>
      </c>
      <c r="C4" s="152"/>
    </row>
    <row r="5" spans="1:8" x14ac:dyDescent="0.25">
      <c r="A5" s="124" t="s">
        <v>26</v>
      </c>
      <c r="B5" s="125" t="s">
        <v>356</v>
      </c>
      <c r="C5" s="204" t="str">
        <f>HYPERLINK(D5, "Support strategies, Listening, band A")</f>
        <v>Support strategies, Listening, band A</v>
      </c>
      <c r="D5" s="20" t="s">
        <v>357</v>
      </c>
    </row>
    <row r="6" spans="1:8" ht="30" x14ac:dyDescent="0.25">
      <c r="A6" s="124" t="s">
        <v>50</v>
      </c>
      <c r="B6" s="125" t="s">
        <v>358</v>
      </c>
      <c r="C6" s="204" t="str">
        <f t="shared" ref="C6:C14" si="0">HYPERLINK(D6, "Support strategies, Listening, band A")</f>
        <v>Support strategies, Listening, band A</v>
      </c>
      <c r="D6" s="20" t="s">
        <v>357</v>
      </c>
    </row>
    <row r="7" spans="1:8" x14ac:dyDescent="0.25">
      <c r="A7" s="124" t="s">
        <v>359</v>
      </c>
      <c r="B7" s="125" t="s">
        <v>360</v>
      </c>
      <c r="C7" s="204" t="str">
        <f t="shared" si="0"/>
        <v>Support strategies, Listening, band A</v>
      </c>
      <c r="D7" s="20" t="s">
        <v>357</v>
      </c>
    </row>
    <row r="8" spans="1:8" x14ac:dyDescent="0.25">
      <c r="A8" s="124" t="s">
        <v>32</v>
      </c>
      <c r="B8" s="125" t="s">
        <v>361</v>
      </c>
      <c r="C8" s="204" t="str">
        <f t="shared" si="0"/>
        <v>Support strategies, Listening, band A</v>
      </c>
      <c r="D8" s="20" t="s">
        <v>357</v>
      </c>
    </row>
    <row r="9" spans="1:8" x14ac:dyDescent="0.25">
      <c r="A9" s="124" t="s">
        <v>19</v>
      </c>
      <c r="B9" s="125" t="s">
        <v>362</v>
      </c>
      <c r="C9" s="204" t="str">
        <f t="shared" si="0"/>
        <v>Support strategies, Listening, band A</v>
      </c>
      <c r="D9" s="20" t="s">
        <v>357</v>
      </c>
    </row>
    <row r="10" spans="1:8" x14ac:dyDescent="0.25">
      <c r="A10" s="124" t="s">
        <v>363</v>
      </c>
      <c r="B10" s="125" t="s">
        <v>364</v>
      </c>
      <c r="C10" s="204" t="str">
        <f t="shared" si="0"/>
        <v>Support strategies, Listening, band A</v>
      </c>
      <c r="D10" s="20" t="s">
        <v>357</v>
      </c>
    </row>
    <row r="11" spans="1:8" ht="30" x14ac:dyDescent="0.25">
      <c r="A11" s="124" t="s">
        <v>365</v>
      </c>
      <c r="B11" s="125" t="s">
        <v>366</v>
      </c>
      <c r="C11" s="204" t="str">
        <f t="shared" si="0"/>
        <v>Support strategies, Listening, band A</v>
      </c>
      <c r="D11" s="20" t="s">
        <v>357</v>
      </c>
    </row>
    <row r="12" spans="1:8" x14ac:dyDescent="0.25">
      <c r="A12" s="124" t="s">
        <v>367</v>
      </c>
      <c r="B12" s="125" t="s">
        <v>368</v>
      </c>
      <c r="C12" s="204" t="str">
        <f t="shared" si="0"/>
        <v>Support strategies, Listening, band A</v>
      </c>
      <c r="D12" s="20" t="s">
        <v>357</v>
      </c>
      <c r="H12" s="20" t="s">
        <v>10</v>
      </c>
    </row>
    <row r="13" spans="1:8" x14ac:dyDescent="0.25">
      <c r="A13" s="124" t="s">
        <v>369</v>
      </c>
      <c r="B13" s="125" t="s">
        <v>370</v>
      </c>
      <c r="C13" s="204" t="str">
        <f t="shared" si="0"/>
        <v>Support strategies, Listening, band A</v>
      </c>
      <c r="D13" s="20" t="s">
        <v>357</v>
      </c>
    </row>
    <row r="14" spans="1:8" ht="30" x14ac:dyDescent="0.25">
      <c r="A14" s="124" t="s">
        <v>48</v>
      </c>
      <c r="B14" s="125" t="s">
        <v>371</v>
      </c>
      <c r="C14" s="204" t="str">
        <f t="shared" si="0"/>
        <v>Support strategies, Listening, band A</v>
      </c>
      <c r="D14" s="20" t="s">
        <v>357</v>
      </c>
    </row>
    <row r="15" spans="1:8" ht="34.5" x14ac:dyDescent="0.25">
      <c r="A15" s="119"/>
      <c r="B15" s="140" t="s">
        <v>372</v>
      </c>
      <c r="C15" s="153"/>
    </row>
    <row r="16" spans="1:8" ht="30" x14ac:dyDescent="0.25">
      <c r="A16" s="120" t="s">
        <v>27</v>
      </c>
      <c r="B16" s="118" t="s">
        <v>373</v>
      </c>
      <c r="C16" s="205" t="str">
        <f>HYPERLINK(D16, "Support strategies, Listening, band B")</f>
        <v>Support strategies, Listening, band B</v>
      </c>
      <c r="D16" s="20" t="s">
        <v>374</v>
      </c>
    </row>
    <row r="17" spans="1:4" x14ac:dyDescent="0.25">
      <c r="A17" s="120" t="s">
        <v>375</v>
      </c>
      <c r="B17" s="118" t="s">
        <v>376</v>
      </c>
      <c r="C17" s="205" t="str">
        <f t="shared" ref="C17:C25" si="1">HYPERLINK(D17, "Support strategies, Listening, band B")</f>
        <v>Support strategies, Listening, band B</v>
      </c>
      <c r="D17" s="20" t="s">
        <v>374</v>
      </c>
    </row>
    <row r="18" spans="1:4" x14ac:dyDescent="0.25">
      <c r="A18" s="120" t="s">
        <v>377</v>
      </c>
      <c r="B18" s="118" t="s">
        <v>378</v>
      </c>
      <c r="C18" s="205" t="str">
        <f t="shared" si="1"/>
        <v>Support strategies, Listening, band B</v>
      </c>
      <c r="D18" s="20" t="s">
        <v>374</v>
      </c>
    </row>
    <row r="19" spans="1:4" x14ac:dyDescent="0.25">
      <c r="A19" s="120" t="s">
        <v>36</v>
      </c>
      <c r="B19" s="118" t="s">
        <v>379</v>
      </c>
      <c r="C19" s="205" t="str">
        <f t="shared" si="1"/>
        <v>Support strategies, Listening, band B</v>
      </c>
      <c r="D19" s="20" t="s">
        <v>374</v>
      </c>
    </row>
    <row r="20" spans="1:4" x14ac:dyDescent="0.25">
      <c r="A20" s="120" t="s">
        <v>20</v>
      </c>
      <c r="B20" s="118" t="s">
        <v>380</v>
      </c>
      <c r="C20" s="205" t="str">
        <f t="shared" si="1"/>
        <v>Support strategies, Listening, band B</v>
      </c>
      <c r="D20" s="20" t="s">
        <v>374</v>
      </c>
    </row>
    <row r="21" spans="1:4" x14ac:dyDescent="0.25">
      <c r="A21" s="120" t="s">
        <v>381</v>
      </c>
      <c r="B21" s="118" t="s">
        <v>382</v>
      </c>
      <c r="C21" s="205" t="str">
        <f t="shared" si="1"/>
        <v>Support strategies, Listening, band B</v>
      </c>
      <c r="D21" s="20" t="s">
        <v>374</v>
      </c>
    </row>
    <row r="22" spans="1:4" x14ac:dyDescent="0.25">
      <c r="A22" s="120" t="s">
        <v>383</v>
      </c>
      <c r="B22" s="118" t="s">
        <v>384</v>
      </c>
      <c r="C22" s="205" t="str">
        <f t="shared" si="1"/>
        <v>Support strategies, Listening, band B</v>
      </c>
      <c r="D22" s="20" t="s">
        <v>374</v>
      </c>
    </row>
    <row r="23" spans="1:4" x14ac:dyDescent="0.25">
      <c r="A23" s="120" t="s">
        <v>385</v>
      </c>
      <c r="B23" s="118" t="s">
        <v>386</v>
      </c>
      <c r="C23" s="205" t="str">
        <f t="shared" si="1"/>
        <v>Support strategies, Listening, band B</v>
      </c>
      <c r="D23" s="20" t="s">
        <v>374</v>
      </c>
    </row>
    <row r="24" spans="1:4" ht="30" x14ac:dyDescent="0.25">
      <c r="A24" s="120" t="s">
        <v>387</v>
      </c>
      <c r="B24" s="118" t="s">
        <v>388</v>
      </c>
      <c r="C24" s="205" t="str">
        <f t="shared" si="1"/>
        <v>Support strategies, Listening, band B</v>
      </c>
      <c r="D24" s="20" t="s">
        <v>374</v>
      </c>
    </row>
    <row r="25" spans="1:4" ht="30" x14ac:dyDescent="0.25">
      <c r="A25" s="120" t="s">
        <v>49</v>
      </c>
      <c r="B25" s="118" t="s">
        <v>389</v>
      </c>
      <c r="C25" s="205" t="str">
        <f t="shared" si="1"/>
        <v>Support strategies, Listening, band B</v>
      </c>
      <c r="D25" s="20" t="s">
        <v>374</v>
      </c>
    </row>
    <row r="26" spans="1:4" ht="34.5" x14ac:dyDescent="0.25">
      <c r="A26" s="126"/>
      <c r="B26" s="141" t="s">
        <v>390</v>
      </c>
      <c r="C26" s="206"/>
    </row>
    <row r="27" spans="1:4" x14ac:dyDescent="0.25">
      <c r="A27" s="126" t="s">
        <v>28</v>
      </c>
      <c r="B27" s="126" t="s">
        <v>391</v>
      </c>
      <c r="C27" s="207" t="str">
        <f>HYPERLINK(D27, "Support strategies, Listening, band C")</f>
        <v>Support strategies, Listening, band C</v>
      </c>
      <c r="D27" s="20" t="s">
        <v>392</v>
      </c>
    </row>
    <row r="28" spans="1:4" x14ac:dyDescent="0.25">
      <c r="A28" s="126" t="s">
        <v>393</v>
      </c>
      <c r="B28" s="126" t="s">
        <v>394</v>
      </c>
      <c r="C28" s="207" t="str">
        <f t="shared" ref="C28:C36" si="2">HYPERLINK(D28, "Support strategies, Listening, band C")</f>
        <v>Support strategies, Listening, band C</v>
      </c>
      <c r="D28" s="20" t="s">
        <v>392</v>
      </c>
    </row>
    <row r="29" spans="1:4" ht="30" x14ac:dyDescent="0.25">
      <c r="A29" s="126" t="s">
        <v>395</v>
      </c>
      <c r="B29" s="126" t="s">
        <v>396</v>
      </c>
      <c r="C29" s="207" t="str">
        <f t="shared" si="2"/>
        <v>Support strategies, Listening, band C</v>
      </c>
      <c r="D29" s="20" t="s">
        <v>392</v>
      </c>
    </row>
    <row r="30" spans="1:4" ht="30" x14ac:dyDescent="0.25">
      <c r="A30" s="126" t="s">
        <v>33</v>
      </c>
      <c r="B30" s="126" t="s">
        <v>397</v>
      </c>
      <c r="C30" s="207" t="str">
        <f t="shared" si="2"/>
        <v>Support strategies, Listening, band C</v>
      </c>
      <c r="D30" s="20" t="s">
        <v>392</v>
      </c>
    </row>
    <row r="31" spans="1:4" ht="30" x14ac:dyDescent="0.25">
      <c r="A31" s="126" t="s">
        <v>21</v>
      </c>
      <c r="B31" s="126" t="s">
        <v>398</v>
      </c>
      <c r="C31" s="207" t="str">
        <f t="shared" si="2"/>
        <v>Support strategies, Listening, band C</v>
      </c>
      <c r="D31" s="20" t="s">
        <v>392</v>
      </c>
    </row>
    <row r="32" spans="1:4" x14ac:dyDescent="0.25">
      <c r="A32" s="126" t="s">
        <v>399</v>
      </c>
      <c r="B32" s="126" t="s">
        <v>400</v>
      </c>
      <c r="C32" s="207" t="str">
        <f t="shared" si="2"/>
        <v>Support strategies, Listening, band C</v>
      </c>
      <c r="D32" s="20" t="s">
        <v>392</v>
      </c>
    </row>
    <row r="33" spans="1:4" ht="30" x14ac:dyDescent="0.25">
      <c r="A33" s="126" t="s">
        <v>401</v>
      </c>
      <c r="B33" s="126" t="s">
        <v>402</v>
      </c>
      <c r="C33" s="207" t="str">
        <f t="shared" si="2"/>
        <v>Support strategies, Listening, band C</v>
      </c>
      <c r="D33" s="20" t="s">
        <v>392</v>
      </c>
    </row>
    <row r="34" spans="1:4" ht="30" x14ac:dyDescent="0.25">
      <c r="A34" s="126" t="s">
        <v>403</v>
      </c>
      <c r="B34" s="126" t="s">
        <v>404</v>
      </c>
      <c r="C34" s="207" t="str">
        <f t="shared" si="2"/>
        <v>Support strategies, Listening, band C</v>
      </c>
      <c r="D34" s="20" t="s">
        <v>392</v>
      </c>
    </row>
    <row r="35" spans="1:4" x14ac:dyDescent="0.25">
      <c r="A35" s="126" t="s">
        <v>51</v>
      </c>
      <c r="B35" s="126" t="s">
        <v>405</v>
      </c>
      <c r="C35" s="207" t="str">
        <f t="shared" si="2"/>
        <v>Support strategies, Listening, band C</v>
      </c>
      <c r="D35" s="20" t="s">
        <v>392</v>
      </c>
    </row>
    <row r="36" spans="1:4" x14ac:dyDescent="0.25">
      <c r="A36" s="126" t="s">
        <v>406</v>
      </c>
      <c r="B36" s="126" t="s">
        <v>407</v>
      </c>
      <c r="C36" s="207" t="str">
        <f t="shared" si="2"/>
        <v>Support strategies, Listening, band C</v>
      </c>
      <c r="D36" s="20" t="s">
        <v>392</v>
      </c>
    </row>
    <row r="37" spans="1:4" ht="21" x14ac:dyDescent="0.25">
      <c r="A37" s="128"/>
      <c r="B37" s="143" t="s">
        <v>408</v>
      </c>
      <c r="C37" s="208"/>
    </row>
    <row r="38" spans="1:4" x14ac:dyDescent="0.25">
      <c r="A38" s="128" t="s">
        <v>29</v>
      </c>
      <c r="B38" s="128" t="s">
        <v>409</v>
      </c>
      <c r="C38" s="209" t="str">
        <f>HYPERLINK(D38, "Support strategies, Listening, band D")</f>
        <v>Support strategies, Listening, band D</v>
      </c>
      <c r="D38" s="20" t="s">
        <v>410</v>
      </c>
    </row>
    <row r="39" spans="1:4" x14ac:dyDescent="0.25">
      <c r="A39" s="128" t="s">
        <v>411</v>
      </c>
      <c r="B39" s="128" t="s">
        <v>412</v>
      </c>
      <c r="C39" s="209" t="str">
        <f t="shared" ref="C39:C47" si="3">HYPERLINK(D39, "Support strategies, Listening, band D")</f>
        <v>Support strategies, Listening, band D</v>
      </c>
      <c r="D39" s="20" t="s">
        <v>410</v>
      </c>
    </row>
    <row r="40" spans="1:4" x14ac:dyDescent="0.25">
      <c r="A40" s="128" t="s">
        <v>413</v>
      </c>
      <c r="B40" s="128" t="s">
        <v>414</v>
      </c>
      <c r="C40" s="209" t="str">
        <f t="shared" si="3"/>
        <v>Support strategies, Listening, band D</v>
      </c>
      <c r="D40" s="20" t="s">
        <v>410</v>
      </c>
    </row>
    <row r="41" spans="1:4" x14ac:dyDescent="0.25">
      <c r="A41" s="128" t="s">
        <v>415</v>
      </c>
      <c r="B41" s="128" t="s">
        <v>416</v>
      </c>
      <c r="C41" s="209" t="str">
        <f t="shared" si="3"/>
        <v>Support strategies, Listening, band D</v>
      </c>
      <c r="D41" s="20" t="s">
        <v>410</v>
      </c>
    </row>
    <row r="42" spans="1:4" ht="30" x14ac:dyDescent="0.25">
      <c r="A42" s="128" t="s">
        <v>22</v>
      </c>
      <c r="B42" s="128" t="s">
        <v>417</v>
      </c>
      <c r="C42" s="209" t="str">
        <f t="shared" si="3"/>
        <v>Support strategies, Listening, band D</v>
      </c>
      <c r="D42" s="20" t="s">
        <v>410</v>
      </c>
    </row>
    <row r="43" spans="1:4" x14ac:dyDescent="0.25">
      <c r="A43" s="128" t="s">
        <v>418</v>
      </c>
      <c r="B43" s="128" t="s">
        <v>419</v>
      </c>
      <c r="C43" s="209" t="str">
        <f t="shared" si="3"/>
        <v>Support strategies, Listening, band D</v>
      </c>
      <c r="D43" s="20" t="s">
        <v>410</v>
      </c>
    </row>
    <row r="44" spans="1:4" ht="30" x14ac:dyDescent="0.25">
      <c r="A44" s="128" t="s">
        <v>420</v>
      </c>
      <c r="B44" s="128" t="s">
        <v>421</v>
      </c>
      <c r="C44" s="209" t="str">
        <f t="shared" si="3"/>
        <v>Support strategies, Listening, band D</v>
      </c>
      <c r="D44" s="20" t="s">
        <v>410</v>
      </c>
    </row>
    <row r="45" spans="1:4" ht="30" x14ac:dyDescent="0.25">
      <c r="A45" s="128" t="s">
        <v>422</v>
      </c>
      <c r="B45" s="128" t="s">
        <v>423</v>
      </c>
      <c r="C45" s="209" t="str">
        <f t="shared" si="3"/>
        <v>Support strategies, Listening, band D</v>
      </c>
      <c r="D45" s="20" t="s">
        <v>410</v>
      </c>
    </row>
    <row r="46" spans="1:4" x14ac:dyDescent="0.25">
      <c r="A46" s="128" t="s">
        <v>52</v>
      </c>
      <c r="B46" s="128" t="s">
        <v>424</v>
      </c>
      <c r="C46" s="209" t="str">
        <f t="shared" si="3"/>
        <v>Support strategies, Listening, band D</v>
      </c>
      <c r="D46" s="20" t="s">
        <v>410</v>
      </c>
    </row>
    <row r="47" spans="1:4" x14ac:dyDescent="0.25">
      <c r="A47" s="128" t="s">
        <v>425</v>
      </c>
      <c r="B47" s="128" t="s">
        <v>426</v>
      </c>
      <c r="C47" s="209" t="str">
        <f t="shared" si="3"/>
        <v>Support strategies, Listening, band D</v>
      </c>
      <c r="D47" s="20" t="s">
        <v>410</v>
      </c>
    </row>
    <row r="48" spans="1:4" ht="36.75" x14ac:dyDescent="0.25">
      <c r="A48" s="130"/>
      <c r="B48" s="131" t="s">
        <v>427</v>
      </c>
      <c r="C48" s="210"/>
    </row>
    <row r="49" spans="1:4" x14ac:dyDescent="0.25">
      <c r="A49" s="130" t="s">
        <v>30</v>
      </c>
      <c r="B49" s="130" t="s">
        <v>428</v>
      </c>
      <c r="C49" s="211" t="str">
        <f>HYPERLINK(D49, "Support strategies, Listening, band E")</f>
        <v>Support strategies, Listening, band E</v>
      </c>
      <c r="D49" s="20" t="s">
        <v>429</v>
      </c>
    </row>
    <row r="50" spans="1:4" x14ac:dyDescent="0.25">
      <c r="A50" s="130" t="s">
        <v>430</v>
      </c>
      <c r="B50" s="130" t="s">
        <v>431</v>
      </c>
      <c r="C50" s="211" t="str">
        <f t="shared" ref="C50:C58" si="4">HYPERLINK(D50, "Support strategies, Listening, band E")</f>
        <v>Support strategies, Listening, band E</v>
      </c>
      <c r="D50" s="20" t="s">
        <v>429</v>
      </c>
    </row>
    <row r="51" spans="1:4" x14ac:dyDescent="0.25">
      <c r="A51" s="130" t="s">
        <v>432</v>
      </c>
      <c r="B51" s="130" t="s">
        <v>433</v>
      </c>
      <c r="C51" s="211" t="str">
        <f t="shared" si="4"/>
        <v>Support strategies, Listening, band E</v>
      </c>
      <c r="D51" s="20" t="s">
        <v>429</v>
      </c>
    </row>
    <row r="52" spans="1:4" x14ac:dyDescent="0.25">
      <c r="A52" s="130" t="s">
        <v>434</v>
      </c>
      <c r="B52" s="130" t="s">
        <v>435</v>
      </c>
      <c r="C52" s="211" t="str">
        <f t="shared" si="4"/>
        <v>Support strategies, Listening, band E</v>
      </c>
      <c r="D52" s="20" t="s">
        <v>429</v>
      </c>
    </row>
    <row r="53" spans="1:4" x14ac:dyDescent="0.25">
      <c r="A53" s="130" t="s">
        <v>23</v>
      </c>
      <c r="B53" s="130" t="s">
        <v>436</v>
      </c>
      <c r="C53" s="211" t="str">
        <f t="shared" si="4"/>
        <v>Support strategies, Listening, band E</v>
      </c>
      <c r="D53" s="20" t="s">
        <v>429</v>
      </c>
    </row>
    <row r="54" spans="1:4" x14ac:dyDescent="0.25">
      <c r="A54" s="130" t="s">
        <v>437</v>
      </c>
      <c r="B54" s="130" t="s">
        <v>438</v>
      </c>
      <c r="C54" s="211" t="str">
        <f t="shared" si="4"/>
        <v>Support strategies, Listening, band E</v>
      </c>
      <c r="D54" s="20" t="s">
        <v>429</v>
      </c>
    </row>
    <row r="55" spans="1:4" x14ac:dyDescent="0.25">
      <c r="A55" s="130" t="s">
        <v>439</v>
      </c>
      <c r="B55" s="130" t="s">
        <v>440</v>
      </c>
      <c r="C55" s="211" t="str">
        <f t="shared" si="4"/>
        <v>Support strategies, Listening, band E</v>
      </c>
      <c r="D55" s="20" t="s">
        <v>429</v>
      </c>
    </row>
    <row r="56" spans="1:4" x14ac:dyDescent="0.25">
      <c r="A56" s="130" t="s">
        <v>441</v>
      </c>
      <c r="B56" s="130" t="s">
        <v>442</v>
      </c>
      <c r="C56" s="211" t="str">
        <f t="shared" si="4"/>
        <v>Support strategies, Listening, band E</v>
      </c>
      <c r="D56" s="20" t="s">
        <v>429</v>
      </c>
    </row>
    <row r="57" spans="1:4" x14ac:dyDescent="0.25">
      <c r="A57" s="130" t="s">
        <v>53</v>
      </c>
      <c r="B57" s="130" t="s">
        <v>443</v>
      </c>
      <c r="C57" s="211" t="str">
        <f t="shared" si="4"/>
        <v>Support strategies, Listening, band E</v>
      </c>
      <c r="D57" s="20" t="s">
        <v>429</v>
      </c>
    </row>
    <row r="58" spans="1:4" ht="30" x14ac:dyDescent="0.25">
      <c r="A58" s="130" t="s">
        <v>444</v>
      </c>
      <c r="B58" s="130" t="s">
        <v>445</v>
      </c>
      <c r="C58" s="211" t="str">
        <f t="shared" si="4"/>
        <v>Support strategies, Listening, band E</v>
      </c>
      <c r="D58" s="20" t="s">
        <v>429</v>
      </c>
    </row>
    <row r="60" spans="1:4" ht="15.75" x14ac:dyDescent="0.25">
      <c r="B60" s="395" t="s">
        <v>37</v>
      </c>
      <c r="C60" s="395"/>
    </row>
  </sheetData>
  <sheetProtection algorithmName="SHA-512" hashValue="5DR731zU+ZsyS0920OVdOKvOtvaT9xuSZi7eB84O7qCazDHeQWcmnnpQuaxfmZWce0ZHRCF7yqYcyihVyF/SMA==" saltValue="6LZ9HfCWRH1ERA5ER6xAtw==" spinCount="100000" sheet="1" selectLockedCells="1"/>
  <mergeCells count="1">
    <mergeCell ref="B60:C60"/>
  </mergeCells>
  <hyperlinks>
    <hyperlink ref="C2" location="'Tracker '!A1" display="Return to EAL Assessment Framework Tracker" xr:uid="{00000000-0004-0000-0B00-000000000000}"/>
    <hyperlink ref="C1" location="'Initial Assessment'!A1" display="return to initial assessment" xr:uid="{00000000-0004-0000-0B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F60"/>
  <sheetViews>
    <sheetView zoomScaleNormal="100" workbookViewId="0">
      <pane xSplit="1" ySplit="2" topLeftCell="B3" activePane="bottomRight" state="frozen"/>
      <selection pane="topRight" activeCell="B1" sqref="B1"/>
      <selection pane="bottomLeft" activeCell="A2" sqref="A2"/>
      <selection pane="bottomRight" activeCell="C2" sqref="C2"/>
    </sheetView>
  </sheetViews>
  <sheetFormatPr defaultColWidth="9.140625" defaultRowHeight="15" x14ac:dyDescent="0.25"/>
  <cols>
    <col min="1" max="1" width="12.5703125" style="16" customWidth="1"/>
    <col min="2" max="2" width="130.7109375" style="16" customWidth="1"/>
    <col min="3" max="3" width="43.28515625" style="17" customWidth="1"/>
    <col min="4" max="4" width="7.85546875" style="17" hidden="1" customWidth="1"/>
    <col min="5" max="5" width="41.42578125" style="17" customWidth="1"/>
    <col min="6" max="6" width="9.140625" style="17" customWidth="1"/>
    <col min="7" max="16384" width="9.140625" style="17"/>
  </cols>
  <sheetData>
    <row r="1" spans="1:6" ht="52.5" x14ac:dyDescent="0.25">
      <c r="C1" s="186" t="s">
        <v>352</v>
      </c>
    </row>
    <row r="2" spans="1:6" ht="33.75" customHeight="1" x14ac:dyDescent="0.4">
      <c r="A2" s="212" t="s">
        <v>72</v>
      </c>
      <c r="B2" s="213" t="s">
        <v>446</v>
      </c>
      <c r="C2" s="214" t="s">
        <v>354</v>
      </c>
      <c r="D2" s="154" t="s">
        <v>447</v>
      </c>
      <c r="E2" s="16"/>
      <c r="F2" s="16"/>
    </row>
    <row r="3" spans="1:6" x14ac:dyDescent="0.25">
      <c r="A3" s="215" t="s">
        <v>24</v>
      </c>
      <c r="B3" s="216" t="s">
        <v>54</v>
      </c>
      <c r="C3" s="2"/>
    </row>
    <row r="4" spans="1:6" ht="21" x14ac:dyDescent="0.25">
      <c r="A4" s="132"/>
      <c r="B4" s="123" t="s">
        <v>448</v>
      </c>
      <c r="C4" s="155"/>
    </row>
    <row r="5" spans="1:6" x14ac:dyDescent="0.25">
      <c r="A5" s="132" t="s">
        <v>26</v>
      </c>
      <c r="B5" s="125" t="s">
        <v>449</v>
      </c>
      <c r="C5" s="204" t="str">
        <f t="shared" ref="C5:C14" si="0">HYPERLINK(D5, "Support strategies, Speaking, band A")</f>
        <v>Support strategies, Speaking, band A</v>
      </c>
      <c r="D5" s="20" t="s">
        <v>357</v>
      </c>
    </row>
    <row r="6" spans="1:6" x14ac:dyDescent="0.25">
      <c r="A6" s="132" t="s">
        <v>50</v>
      </c>
      <c r="B6" s="125" t="s">
        <v>450</v>
      </c>
      <c r="C6" s="204" t="str">
        <f t="shared" si="0"/>
        <v>Support strategies, Speaking, band A</v>
      </c>
      <c r="D6" s="20" t="s">
        <v>357</v>
      </c>
    </row>
    <row r="7" spans="1:6" ht="30" x14ac:dyDescent="0.25">
      <c r="A7" s="132" t="s">
        <v>359</v>
      </c>
      <c r="B7" s="125" t="s">
        <v>451</v>
      </c>
      <c r="C7" s="204" t="str">
        <f t="shared" si="0"/>
        <v>Support strategies, Speaking, band A</v>
      </c>
      <c r="D7" s="20" t="s">
        <v>357</v>
      </c>
    </row>
    <row r="8" spans="1:6" x14ac:dyDescent="0.25">
      <c r="A8" s="132" t="s">
        <v>32</v>
      </c>
      <c r="B8" s="125" t="s">
        <v>452</v>
      </c>
      <c r="C8" s="204" t="str">
        <f t="shared" si="0"/>
        <v>Support strategies, Speaking, band A</v>
      </c>
      <c r="D8" s="20" t="s">
        <v>357</v>
      </c>
    </row>
    <row r="9" spans="1:6" x14ac:dyDescent="0.25">
      <c r="A9" s="132" t="s">
        <v>19</v>
      </c>
      <c r="B9" s="125" t="s">
        <v>453</v>
      </c>
      <c r="C9" s="204" t="str">
        <f t="shared" si="0"/>
        <v>Support strategies, Speaking, band A</v>
      </c>
      <c r="D9" s="20" t="s">
        <v>357</v>
      </c>
    </row>
    <row r="10" spans="1:6" x14ac:dyDescent="0.25">
      <c r="A10" s="132" t="s">
        <v>363</v>
      </c>
      <c r="B10" s="125" t="s">
        <v>454</v>
      </c>
      <c r="C10" s="204" t="str">
        <f t="shared" si="0"/>
        <v>Support strategies, Speaking, band A</v>
      </c>
      <c r="D10" s="20" t="s">
        <v>357</v>
      </c>
    </row>
    <row r="11" spans="1:6" x14ac:dyDescent="0.25">
      <c r="A11" s="132" t="s">
        <v>365</v>
      </c>
      <c r="B11" s="125" t="s">
        <v>455</v>
      </c>
      <c r="C11" s="204" t="str">
        <f t="shared" si="0"/>
        <v>Support strategies, Speaking, band A</v>
      </c>
      <c r="D11" s="20" t="s">
        <v>357</v>
      </c>
    </row>
    <row r="12" spans="1:6" x14ac:dyDescent="0.25">
      <c r="A12" s="132" t="s">
        <v>367</v>
      </c>
      <c r="B12" s="125" t="s">
        <v>456</v>
      </c>
      <c r="C12" s="204" t="str">
        <f t="shared" si="0"/>
        <v>Support strategies, Speaking, band A</v>
      </c>
      <c r="D12" s="20" t="s">
        <v>357</v>
      </c>
    </row>
    <row r="13" spans="1:6" ht="30" x14ac:dyDescent="0.25">
      <c r="A13" s="132" t="s">
        <v>369</v>
      </c>
      <c r="B13" s="125" t="s">
        <v>457</v>
      </c>
      <c r="C13" s="204" t="str">
        <f t="shared" si="0"/>
        <v>Support strategies, Speaking, band A</v>
      </c>
      <c r="D13" s="20" t="s">
        <v>357</v>
      </c>
    </row>
    <row r="14" spans="1:6" x14ac:dyDescent="0.25">
      <c r="A14" s="132" t="s">
        <v>48</v>
      </c>
      <c r="B14" s="125" t="s">
        <v>458</v>
      </c>
      <c r="C14" s="204" t="str">
        <f t="shared" si="0"/>
        <v>Support strategies, Speaking, band A</v>
      </c>
      <c r="D14" s="20" t="s">
        <v>357</v>
      </c>
    </row>
    <row r="15" spans="1:6" ht="21" x14ac:dyDescent="0.25">
      <c r="A15" s="24"/>
      <c r="B15" s="117" t="s">
        <v>459</v>
      </c>
      <c r="C15" s="153"/>
      <c r="D15" s="20"/>
    </row>
    <row r="16" spans="1:6" x14ac:dyDescent="0.25">
      <c r="A16" s="24" t="s">
        <v>27</v>
      </c>
      <c r="B16" s="118" t="s">
        <v>460</v>
      </c>
      <c r="C16" s="205" t="str">
        <f t="shared" ref="C16:C25" si="1">HYPERLINK(D16, "Support strategies, Speaking, band B")</f>
        <v>Support strategies, Speaking, band B</v>
      </c>
      <c r="D16" s="20" t="s">
        <v>374</v>
      </c>
    </row>
    <row r="17" spans="1:4" x14ac:dyDescent="0.25">
      <c r="A17" s="24" t="s">
        <v>375</v>
      </c>
      <c r="B17" s="118" t="s">
        <v>461</v>
      </c>
      <c r="C17" s="205" t="str">
        <f t="shared" si="1"/>
        <v>Support strategies, Speaking, band B</v>
      </c>
      <c r="D17" s="20" t="s">
        <v>374</v>
      </c>
    </row>
    <row r="18" spans="1:4" ht="30" x14ac:dyDescent="0.25">
      <c r="A18" s="24" t="s">
        <v>377</v>
      </c>
      <c r="B18" s="118" t="s">
        <v>462</v>
      </c>
      <c r="C18" s="205" t="str">
        <f t="shared" si="1"/>
        <v>Support strategies, Speaking, band B</v>
      </c>
      <c r="D18" s="20" t="s">
        <v>374</v>
      </c>
    </row>
    <row r="19" spans="1:4" ht="30" x14ac:dyDescent="0.25">
      <c r="A19" s="24" t="s">
        <v>36</v>
      </c>
      <c r="B19" s="118" t="s">
        <v>463</v>
      </c>
      <c r="C19" s="205" t="str">
        <f t="shared" si="1"/>
        <v>Support strategies, Speaking, band B</v>
      </c>
      <c r="D19" s="20" t="s">
        <v>374</v>
      </c>
    </row>
    <row r="20" spans="1:4" x14ac:dyDescent="0.25">
      <c r="A20" s="24" t="s">
        <v>20</v>
      </c>
      <c r="B20" s="118" t="s">
        <v>464</v>
      </c>
      <c r="C20" s="205" t="str">
        <f t="shared" si="1"/>
        <v>Support strategies, Speaking, band B</v>
      </c>
      <c r="D20" s="20" t="s">
        <v>374</v>
      </c>
    </row>
    <row r="21" spans="1:4" ht="30" x14ac:dyDescent="0.25">
      <c r="A21" s="24" t="s">
        <v>381</v>
      </c>
      <c r="B21" s="118" t="s">
        <v>465</v>
      </c>
      <c r="C21" s="205" t="str">
        <f t="shared" si="1"/>
        <v>Support strategies, Speaking, band B</v>
      </c>
      <c r="D21" s="20" t="s">
        <v>374</v>
      </c>
    </row>
    <row r="22" spans="1:4" ht="30" x14ac:dyDescent="0.25">
      <c r="A22" s="24" t="s">
        <v>383</v>
      </c>
      <c r="B22" s="118" t="s">
        <v>466</v>
      </c>
      <c r="C22" s="205" t="str">
        <f t="shared" si="1"/>
        <v>Support strategies, Speaking, band B</v>
      </c>
      <c r="D22" s="20" t="s">
        <v>374</v>
      </c>
    </row>
    <row r="23" spans="1:4" x14ac:dyDescent="0.25">
      <c r="A23" s="24" t="s">
        <v>385</v>
      </c>
      <c r="B23" s="118" t="s">
        <v>467</v>
      </c>
      <c r="C23" s="205" t="str">
        <f t="shared" si="1"/>
        <v>Support strategies, Speaking, band B</v>
      </c>
      <c r="D23" s="20" t="s">
        <v>374</v>
      </c>
    </row>
    <row r="24" spans="1:4" ht="30" x14ac:dyDescent="0.25">
      <c r="A24" s="24" t="s">
        <v>387</v>
      </c>
      <c r="B24" s="118" t="s">
        <v>468</v>
      </c>
      <c r="C24" s="205" t="str">
        <f t="shared" si="1"/>
        <v>Support strategies, Speaking, band B</v>
      </c>
      <c r="D24" s="20" t="s">
        <v>374</v>
      </c>
    </row>
    <row r="25" spans="1:4" x14ac:dyDescent="0.25">
      <c r="A25" s="24" t="s">
        <v>49</v>
      </c>
      <c r="B25" s="118" t="s">
        <v>469</v>
      </c>
      <c r="C25" s="205" t="str">
        <f t="shared" si="1"/>
        <v>Support strategies, Speaking, band B</v>
      </c>
      <c r="D25" s="20" t="s">
        <v>374</v>
      </c>
    </row>
    <row r="26" spans="1:4" ht="21" x14ac:dyDescent="0.25">
      <c r="A26" s="25"/>
      <c r="B26" s="127" t="s">
        <v>470</v>
      </c>
      <c r="C26" s="206"/>
      <c r="D26" s="20"/>
    </row>
    <row r="27" spans="1:4" x14ac:dyDescent="0.25">
      <c r="A27" s="25" t="s">
        <v>28</v>
      </c>
      <c r="B27" s="126" t="s">
        <v>471</v>
      </c>
      <c r="C27" s="207" t="str">
        <f t="shared" ref="C27:C36" si="2">HYPERLINK(D27, "Support strategies, Speaking, band C")</f>
        <v>Support strategies, Speaking, band C</v>
      </c>
      <c r="D27" s="20" t="s">
        <v>392</v>
      </c>
    </row>
    <row r="28" spans="1:4" x14ac:dyDescent="0.25">
      <c r="A28" s="25" t="s">
        <v>393</v>
      </c>
      <c r="B28" s="126" t="s">
        <v>472</v>
      </c>
      <c r="C28" s="207" t="str">
        <f t="shared" si="2"/>
        <v>Support strategies, Speaking, band C</v>
      </c>
      <c r="D28" s="20" t="s">
        <v>392</v>
      </c>
    </row>
    <row r="29" spans="1:4" ht="30" x14ac:dyDescent="0.25">
      <c r="A29" s="25" t="s">
        <v>395</v>
      </c>
      <c r="B29" s="126" t="s">
        <v>473</v>
      </c>
      <c r="C29" s="207" t="str">
        <f t="shared" si="2"/>
        <v>Support strategies, Speaking, band C</v>
      </c>
      <c r="D29" s="20" t="s">
        <v>392</v>
      </c>
    </row>
    <row r="30" spans="1:4" x14ac:dyDescent="0.25">
      <c r="A30" s="25" t="s">
        <v>33</v>
      </c>
      <c r="B30" s="126" t="s">
        <v>474</v>
      </c>
      <c r="C30" s="207" t="str">
        <f t="shared" si="2"/>
        <v>Support strategies, Speaking, band C</v>
      </c>
      <c r="D30" s="20" t="s">
        <v>392</v>
      </c>
    </row>
    <row r="31" spans="1:4" x14ac:dyDescent="0.25">
      <c r="A31" s="25" t="s">
        <v>21</v>
      </c>
      <c r="B31" s="126" t="s">
        <v>475</v>
      </c>
      <c r="C31" s="207" t="str">
        <f t="shared" si="2"/>
        <v>Support strategies, Speaking, band C</v>
      </c>
      <c r="D31" s="20" t="s">
        <v>392</v>
      </c>
    </row>
    <row r="32" spans="1:4" x14ac:dyDescent="0.25">
      <c r="A32" s="25" t="s">
        <v>399</v>
      </c>
      <c r="B32" s="126" t="s">
        <v>476</v>
      </c>
      <c r="C32" s="207" t="str">
        <f t="shared" si="2"/>
        <v>Support strategies, Speaking, band C</v>
      </c>
      <c r="D32" s="20" t="s">
        <v>392</v>
      </c>
    </row>
    <row r="33" spans="1:4" x14ac:dyDescent="0.25">
      <c r="A33" s="25" t="s">
        <v>401</v>
      </c>
      <c r="B33" s="126" t="s">
        <v>477</v>
      </c>
      <c r="C33" s="207" t="str">
        <f t="shared" si="2"/>
        <v>Support strategies, Speaking, band C</v>
      </c>
      <c r="D33" s="20" t="s">
        <v>392</v>
      </c>
    </row>
    <row r="34" spans="1:4" x14ac:dyDescent="0.25">
      <c r="A34" s="25" t="s">
        <v>403</v>
      </c>
      <c r="B34" s="126" t="s">
        <v>478</v>
      </c>
      <c r="C34" s="207" t="str">
        <f t="shared" si="2"/>
        <v>Support strategies, Speaking, band C</v>
      </c>
      <c r="D34" s="20" t="s">
        <v>392</v>
      </c>
    </row>
    <row r="35" spans="1:4" x14ac:dyDescent="0.25">
      <c r="A35" s="25" t="s">
        <v>51</v>
      </c>
      <c r="B35" s="126" t="s">
        <v>479</v>
      </c>
      <c r="C35" s="207" t="str">
        <f t="shared" si="2"/>
        <v>Support strategies, Speaking, band C</v>
      </c>
      <c r="D35" s="20" t="s">
        <v>392</v>
      </c>
    </row>
    <row r="36" spans="1:4" x14ac:dyDescent="0.25">
      <c r="A36" s="25" t="s">
        <v>406</v>
      </c>
      <c r="B36" s="126" t="s">
        <v>480</v>
      </c>
      <c r="C36" s="207" t="str">
        <f t="shared" si="2"/>
        <v>Support strategies, Speaking, band C</v>
      </c>
      <c r="D36" s="20" t="s">
        <v>392</v>
      </c>
    </row>
    <row r="37" spans="1:4" ht="21" x14ac:dyDescent="0.25">
      <c r="A37" s="19"/>
      <c r="B37" s="129" t="s">
        <v>481</v>
      </c>
      <c r="C37" s="208"/>
      <c r="D37" s="20"/>
    </row>
    <row r="38" spans="1:4" x14ac:dyDescent="0.25">
      <c r="A38" s="19" t="s">
        <v>29</v>
      </c>
      <c r="B38" s="128" t="s">
        <v>482</v>
      </c>
      <c r="C38" s="209" t="str">
        <f t="shared" ref="C38:C47" si="3">HYPERLINK(D38, "Support strategies, Speaking, band D")</f>
        <v>Support strategies, Speaking, band D</v>
      </c>
      <c r="D38" s="20" t="s">
        <v>410</v>
      </c>
    </row>
    <row r="39" spans="1:4" x14ac:dyDescent="0.25">
      <c r="A39" s="19" t="s">
        <v>411</v>
      </c>
      <c r="B39" s="128" t="s">
        <v>483</v>
      </c>
      <c r="C39" s="209" t="str">
        <f t="shared" si="3"/>
        <v>Support strategies, Speaking, band D</v>
      </c>
      <c r="D39" s="20" t="s">
        <v>410</v>
      </c>
    </row>
    <row r="40" spans="1:4" x14ac:dyDescent="0.25">
      <c r="A40" s="19" t="s">
        <v>413</v>
      </c>
      <c r="B40" s="128" t="s">
        <v>484</v>
      </c>
      <c r="C40" s="209" t="str">
        <f t="shared" si="3"/>
        <v>Support strategies, Speaking, band D</v>
      </c>
      <c r="D40" s="20" t="s">
        <v>410</v>
      </c>
    </row>
    <row r="41" spans="1:4" x14ac:dyDescent="0.25">
      <c r="A41" s="19" t="s">
        <v>415</v>
      </c>
      <c r="B41" s="128" t="s">
        <v>485</v>
      </c>
      <c r="C41" s="209" t="str">
        <f t="shared" si="3"/>
        <v>Support strategies, Speaking, band D</v>
      </c>
      <c r="D41" s="20" t="s">
        <v>410</v>
      </c>
    </row>
    <row r="42" spans="1:4" ht="30" x14ac:dyDescent="0.25">
      <c r="A42" s="19" t="s">
        <v>22</v>
      </c>
      <c r="B42" s="128" t="s">
        <v>486</v>
      </c>
      <c r="C42" s="209" t="str">
        <f t="shared" si="3"/>
        <v>Support strategies, Speaking, band D</v>
      </c>
      <c r="D42" s="20" t="s">
        <v>410</v>
      </c>
    </row>
    <row r="43" spans="1:4" ht="30" x14ac:dyDescent="0.25">
      <c r="A43" s="19" t="s">
        <v>418</v>
      </c>
      <c r="B43" s="128" t="s">
        <v>487</v>
      </c>
      <c r="C43" s="209" t="str">
        <f t="shared" si="3"/>
        <v>Support strategies, Speaking, band D</v>
      </c>
      <c r="D43" s="20" t="s">
        <v>410</v>
      </c>
    </row>
    <row r="44" spans="1:4" x14ac:dyDescent="0.25">
      <c r="A44" s="19" t="s">
        <v>420</v>
      </c>
      <c r="B44" s="128" t="s">
        <v>488</v>
      </c>
      <c r="C44" s="209" t="str">
        <f t="shared" si="3"/>
        <v>Support strategies, Speaking, band D</v>
      </c>
      <c r="D44" s="20" t="s">
        <v>410</v>
      </c>
    </row>
    <row r="45" spans="1:4" ht="30" x14ac:dyDescent="0.25">
      <c r="A45" s="19" t="s">
        <v>422</v>
      </c>
      <c r="B45" s="128" t="s">
        <v>489</v>
      </c>
      <c r="C45" s="209" t="str">
        <f t="shared" si="3"/>
        <v>Support strategies, Speaking, band D</v>
      </c>
      <c r="D45" s="20" t="s">
        <v>410</v>
      </c>
    </row>
    <row r="46" spans="1:4" ht="30" x14ac:dyDescent="0.25">
      <c r="A46" s="19" t="s">
        <v>52</v>
      </c>
      <c r="B46" s="128" t="s">
        <v>490</v>
      </c>
      <c r="C46" s="209" t="str">
        <f t="shared" si="3"/>
        <v>Support strategies, Speaking, band D</v>
      </c>
      <c r="D46" s="20" t="s">
        <v>410</v>
      </c>
    </row>
    <row r="47" spans="1:4" ht="45" x14ac:dyDescent="0.25">
      <c r="A47" s="19" t="s">
        <v>425</v>
      </c>
      <c r="B47" s="128" t="s">
        <v>491</v>
      </c>
      <c r="C47" s="209" t="str">
        <f t="shared" si="3"/>
        <v>Support strategies, Speaking, band D</v>
      </c>
      <c r="D47" s="20" t="s">
        <v>410</v>
      </c>
    </row>
    <row r="48" spans="1:4" ht="21" x14ac:dyDescent="0.25">
      <c r="A48" s="26"/>
      <c r="B48" s="131" t="s">
        <v>492</v>
      </c>
      <c r="C48" s="210"/>
      <c r="D48" s="20"/>
    </row>
    <row r="49" spans="1:4" ht="30" x14ac:dyDescent="0.25">
      <c r="A49" s="26" t="s">
        <v>30</v>
      </c>
      <c r="B49" s="130" t="s">
        <v>493</v>
      </c>
      <c r="C49" s="211" t="str">
        <f t="shared" ref="C49:C58" si="4">HYPERLINK(D49, "Support strategies, Speaking, band E")</f>
        <v>Support strategies, Speaking, band E</v>
      </c>
      <c r="D49" s="20" t="s">
        <v>429</v>
      </c>
    </row>
    <row r="50" spans="1:4" x14ac:dyDescent="0.25">
      <c r="A50" s="26" t="s">
        <v>430</v>
      </c>
      <c r="B50" s="130" t="s">
        <v>494</v>
      </c>
      <c r="C50" s="211" t="str">
        <f t="shared" si="4"/>
        <v>Support strategies, Speaking, band E</v>
      </c>
      <c r="D50" s="20" t="s">
        <v>429</v>
      </c>
    </row>
    <row r="51" spans="1:4" x14ac:dyDescent="0.25">
      <c r="A51" s="26" t="s">
        <v>432</v>
      </c>
      <c r="B51" s="130" t="s">
        <v>495</v>
      </c>
      <c r="C51" s="211" t="str">
        <f t="shared" si="4"/>
        <v>Support strategies, Speaking, band E</v>
      </c>
      <c r="D51" s="20" t="s">
        <v>429</v>
      </c>
    </row>
    <row r="52" spans="1:4" x14ac:dyDescent="0.25">
      <c r="A52" s="26" t="s">
        <v>434</v>
      </c>
      <c r="B52" s="130" t="s">
        <v>496</v>
      </c>
      <c r="C52" s="211" t="str">
        <f t="shared" si="4"/>
        <v>Support strategies, Speaking, band E</v>
      </c>
      <c r="D52" s="20" t="s">
        <v>429</v>
      </c>
    </row>
    <row r="53" spans="1:4" ht="30" x14ac:dyDescent="0.25">
      <c r="A53" s="26" t="s">
        <v>23</v>
      </c>
      <c r="B53" s="130" t="s">
        <v>497</v>
      </c>
      <c r="C53" s="211" t="str">
        <f t="shared" si="4"/>
        <v>Support strategies, Speaking, band E</v>
      </c>
      <c r="D53" s="20" t="s">
        <v>429</v>
      </c>
    </row>
    <row r="54" spans="1:4" x14ac:dyDescent="0.25">
      <c r="A54" s="26" t="s">
        <v>437</v>
      </c>
      <c r="B54" s="130" t="s">
        <v>498</v>
      </c>
      <c r="C54" s="211" t="str">
        <f t="shared" si="4"/>
        <v>Support strategies, Speaking, band E</v>
      </c>
      <c r="D54" s="20" t="s">
        <v>429</v>
      </c>
    </row>
    <row r="55" spans="1:4" ht="30" x14ac:dyDescent="0.25">
      <c r="A55" s="26" t="s">
        <v>439</v>
      </c>
      <c r="B55" s="130" t="s">
        <v>499</v>
      </c>
      <c r="C55" s="211" t="str">
        <f t="shared" si="4"/>
        <v>Support strategies, Speaking, band E</v>
      </c>
      <c r="D55" s="20" t="s">
        <v>429</v>
      </c>
    </row>
    <row r="56" spans="1:4" ht="30" x14ac:dyDescent="0.25">
      <c r="A56" s="26" t="s">
        <v>441</v>
      </c>
      <c r="B56" s="130" t="s">
        <v>500</v>
      </c>
      <c r="C56" s="211" t="str">
        <f t="shared" si="4"/>
        <v>Support strategies, Speaking, band E</v>
      </c>
      <c r="D56" s="20" t="s">
        <v>429</v>
      </c>
    </row>
    <row r="57" spans="1:4" x14ac:dyDescent="0.25">
      <c r="A57" s="26" t="s">
        <v>53</v>
      </c>
      <c r="B57" s="130" t="s">
        <v>501</v>
      </c>
      <c r="C57" s="211" t="str">
        <f t="shared" si="4"/>
        <v>Support strategies, Speaking, band E</v>
      </c>
      <c r="D57" s="20" t="s">
        <v>429</v>
      </c>
    </row>
    <row r="58" spans="1:4" x14ac:dyDescent="0.25">
      <c r="A58" s="26" t="s">
        <v>444</v>
      </c>
      <c r="B58" s="130" t="s">
        <v>502</v>
      </c>
      <c r="C58" s="211" t="str">
        <f t="shared" si="4"/>
        <v>Support strategies, Speaking, band E</v>
      </c>
      <c r="D58" s="20" t="s">
        <v>429</v>
      </c>
    </row>
    <row r="60" spans="1:4" ht="15.75" x14ac:dyDescent="0.25">
      <c r="B60" s="395" t="s">
        <v>37</v>
      </c>
      <c r="C60" s="395"/>
    </row>
  </sheetData>
  <sheetProtection algorithmName="SHA-512" hashValue="oF0Hog6cd1mpjREsAxEgF4DzfN9ev17KO4NAkVu85pO6mcv/T+VYPZV1s9Rfb8Y/4fbpWLoQBr5gmTI925LUNg==" saltValue="/s8vGKKhr+5JYNANDHYjmQ==" spinCount="100000" sheet="1" selectLockedCells="1"/>
  <mergeCells count="1">
    <mergeCell ref="B60:C60"/>
  </mergeCells>
  <hyperlinks>
    <hyperlink ref="C2" location="'Tracker '!A1" display="Return to EAL Assessment Framework Tracker" xr:uid="{00000000-0004-0000-0C00-000000000000}"/>
    <hyperlink ref="C1" location="'Initial Assessment'!A1" display="return to initial assessment" xr:uid="{00000000-0004-0000-0C00-000001000000}"/>
  </hyperlinks>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90"/>
  <sheetViews>
    <sheetView zoomScaleNormal="100" workbookViewId="0">
      <pane xSplit="2" ySplit="2" topLeftCell="C3" activePane="bottomRight" state="frozen"/>
      <selection pane="topRight" activeCell="C1" sqref="C1"/>
      <selection pane="bottomLeft" activeCell="A3" sqref="A3"/>
      <selection pane="bottomRight" activeCell="C18" sqref="C18"/>
    </sheetView>
  </sheetViews>
  <sheetFormatPr defaultColWidth="9.140625" defaultRowHeight="15" x14ac:dyDescent="0.25"/>
  <cols>
    <col min="1" max="1" width="12.5703125" style="156" customWidth="1"/>
    <col min="2" max="2" width="139.28515625" style="156" customWidth="1"/>
    <col min="3" max="3" width="43.5703125" style="156" bestFit="1" customWidth="1"/>
    <col min="4" max="4" width="24.7109375" style="9" hidden="1" customWidth="1"/>
    <col min="5" max="5" width="56.42578125" style="9" customWidth="1"/>
    <col min="6" max="16384" width="9.140625" style="9"/>
  </cols>
  <sheetData>
    <row r="1" spans="1:4" ht="52.5" x14ac:dyDescent="0.25">
      <c r="C1" s="186" t="s">
        <v>352</v>
      </c>
    </row>
    <row r="2" spans="1:4" ht="31.5" x14ac:dyDescent="0.5">
      <c r="A2" s="218"/>
      <c r="B2" s="219" t="s">
        <v>503</v>
      </c>
      <c r="C2" s="150" t="s">
        <v>354</v>
      </c>
    </row>
    <row r="3" spans="1:4" x14ac:dyDescent="0.25">
      <c r="A3" s="23" t="s">
        <v>24</v>
      </c>
      <c r="B3" s="22" t="s">
        <v>54</v>
      </c>
      <c r="C3" s="217"/>
    </row>
    <row r="4" spans="1:4" ht="36.75" x14ac:dyDescent="0.25">
      <c r="A4" s="122"/>
      <c r="B4" s="123" t="s">
        <v>504</v>
      </c>
      <c r="C4" s="222"/>
    </row>
    <row r="5" spans="1:4" ht="30" x14ac:dyDescent="0.25">
      <c r="A5" s="125" t="s">
        <v>26</v>
      </c>
      <c r="B5" s="345" t="s">
        <v>505</v>
      </c>
      <c r="C5" s="204" t="str">
        <f t="shared" ref="C5:C14" si="0">HYPERLINK(D5, "Support strategies, Reading &amp; Viewing, band A")</f>
        <v>Support strategies, Reading &amp; Viewing, band A</v>
      </c>
      <c r="D5" s="20" t="s">
        <v>506</v>
      </c>
    </row>
    <row r="6" spans="1:4" x14ac:dyDescent="0.25">
      <c r="A6" s="125" t="s">
        <v>50</v>
      </c>
      <c r="B6" s="125" t="s">
        <v>507</v>
      </c>
      <c r="C6" s="204" t="str">
        <f t="shared" si="0"/>
        <v>Support strategies, Reading &amp; Viewing, band A</v>
      </c>
      <c r="D6" s="20" t="s">
        <v>506</v>
      </c>
    </row>
    <row r="7" spans="1:4" x14ac:dyDescent="0.25">
      <c r="A7" s="125" t="s">
        <v>359</v>
      </c>
      <c r="B7" s="125" t="s">
        <v>508</v>
      </c>
      <c r="C7" s="204" t="str">
        <f t="shared" si="0"/>
        <v>Support strategies, Reading &amp; Viewing, band A</v>
      </c>
      <c r="D7" s="20" t="s">
        <v>506</v>
      </c>
    </row>
    <row r="8" spans="1:4" x14ac:dyDescent="0.25">
      <c r="A8" s="125" t="s">
        <v>32</v>
      </c>
      <c r="B8" s="125" t="s">
        <v>509</v>
      </c>
      <c r="C8" s="204" t="str">
        <f t="shared" si="0"/>
        <v>Support strategies, Reading &amp; Viewing, band A</v>
      </c>
      <c r="D8" s="20" t="s">
        <v>506</v>
      </c>
    </row>
    <row r="9" spans="1:4" x14ac:dyDescent="0.25">
      <c r="A9" s="125" t="s">
        <v>19</v>
      </c>
      <c r="B9" s="125" t="s">
        <v>510</v>
      </c>
      <c r="C9" s="204" t="str">
        <f t="shared" si="0"/>
        <v>Support strategies, Reading &amp; Viewing, band A</v>
      </c>
      <c r="D9" s="20" t="s">
        <v>506</v>
      </c>
    </row>
    <row r="10" spans="1:4" x14ac:dyDescent="0.25">
      <c r="A10" s="125" t="s">
        <v>363</v>
      </c>
      <c r="B10" s="125" t="s">
        <v>511</v>
      </c>
      <c r="C10" s="204" t="str">
        <f t="shared" si="0"/>
        <v>Support strategies, Reading &amp; Viewing, band A</v>
      </c>
      <c r="D10" s="20" t="s">
        <v>506</v>
      </c>
    </row>
    <row r="11" spans="1:4" x14ac:dyDescent="0.25">
      <c r="A11" s="125" t="s">
        <v>365</v>
      </c>
      <c r="B11" s="125" t="s">
        <v>512</v>
      </c>
      <c r="C11" s="204" t="str">
        <f t="shared" si="0"/>
        <v>Support strategies, Reading &amp; Viewing, band A</v>
      </c>
      <c r="D11" s="20" t="s">
        <v>506</v>
      </c>
    </row>
    <row r="12" spans="1:4" x14ac:dyDescent="0.25">
      <c r="A12" s="125" t="s">
        <v>367</v>
      </c>
      <c r="B12" s="125" t="s">
        <v>513</v>
      </c>
      <c r="C12" s="204" t="str">
        <f t="shared" si="0"/>
        <v>Support strategies, Reading &amp; Viewing, band A</v>
      </c>
      <c r="D12" s="20" t="s">
        <v>506</v>
      </c>
    </row>
    <row r="13" spans="1:4" x14ac:dyDescent="0.25">
      <c r="A13" s="125" t="s">
        <v>369</v>
      </c>
      <c r="B13" s="125" t="s">
        <v>514</v>
      </c>
      <c r="C13" s="204" t="str">
        <f t="shared" si="0"/>
        <v>Support strategies, Reading &amp; Viewing, band A</v>
      </c>
      <c r="D13" s="20" t="s">
        <v>506</v>
      </c>
    </row>
    <row r="14" spans="1:4" x14ac:dyDescent="0.25">
      <c r="A14" s="125" t="s">
        <v>48</v>
      </c>
      <c r="B14" s="125" t="s">
        <v>515</v>
      </c>
      <c r="C14" s="204" t="str">
        <f t="shared" si="0"/>
        <v>Support strategies, Reading &amp; Viewing, band A</v>
      </c>
      <c r="D14" s="20" t="s">
        <v>506</v>
      </c>
    </row>
    <row r="15" spans="1:4" ht="36.75" x14ac:dyDescent="0.25">
      <c r="A15" s="119"/>
      <c r="B15" s="117" t="s">
        <v>516</v>
      </c>
      <c r="C15" s="153"/>
      <c r="D15" s="20"/>
    </row>
    <row r="16" spans="1:4" x14ac:dyDescent="0.25">
      <c r="A16" s="118" t="s">
        <v>27</v>
      </c>
      <c r="B16" s="118" t="s">
        <v>517</v>
      </c>
      <c r="C16" s="205" t="str">
        <f t="shared" ref="C16:C25" si="1">HYPERLINK(D16, "Support strategies, Reading &amp; Viewing, band B")</f>
        <v>Support strategies, Reading &amp; Viewing, band B</v>
      </c>
      <c r="D16" s="20" t="s">
        <v>506</v>
      </c>
    </row>
    <row r="17" spans="1:4" x14ac:dyDescent="0.25">
      <c r="A17" s="118" t="s">
        <v>375</v>
      </c>
      <c r="B17" s="118" t="s">
        <v>518</v>
      </c>
      <c r="C17" s="205" t="str">
        <f t="shared" si="1"/>
        <v>Support strategies, Reading &amp; Viewing, band B</v>
      </c>
      <c r="D17" s="20" t="s">
        <v>506</v>
      </c>
    </row>
    <row r="18" spans="1:4" x14ac:dyDescent="0.25">
      <c r="A18" s="118" t="s">
        <v>377</v>
      </c>
      <c r="B18" s="118" t="s">
        <v>519</v>
      </c>
      <c r="C18" s="205" t="str">
        <f t="shared" si="1"/>
        <v>Support strategies, Reading &amp; Viewing, band B</v>
      </c>
      <c r="D18" s="20" t="s">
        <v>506</v>
      </c>
    </row>
    <row r="19" spans="1:4" ht="30" x14ac:dyDescent="0.25">
      <c r="A19" s="118" t="s">
        <v>36</v>
      </c>
      <c r="B19" s="118" t="s">
        <v>520</v>
      </c>
      <c r="C19" s="205" t="str">
        <f t="shared" si="1"/>
        <v>Support strategies, Reading &amp; Viewing, band B</v>
      </c>
      <c r="D19" s="20" t="s">
        <v>506</v>
      </c>
    </row>
    <row r="20" spans="1:4" x14ac:dyDescent="0.25">
      <c r="A20" s="118" t="s">
        <v>20</v>
      </c>
      <c r="B20" s="118" t="s">
        <v>521</v>
      </c>
      <c r="C20" s="205" t="str">
        <f t="shared" si="1"/>
        <v>Support strategies, Reading &amp; Viewing, band B</v>
      </c>
      <c r="D20" s="20" t="s">
        <v>506</v>
      </c>
    </row>
    <row r="21" spans="1:4" x14ac:dyDescent="0.25">
      <c r="A21" s="118" t="s">
        <v>381</v>
      </c>
      <c r="B21" s="118" t="s">
        <v>522</v>
      </c>
      <c r="C21" s="205" t="str">
        <f t="shared" si="1"/>
        <v>Support strategies, Reading &amp; Viewing, band B</v>
      </c>
      <c r="D21" s="20" t="s">
        <v>506</v>
      </c>
    </row>
    <row r="22" spans="1:4" x14ac:dyDescent="0.25">
      <c r="A22" s="118" t="s">
        <v>383</v>
      </c>
      <c r="B22" s="118" t="s">
        <v>523</v>
      </c>
      <c r="C22" s="205" t="str">
        <f t="shared" si="1"/>
        <v>Support strategies, Reading &amp; Viewing, band B</v>
      </c>
      <c r="D22" s="20" t="s">
        <v>506</v>
      </c>
    </row>
    <row r="23" spans="1:4" ht="30" x14ac:dyDescent="0.25">
      <c r="A23" s="118" t="s">
        <v>385</v>
      </c>
      <c r="B23" s="118" t="s">
        <v>524</v>
      </c>
      <c r="C23" s="205" t="str">
        <f t="shared" si="1"/>
        <v>Support strategies, Reading &amp; Viewing, band B</v>
      </c>
      <c r="D23" s="20" t="s">
        <v>506</v>
      </c>
    </row>
    <row r="24" spans="1:4" x14ac:dyDescent="0.25">
      <c r="A24" s="118" t="s">
        <v>387</v>
      </c>
      <c r="B24" s="118" t="s">
        <v>525</v>
      </c>
      <c r="C24" s="205" t="str">
        <f t="shared" si="1"/>
        <v>Support strategies, Reading &amp; Viewing, band B</v>
      </c>
      <c r="D24" s="20" t="s">
        <v>506</v>
      </c>
    </row>
    <row r="25" spans="1:4" ht="30" x14ac:dyDescent="0.25">
      <c r="A25" s="118" t="s">
        <v>49</v>
      </c>
      <c r="B25" s="118" t="s">
        <v>526</v>
      </c>
      <c r="C25" s="205" t="str">
        <f t="shared" si="1"/>
        <v>Support strategies, Reading &amp; Viewing, band B</v>
      </c>
      <c r="D25" s="20" t="s">
        <v>506</v>
      </c>
    </row>
    <row r="26" spans="1:4" ht="36.75" x14ac:dyDescent="0.25">
      <c r="A26" s="126"/>
      <c r="B26" s="127" t="s">
        <v>527</v>
      </c>
      <c r="C26" s="206"/>
      <c r="D26" s="20"/>
    </row>
    <row r="27" spans="1:4" x14ac:dyDescent="0.25">
      <c r="A27" s="157" t="s">
        <v>28</v>
      </c>
      <c r="B27" s="157" t="s">
        <v>528</v>
      </c>
      <c r="C27" s="207" t="str">
        <f t="shared" ref="C27:C36" si="2">HYPERLINK(D27, "Support strategies, Reading &amp; Viewing, band C")</f>
        <v>Support strategies, Reading &amp; Viewing, band C</v>
      </c>
      <c r="D27" s="20" t="s">
        <v>529</v>
      </c>
    </row>
    <row r="28" spans="1:4" ht="30" x14ac:dyDescent="0.25">
      <c r="A28" s="157" t="s">
        <v>393</v>
      </c>
      <c r="B28" s="157" t="s">
        <v>530</v>
      </c>
      <c r="C28" s="207" t="str">
        <f t="shared" si="2"/>
        <v>Support strategies, Reading &amp; Viewing, band C</v>
      </c>
      <c r="D28" s="20" t="s">
        <v>529</v>
      </c>
    </row>
    <row r="29" spans="1:4" ht="30" x14ac:dyDescent="0.25">
      <c r="A29" s="157" t="s">
        <v>395</v>
      </c>
      <c r="B29" s="157" t="s">
        <v>531</v>
      </c>
      <c r="C29" s="207" t="str">
        <f t="shared" si="2"/>
        <v>Support strategies, Reading &amp; Viewing, band C</v>
      </c>
      <c r="D29" s="20" t="s">
        <v>529</v>
      </c>
    </row>
    <row r="30" spans="1:4" x14ac:dyDescent="0.25">
      <c r="A30" s="157" t="s">
        <v>33</v>
      </c>
      <c r="B30" s="157" t="s">
        <v>532</v>
      </c>
      <c r="C30" s="207" t="str">
        <f t="shared" si="2"/>
        <v>Support strategies, Reading &amp; Viewing, band C</v>
      </c>
      <c r="D30" s="20" t="s">
        <v>529</v>
      </c>
    </row>
    <row r="31" spans="1:4" x14ac:dyDescent="0.25">
      <c r="A31" s="157" t="s">
        <v>21</v>
      </c>
      <c r="B31" s="157" t="s">
        <v>533</v>
      </c>
      <c r="C31" s="207" t="str">
        <f t="shared" si="2"/>
        <v>Support strategies, Reading &amp; Viewing, band C</v>
      </c>
      <c r="D31" s="20" t="s">
        <v>529</v>
      </c>
    </row>
    <row r="32" spans="1:4" ht="30" x14ac:dyDescent="0.25">
      <c r="A32" s="157" t="s">
        <v>399</v>
      </c>
      <c r="B32" s="157" t="s">
        <v>534</v>
      </c>
      <c r="C32" s="207" t="str">
        <f t="shared" si="2"/>
        <v>Support strategies, Reading &amp; Viewing, band C</v>
      </c>
      <c r="D32" s="20" t="s">
        <v>529</v>
      </c>
    </row>
    <row r="33" spans="1:4" ht="30" x14ac:dyDescent="0.25">
      <c r="A33" s="157" t="s">
        <v>401</v>
      </c>
      <c r="B33" s="157" t="s">
        <v>535</v>
      </c>
      <c r="C33" s="207" t="str">
        <f t="shared" si="2"/>
        <v>Support strategies, Reading &amp; Viewing, band C</v>
      </c>
      <c r="D33" s="20" t="s">
        <v>529</v>
      </c>
    </row>
    <row r="34" spans="1:4" x14ac:dyDescent="0.25">
      <c r="A34" s="157" t="s">
        <v>403</v>
      </c>
      <c r="B34" s="157" t="s">
        <v>536</v>
      </c>
      <c r="C34" s="207" t="str">
        <f t="shared" si="2"/>
        <v>Support strategies, Reading &amp; Viewing, band C</v>
      </c>
      <c r="D34" s="20" t="s">
        <v>529</v>
      </c>
    </row>
    <row r="35" spans="1:4" x14ac:dyDescent="0.25">
      <c r="A35" s="157" t="s">
        <v>51</v>
      </c>
      <c r="B35" s="157" t="s">
        <v>537</v>
      </c>
      <c r="C35" s="207" t="str">
        <f t="shared" si="2"/>
        <v>Support strategies, Reading &amp; Viewing, band C</v>
      </c>
      <c r="D35" s="20" t="s">
        <v>529</v>
      </c>
    </row>
    <row r="36" spans="1:4" ht="30" x14ac:dyDescent="0.25">
      <c r="A36" s="157" t="s">
        <v>406</v>
      </c>
      <c r="B36" s="157" t="s">
        <v>538</v>
      </c>
      <c r="C36" s="207" t="str">
        <f t="shared" si="2"/>
        <v>Support strategies, Reading &amp; Viewing, band C</v>
      </c>
      <c r="D36" s="20" t="s">
        <v>529</v>
      </c>
    </row>
    <row r="37" spans="1:4" ht="36.75" x14ac:dyDescent="0.25">
      <c r="A37" s="128"/>
      <c r="B37" s="129" t="s">
        <v>539</v>
      </c>
      <c r="C37" s="208"/>
      <c r="D37" s="20"/>
    </row>
    <row r="38" spans="1:4" ht="30" x14ac:dyDescent="0.25">
      <c r="A38" s="158" t="s">
        <v>29</v>
      </c>
      <c r="B38" s="158" t="s">
        <v>540</v>
      </c>
      <c r="C38" s="209" t="str">
        <f t="shared" ref="C38:C47" si="3">HYPERLINK(D38, "Support strategies, Reading &amp; Viewing, band D")</f>
        <v>Support strategies, Reading &amp; Viewing, band D</v>
      </c>
      <c r="D38" s="20" t="s">
        <v>541</v>
      </c>
    </row>
    <row r="39" spans="1:4" x14ac:dyDescent="0.25">
      <c r="A39" s="158" t="s">
        <v>411</v>
      </c>
      <c r="B39" s="158" t="s">
        <v>542</v>
      </c>
      <c r="C39" s="209" t="str">
        <f t="shared" si="3"/>
        <v>Support strategies, Reading &amp; Viewing, band D</v>
      </c>
      <c r="D39" s="20" t="s">
        <v>541</v>
      </c>
    </row>
    <row r="40" spans="1:4" x14ac:dyDescent="0.25">
      <c r="A40" s="158" t="s">
        <v>413</v>
      </c>
      <c r="B40" s="158" t="s">
        <v>543</v>
      </c>
      <c r="C40" s="209" t="str">
        <f t="shared" si="3"/>
        <v>Support strategies, Reading &amp; Viewing, band D</v>
      </c>
      <c r="D40" s="20" t="s">
        <v>541</v>
      </c>
    </row>
    <row r="41" spans="1:4" ht="30" x14ac:dyDescent="0.25">
      <c r="A41" s="158" t="s">
        <v>415</v>
      </c>
      <c r="B41" s="158" t="s">
        <v>544</v>
      </c>
      <c r="C41" s="209" t="str">
        <f t="shared" si="3"/>
        <v>Support strategies, Reading &amp; Viewing, band D</v>
      </c>
      <c r="D41" s="20" t="s">
        <v>541</v>
      </c>
    </row>
    <row r="42" spans="1:4" ht="30" x14ac:dyDescent="0.25">
      <c r="A42" s="158" t="s">
        <v>22</v>
      </c>
      <c r="B42" s="158" t="s">
        <v>545</v>
      </c>
      <c r="C42" s="209" t="str">
        <f t="shared" si="3"/>
        <v>Support strategies, Reading &amp; Viewing, band D</v>
      </c>
      <c r="D42" s="20" t="s">
        <v>541</v>
      </c>
    </row>
    <row r="43" spans="1:4" ht="30" x14ac:dyDescent="0.25">
      <c r="A43" s="158" t="s">
        <v>418</v>
      </c>
      <c r="B43" s="158" t="s">
        <v>546</v>
      </c>
      <c r="C43" s="209" t="str">
        <f t="shared" si="3"/>
        <v>Support strategies, Reading &amp; Viewing, band D</v>
      </c>
      <c r="D43" s="20" t="s">
        <v>541</v>
      </c>
    </row>
    <row r="44" spans="1:4" ht="30" x14ac:dyDescent="0.25">
      <c r="A44" s="158" t="s">
        <v>420</v>
      </c>
      <c r="B44" s="158" t="s">
        <v>547</v>
      </c>
      <c r="C44" s="209" t="str">
        <f t="shared" si="3"/>
        <v>Support strategies, Reading &amp; Viewing, band D</v>
      </c>
      <c r="D44" s="20" t="s">
        <v>541</v>
      </c>
    </row>
    <row r="45" spans="1:4" ht="30" x14ac:dyDescent="0.25">
      <c r="A45" s="158" t="s">
        <v>422</v>
      </c>
      <c r="B45" s="158" t="s">
        <v>548</v>
      </c>
      <c r="C45" s="209" t="str">
        <f t="shared" si="3"/>
        <v>Support strategies, Reading &amp; Viewing, band D</v>
      </c>
      <c r="D45" s="20" t="s">
        <v>541</v>
      </c>
    </row>
    <row r="46" spans="1:4" x14ac:dyDescent="0.25">
      <c r="A46" s="158" t="s">
        <v>52</v>
      </c>
      <c r="B46" s="158" t="s">
        <v>549</v>
      </c>
      <c r="C46" s="209" t="str">
        <f t="shared" si="3"/>
        <v>Support strategies, Reading &amp; Viewing, band D</v>
      </c>
      <c r="D46" s="20" t="s">
        <v>541</v>
      </c>
    </row>
    <row r="47" spans="1:4" x14ac:dyDescent="0.25">
      <c r="A47" s="158" t="s">
        <v>425</v>
      </c>
      <c r="B47" s="158" t="s">
        <v>550</v>
      </c>
      <c r="C47" s="209" t="str">
        <f t="shared" si="3"/>
        <v>Support strategies, Reading &amp; Viewing, band D</v>
      </c>
      <c r="D47" s="20" t="s">
        <v>541</v>
      </c>
    </row>
    <row r="48" spans="1:4" ht="21" x14ac:dyDescent="0.25">
      <c r="A48" s="130"/>
      <c r="B48" s="131" t="s">
        <v>551</v>
      </c>
      <c r="C48" s="210"/>
      <c r="D48" s="20"/>
    </row>
    <row r="49" spans="1:4" ht="30" x14ac:dyDescent="0.25">
      <c r="A49" s="159" t="s">
        <v>30</v>
      </c>
      <c r="B49" s="159" t="s">
        <v>552</v>
      </c>
      <c r="C49" s="211" t="str">
        <f t="shared" ref="C49:C58" si="4">HYPERLINK(D49, "Support strategies, Reading &amp; Viewing, band E")</f>
        <v>Support strategies, Reading &amp; Viewing, band E</v>
      </c>
      <c r="D49" s="20" t="s">
        <v>553</v>
      </c>
    </row>
    <row r="50" spans="1:4" x14ac:dyDescent="0.25">
      <c r="A50" s="159" t="s">
        <v>430</v>
      </c>
      <c r="B50" s="159" t="s">
        <v>554</v>
      </c>
      <c r="C50" s="211" t="str">
        <f t="shared" si="4"/>
        <v>Support strategies, Reading &amp; Viewing, band E</v>
      </c>
      <c r="D50" s="20" t="s">
        <v>553</v>
      </c>
    </row>
    <row r="51" spans="1:4" ht="45" x14ac:dyDescent="0.25">
      <c r="A51" s="159" t="s">
        <v>432</v>
      </c>
      <c r="B51" s="159" t="s">
        <v>555</v>
      </c>
      <c r="C51" s="211" t="str">
        <f t="shared" si="4"/>
        <v>Support strategies, Reading &amp; Viewing, band E</v>
      </c>
      <c r="D51" s="20" t="s">
        <v>553</v>
      </c>
    </row>
    <row r="52" spans="1:4" ht="30" x14ac:dyDescent="0.25">
      <c r="A52" s="159" t="s">
        <v>434</v>
      </c>
      <c r="B52" s="159" t="s">
        <v>556</v>
      </c>
      <c r="C52" s="211" t="str">
        <f t="shared" si="4"/>
        <v>Support strategies, Reading &amp; Viewing, band E</v>
      </c>
      <c r="D52" s="20" t="s">
        <v>553</v>
      </c>
    </row>
    <row r="53" spans="1:4" x14ac:dyDescent="0.25">
      <c r="A53" s="159" t="s">
        <v>23</v>
      </c>
      <c r="B53" s="159" t="s">
        <v>557</v>
      </c>
      <c r="C53" s="211" t="str">
        <f t="shared" si="4"/>
        <v>Support strategies, Reading &amp; Viewing, band E</v>
      </c>
      <c r="D53" s="20" t="s">
        <v>553</v>
      </c>
    </row>
    <row r="54" spans="1:4" x14ac:dyDescent="0.25">
      <c r="A54" s="159" t="s">
        <v>437</v>
      </c>
      <c r="B54" s="159" t="s">
        <v>558</v>
      </c>
      <c r="C54" s="211" t="str">
        <f t="shared" si="4"/>
        <v>Support strategies, Reading &amp; Viewing, band E</v>
      </c>
      <c r="D54" s="20" t="s">
        <v>553</v>
      </c>
    </row>
    <row r="55" spans="1:4" x14ac:dyDescent="0.25">
      <c r="A55" s="159" t="s">
        <v>439</v>
      </c>
      <c r="B55" s="159" t="s">
        <v>559</v>
      </c>
      <c r="C55" s="211" t="str">
        <f t="shared" si="4"/>
        <v>Support strategies, Reading &amp; Viewing, band E</v>
      </c>
      <c r="D55" s="20" t="s">
        <v>553</v>
      </c>
    </row>
    <row r="56" spans="1:4" x14ac:dyDescent="0.25">
      <c r="A56" s="159" t="s">
        <v>441</v>
      </c>
      <c r="B56" s="159" t="s">
        <v>560</v>
      </c>
      <c r="C56" s="211" t="str">
        <f t="shared" si="4"/>
        <v>Support strategies, Reading &amp; Viewing, band E</v>
      </c>
      <c r="D56" s="20" t="s">
        <v>553</v>
      </c>
    </row>
    <row r="57" spans="1:4" x14ac:dyDescent="0.25">
      <c r="A57" s="159" t="s">
        <v>53</v>
      </c>
      <c r="B57" s="159" t="s">
        <v>561</v>
      </c>
      <c r="C57" s="211" t="str">
        <f t="shared" si="4"/>
        <v>Support strategies, Reading &amp; Viewing, band E</v>
      </c>
      <c r="D57" s="20" t="s">
        <v>553</v>
      </c>
    </row>
    <row r="58" spans="1:4" ht="30" x14ac:dyDescent="0.25">
      <c r="A58" s="159" t="s">
        <v>444</v>
      </c>
      <c r="B58" s="159" t="s">
        <v>562</v>
      </c>
      <c r="C58" s="211" t="str">
        <f t="shared" si="4"/>
        <v>Support strategies, Reading &amp; Viewing, band E</v>
      </c>
      <c r="D58" s="20" t="s">
        <v>553</v>
      </c>
    </row>
    <row r="59" spans="1:4" x14ac:dyDescent="0.25">
      <c r="A59" s="6"/>
      <c r="B59" s="6"/>
      <c r="C59" s="6"/>
    </row>
    <row r="60" spans="1:4" ht="15.75" x14ac:dyDescent="0.25">
      <c r="A60" s="6"/>
      <c r="B60" s="395" t="s">
        <v>37</v>
      </c>
      <c r="C60" s="395"/>
    </row>
    <row r="61" spans="1:4" x14ac:dyDescent="0.25">
      <c r="A61" s="6"/>
      <c r="B61" s="6"/>
      <c r="C61" s="6"/>
    </row>
    <row r="62" spans="1:4" x14ac:dyDescent="0.25">
      <c r="A62" s="6"/>
      <c r="B62" s="6"/>
      <c r="C62" s="6"/>
    </row>
    <row r="63" spans="1:4" x14ac:dyDescent="0.25">
      <c r="A63" s="6"/>
      <c r="B63" s="6"/>
      <c r="C63" s="6"/>
    </row>
    <row r="64" spans="1:4" x14ac:dyDescent="0.25">
      <c r="A64" s="6"/>
      <c r="B64" s="6"/>
      <c r="C64" s="6"/>
    </row>
    <row r="65" spans="1:3" x14ac:dyDescent="0.25">
      <c r="A65" s="6"/>
      <c r="B65" s="6"/>
      <c r="C65" s="6"/>
    </row>
    <row r="66" spans="1:3" x14ac:dyDescent="0.25">
      <c r="A66" s="6"/>
      <c r="B66" s="6"/>
      <c r="C66" s="6"/>
    </row>
    <row r="67" spans="1:3" x14ac:dyDescent="0.25">
      <c r="A67" s="6"/>
      <c r="B67" s="6"/>
      <c r="C67" s="6"/>
    </row>
    <row r="68" spans="1:3" x14ac:dyDescent="0.25">
      <c r="A68" s="6"/>
      <c r="B68" s="6"/>
      <c r="C68" s="6"/>
    </row>
    <row r="69" spans="1:3" x14ac:dyDescent="0.25">
      <c r="A69" s="6"/>
      <c r="B69" s="6"/>
      <c r="C69" s="6"/>
    </row>
    <row r="70" spans="1:3" x14ac:dyDescent="0.25">
      <c r="A70" s="6"/>
      <c r="B70" s="6"/>
      <c r="C70" s="6"/>
    </row>
    <row r="71" spans="1:3" x14ac:dyDescent="0.25">
      <c r="A71" s="6"/>
      <c r="B71" s="6"/>
      <c r="C71" s="6"/>
    </row>
    <row r="72" spans="1:3" x14ac:dyDescent="0.25">
      <c r="A72" s="6"/>
      <c r="B72" s="6"/>
      <c r="C72" s="6"/>
    </row>
    <row r="73" spans="1:3" x14ac:dyDescent="0.25">
      <c r="A73" s="6"/>
      <c r="B73" s="6"/>
      <c r="C73" s="6"/>
    </row>
    <row r="74" spans="1:3" x14ac:dyDescent="0.25">
      <c r="A74" s="6"/>
      <c r="B74" s="6"/>
      <c r="C74" s="6"/>
    </row>
    <row r="75" spans="1:3" x14ac:dyDescent="0.25">
      <c r="A75" s="6"/>
      <c r="B75" s="6"/>
      <c r="C75" s="6"/>
    </row>
    <row r="76" spans="1:3" x14ac:dyDescent="0.25">
      <c r="A76" s="6"/>
      <c r="B76" s="6"/>
      <c r="C76" s="6"/>
    </row>
    <row r="77" spans="1:3" x14ac:dyDescent="0.25">
      <c r="A77" s="6"/>
      <c r="B77" s="6"/>
      <c r="C77" s="6"/>
    </row>
    <row r="78" spans="1:3" x14ac:dyDescent="0.25">
      <c r="A78" s="6"/>
      <c r="B78" s="6"/>
      <c r="C78" s="6"/>
    </row>
    <row r="79" spans="1:3" x14ac:dyDescent="0.25">
      <c r="A79" s="6"/>
      <c r="B79" s="6"/>
      <c r="C79" s="6"/>
    </row>
    <row r="80" spans="1:3" x14ac:dyDescent="0.25">
      <c r="A80" s="6"/>
      <c r="B80" s="6"/>
      <c r="C80" s="6"/>
    </row>
    <row r="81" spans="1:3" x14ac:dyDescent="0.25">
      <c r="A81" s="6"/>
      <c r="B81" s="6"/>
      <c r="C81" s="6"/>
    </row>
    <row r="82" spans="1:3" x14ac:dyDescent="0.25">
      <c r="A82" s="6"/>
      <c r="B82" s="6"/>
      <c r="C82" s="6"/>
    </row>
    <row r="83" spans="1:3" x14ac:dyDescent="0.25">
      <c r="A83" s="6"/>
      <c r="B83" s="6"/>
      <c r="C83" s="6"/>
    </row>
    <row r="84" spans="1:3" x14ac:dyDescent="0.25">
      <c r="A84" s="6"/>
      <c r="B84" s="6"/>
      <c r="C84" s="6"/>
    </row>
    <row r="85" spans="1:3" x14ac:dyDescent="0.25">
      <c r="A85" s="6"/>
      <c r="B85" s="6"/>
      <c r="C85" s="6"/>
    </row>
    <row r="86" spans="1:3" x14ac:dyDescent="0.25">
      <c r="A86" s="6"/>
      <c r="B86" s="6"/>
      <c r="C86" s="6"/>
    </row>
    <row r="87" spans="1:3" x14ac:dyDescent="0.25">
      <c r="A87" s="6"/>
      <c r="B87" s="6"/>
      <c r="C87" s="6"/>
    </row>
    <row r="88" spans="1:3" x14ac:dyDescent="0.25">
      <c r="A88" s="6"/>
      <c r="B88" s="6"/>
      <c r="C88" s="6"/>
    </row>
    <row r="89" spans="1:3" x14ac:dyDescent="0.25">
      <c r="A89" s="6"/>
      <c r="B89" s="6"/>
      <c r="C89" s="6"/>
    </row>
    <row r="90" spans="1:3" x14ac:dyDescent="0.25">
      <c r="A90" s="6"/>
      <c r="B90" s="6"/>
      <c r="C90" s="6"/>
    </row>
    <row r="91" spans="1:3" x14ac:dyDescent="0.25">
      <c r="A91" s="6"/>
      <c r="B91" s="6"/>
      <c r="C91" s="6"/>
    </row>
    <row r="92" spans="1:3" x14ac:dyDescent="0.25">
      <c r="A92" s="6"/>
      <c r="B92" s="6"/>
      <c r="C92" s="6"/>
    </row>
    <row r="93" spans="1:3" x14ac:dyDescent="0.25">
      <c r="A93" s="6"/>
      <c r="B93" s="6"/>
      <c r="C93" s="6"/>
    </row>
    <row r="94" spans="1:3" x14ac:dyDescent="0.25">
      <c r="A94" s="6"/>
      <c r="B94" s="6"/>
      <c r="C94" s="6"/>
    </row>
    <row r="95" spans="1:3" x14ac:dyDescent="0.25">
      <c r="A95" s="6"/>
      <c r="B95" s="6"/>
      <c r="C95" s="6"/>
    </row>
    <row r="96" spans="1:3" x14ac:dyDescent="0.25">
      <c r="A96" s="6"/>
      <c r="B96" s="6"/>
      <c r="C96" s="6"/>
    </row>
    <row r="97" spans="1:3" x14ac:dyDescent="0.25">
      <c r="A97" s="6"/>
      <c r="B97" s="6"/>
      <c r="C97" s="6"/>
    </row>
    <row r="98" spans="1:3" x14ac:dyDescent="0.25">
      <c r="A98" s="6"/>
      <c r="B98" s="6"/>
      <c r="C98" s="6"/>
    </row>
    <row r="99" spans="1:3" x14ac:dyDescent="0.25">
      <c r="A99" s="6"/>
      <c r="B99" s="6"/>
      <c r="C99" s="6"/>
    </row>
    <row r="100" spans="1:3" x14ac:dyDescent="0.25">
      <c r="A100" s="6"/>
      <c r="B100" s="6"/>
      <c r="C100" s="6"/>
    </row>
    <row r="101" spans="1:3" x14ac:dyDescent="0.25">
      <c r="A101" s="6"/>
      <c r="B101" s="6"/>
      <c r="C101" s="6"/>
    </row>
    <row r="102" spans="1:3" x14ac:dyDescent="0.25">
      <c r="A102" s="6"/>
      <c r="B102" s="6"/>
      <c r="C102" s="6"/>
    </row>
    <row r="103" spans="1:3" x14ac:dyDescent="0.25">
      <c r="A103" s="6"/>
      <c r="B103" s="6"/>
      <c r="C103" s="6"/>
    </row>
    <row r="104" spans="1:3" x14ac:dyDescent="0.25">
      <c r="A104" s="6"/>
      <c r="B104" s="6"/>
      <c r="C104" s="6"/>
    </row>
    <row r="105" spans="1:3" x14ac:dyDescent="0.25">
      <c r="A105" s="6"/>
      <c r="B105" s="6"/>
      <c r="C105" s="6"/>
    </row>
    <row r="106" spans="1:3" x14ac:dyDescent="0.25">
      <c r="A106" s="6"/>
      <c r="B106" s="6"/>
      <c r="C106" s="6"/>
    </row>
    <row r="107" spans="1:3" x14ac:dyDescent="0.25">
      <c r="A107" s="6"/>
      <c r="B107" s="6"/>
      <c r="C107" s="6"/>
    </row>
    <row r="108" spans="1:3" x14ac:dyDescent="0.25">
      <c r="A108" s="6"/>
      <c r="B108" s="6"/>
      <c r="C108" s="6"/>
    </row>
    <row r="109" spans="1:3" x14ac:dyDescent="0.25">
      <c r="A109" s="6"/>
      <c r="B109" s="6"/>
      <c r="C109" s="6"/>
    </row>
    <row r="110" spans="1:3" x14ac:dyDescent="0.25">
      <c r="A110" s="6"/>
      <c r="B110" s="6"/>
      <c r="C110" s="6"/>
    </row>
    <row r="111" spans="1:3" x14ac:dyDescent="0.25">
      <c r="A111" s="6"/>
      <c r="B111" s="6"/>
      <c r="C111" s="6"/>
    </row>
    <row r="112" spans="1:3" x14ac:dyDescent="0.25">
      <c r="A112" s="6"/>
      <c r="B112" s="6"/>
      <c r="C112" s="6"/>
    </row>
    <row r="113" spans="1:3" x14ac:dyDescent="0.25">
      <c r="A113" s="6"/>
      <c r="B113" s="6"/>
      <c r="C113" s="6"/>
    </row>
    <row r="114" spans="1:3" x14ac:dyDescent="0.25">
      <c r="A114" s="6"/>
      <c r="B114" s="6"/>
      <c r="C114" s="6"/>
    </row>
    <row r="115" spans="1:3" x14ac:dyDescent="0.25">
      <c r="A115" s="6"/>
      <c r="B115" s="6"/>
      <c r="C115" s="6"/>
    </row>
    <row r="116" spans="1:3" x14ac:dyDescent="0.25">
      <c r="A116" s="6"/>
      <c r="B116" s="6"/>
      <c r="C116" s="6"/>
    </row>
    <row r="117" spans="1:3" x14ac:dyDescent="0.25">
      <c r="A117" s="6"/>
      <c r="B117" s="6"/>
      <c r="C117" s="6"/>
    </row>
    <row r="118" spans="1:3" x14ac:dyDescent="0.25">
      <c r="A118" s="6"/>
      <c r="B118" s="6"/>
      <c r="C118" s="6"/>
    </row>
    <row r="119" spans="1:3" x14ac:dyDescent="0.25">
      <c r="A119" s="6"/>
      <c r="B119" s="6"/>
      <c r="C119" s="6"/>
    </row>
    <row r="120" spans="1:3" x14ac:dyDescent="0.25">
      <c r="A120" s="6"/>
      <c r="B120" s="6"/>
      <c r="C120" s="6"/>
    </row>
    <row r="121" spans="1:3" x14ac:dyDescent="0.25">
      <c r="A121" s="6"/>
      <c r="B121" s="6"/>
      <c r="C121" s="6"/>
    </row>
    <row r="122" spans="1:3" x14ac:dyDescent="0.25">
      <c r="A122" s="6"/>
      <c r="B122" s="6"/>
      <c r="C122" s="6"/>
    </row>
    <row r="123" spans="1:3" x14ac:dyDescent="0.25">
      <c r="A123" s="6"/>
      <c r="B123" s="6"/>
      <c r="C123" s="6"/>
    </row>
    <row r="124" spans="1:3" x14ac:dyDescent="0.25">
      <c r="A124" s="6"/>
      <c r="B124" s="6"/>
      <c r="C124" s="6"/>
    </row>
    <row r="125" spans="1:3" x14ac:dyDescent="0.25">
      <c r="A125" s="6"/>
      <c r="B125" s="6"/>
      <c r="C125" s="6"/>
    </row>
    <row r="126" spans="1:3" x14ac:dyDescent="0.25">
      <c r="A126" s="6"/>
      <c r="B126" s="6"/>
      <c r="C126" s="6"/>
    </row>
    <row r="127" spans="1:3" x14ac:dyDescent="0.25">
      <c r="A127" s="6"/>
      <c r="B127" s="6"/>
      <c r="C127" s="6"/>
    </row>
    <row r="128" spans="1:3" x14ac:dyDescent="0.25">
      <c r="A128" s="6"/>
      <c r="B128" s="6"/>
      <c r="C128" s="6"/>
    </row>
    <row r="129" spans="1:3" x14ac:dyDescent="0.25">
      <c r="A129" s="6"/>
      <c r="B129" s="6"/>
      <c r="C129" s="6"/>
    </row>
    <row r="130" spans="1:3" x14ac:dyDescent="0.25">
      <c r="A130" s="6"/>
      <c r="B130" s="6"/>
      <c r="C130" s="6"/>
    </row>
    <row r="131" spans="1:3" x14ac:dyDescent="0.25">
      <c r="A131" s="6"/>
      <c r="B131" s="6"/>
      <c r="C131" s="6"/>
    </row>
    <row r="132" spans="1:3" x14ac:dyDescent="0.25">
      <c r="A132" s="6"/>
      <c r="B132" s="6"/>
      <c r="C132" s="6"/>
    </row>
    <row r="133" spans="1:3" x14ac:dyDescent="0.25">
      <c r="A133" s="6"/>
      <c r="B133" s="6"/>
      <c r="C133" s="6"/>
    </row>
    <row r="134" spans="1:3" x14ac:dyDescent="0.25">
      <c r="A134" s="6"/>
      <c r="B134" s="6"/>
      <c r="C134" s="6"/>
    </row>
    <row r="135" spans="1:3" x14ac:dyDescent="0.25">
      <c r="A135" s="6"/>
      <c r="B135" s="6"/>
      <c r="C135" s="6"/>
    </row>
    <row r="136" spans="1:3" x14ac:dyDescent="0.25">
      <c r="A136" s="6"/>
      <c r="B136" s="6"/>
      <c r="C136" s="6"/>
    </row>
    <row r="137" spans="1:3" x14ac:dyDescent="0.25">
      <c r="A137" s="6"/>
      <c r="B137" s="6"/>
      <c r="C137" s="6"/>
    </row>
    <row r="138" spans="1:3" x14ac:dyDescent="0.25">
      <c r="A138" s="6"/>
      <c r="B138" s="6"/>
      <c r="C138" s="6"/>
    </row>
    <row r="139" spans="1:3" x14ac:dyDescent="0.25">
      <c r="A139" s="6"/>
      <c r="B139" s="6"/>
      <c r="C139" s="6"/>
    </row>
    <row r="140" spans="1:3" x14ac:dyDescent="0.25">
      <c r="A140" s="6"/>
      <c r="B140" s="6"/>
      <c r="C140" s="6"/>
    </row>
    <row r="141" spans="1:3" x14ac:dyDescent="0.25">
      <c r="A141" s="6"/>
      <c r="B141" s="6"/>
      <c r="C141" s="6"/>
    </row>
    <row r="142" spans="1:3" x14ac:dyDescent="0.25">
      <c r="A142" s="6"/>
      <c r="B142" s="6"/>
      <c r="C142" s="6"/>
    </row>
    <row r="143" spans="1:3" x14ac:dyDescent="0.25">
      <c r="A143" s="6"/>
      <c r="B143" s="6"/>
      <c r="C143" s="6"/>
    </row>
    <row r="144" spans="1:3" x14ac:dyDescent="0.25">
      <c r="A144" s="6"/>
      <c r="B144" s="6"/>
      <c r="C144" s="6"/>
    </row>
    <row r="145" spans="1:3" x14ac:dyDescent="0.25">
      <c r="A145" s="6"/>
      <c r="B145" s="6"/>
      <c r="C145" s="6"/>
    </row>
    <row r="146" spans="1:3" x14ac:dyDescent="0.25">
      <c r="A146" s="6"/>
      <c r="B146" s="6"/>
      <c r="C146" s="6"/>
    </row>
    <row r="147" spans="1:3" x14ac:dyDescent="0.25">
      <c r="A147" s="6"/>
      <c r="B147" s="6"/>
      <c r="C147" s="6"/>
    </row>
    <row r="148" spans="1:3" x14ac:dyDescent="0.25">
      <c r="A148" s="6"/>
      <c r="B148" s="6"/>
      <c r="C148" s="6"/>
    </row>
    <row r="149" spans="1:3" x14ac:dyDescent="0.25">
      <c r="A149" s="6"/>
      <c r="B149" s="6"/>
      <c r="C149" s="6"/>
    </row>
    <row r="150" spans="1:3" x14ac:dyDescent="0.25">
      <c r="A150" s="6"/>
      <c r="B150" s="6"/>
      <c r="C150" s="6"/>
    </row>
    <row r="151" spans="1:3" x14ac:dyDescent="0.25">
      <c r="A151" s="6"/>
      <c r="B151" s="6"/>
      <c r="C151" s="6"/>
    </row>
    <row r="152" spans="1:3" x14ac:dyDescent="0.25">
      <c r="A152" s="6"/>
      <c r="B152" s="6"/>
      <c r="C152" s="6"/>
    </row>
    <row r="153" spans="1:3" x14ac:dyDescent="0.25">
      <c r="A153" s="6"/>
      <c r="B153" s="6"/>
      <c r="C153" s="6"/>
    </row>
    <row r="154" spans="1:3" x14ac:dyDescent="0.25">
      <c r="A154" s="6"/>
      <c r="B154" s="6"/>
      <c r="C154" s="6"/>
    </row>
    <row r="155" spans="1:3" x14ac:dyDescent="0.25">
      <c r="A155" s="6"/>
      <c r="B155" s="6"/>
      <c r="C155" s="6"/>
    </row>
    <row r="156" spans="1:3" x14ac:dyDescent="0.25">
      <c r="A156" s="6"/>
      <c r="B156" s="6"/>
      <c r="C156" s="6"/>
    </row>
    <row r="157" spans="1:3" x14ac:dyDescent="0.25">
      <c r="A157" s="6"/>
      <c r="B157" s="6"/>
      <c r="C157" s="6"/>
    </row>
    <row r="158" spans="1:3" x14ac:dyDescent="0.25">
      <c r="A158" s="6"/>
      <c r="B158" s="6"/>
      <c r="C158" s="6"/>
    </row>
    <row r="159" spans="1:3" x14ac:dyDescent="0.25">
      <c r="A159" s="6"/>
      <c r="B159" s="6"/>
      <c r="C159" s="6"/>
    </row>
    <row r="160" spans="1:3" x14ac:dyDescent="0.25">
      <c r="A160" s="6"/>
      <c r="B160" s="6"/>
      <c r="C160" s="6"/>
    </row>
    <row r="161" spans="1:3" x14ac:dyDescent="0.25">
      <c r="A161" s="6"/>
      <c r="B161" s="6"/>
      <c r="C161" s="6"/>
    </row>
    <row r="162" spans="1:3" x14ac:dyDescent="0.25">
      <c r="A162" s="6"/>
      <c r="B162" s="6"/>
      <c r="C162" s="6"/>
    </row>
    <row r="163" spans="1:3" x14ac:dyDescent="0.25">
      <c r="A163" s="6"/>
      <c r="B163" s="6"/>
      <c r="C163" s="6"/>
    </row>
    <row r="164" spans="1:3" x14ac:dyDescent="0.25">
      <c r="A164" s="6"/>
      <c r="B164" s="6"/>
      <c r="C164" s="6"/>
    </row>
    <row r="165" spans="1:3" x14ac:dyDescent="0.25">
      <c r="A165" s="6"/>
      <c r="B165" s="6"/>
      <c r="C165" s="6"/>
    </row>
    <row r="166" spans="1:3" x14ac:dyDescent="0.25">
      <c r="A166" s="6"/>
      <c r="B166" s="6"/>
      <c r="C166" s="6"/>
    </row>
    <row r="167" spans="1:3" x14ac:dyDescent="0.25">
      <c r="A167" s="6"/>
      <c r="B167" s="6"/>
      <c r="C167" s="6"/>
    </row>
    <row r="168" spans="1:3" x14ac:dyDescent="0.25">
      <c r="A168" s="6"/>
      <c r="B168" s="6"/>
      <c r="C168" s="6"/>
    </row>
    <row r="169" spans="1:3" x14ac:dyDescent="0.25">
      <c r="A169" s="6"/>
      <c r="B169" s="6"/>
      <c r="C169" s="6"/>
    </row>
    <row r="170" spans="1:3" x14ac:dyDescent="0.25">
      <c r="A170" s="6"/>
      <c r="B170" s="6"/>
      <c r="C170" s="6"/>
    </row>
    <row r="171" spans="1:3" x14ac:dyDescent="0.25">
      <c r="A171" s="6"/>
      <c r="B171" s="6"/>
      <c r="C171" s="6"/>
    </row>
    <row r="172" spans="1:3" x14ac:dyDescent="0.25">
      <c r="A172" s="6"/>
      <c r="B172" s="6"/>
      <c r="C172" s="6"/>
    </row>
    <row r="173" spans="1:3" x14ac:dyDescent="0.25">
      <c r="A173" s="6"/>
      <c r="B173" s="6"/>
      <c r="C173" s="6"/>
    </row>
    <row r="174" spans="1:3" x14ac:dyDescent="0.25">
      <c r="A174" s="6"/>
      <c r="B174" s="6"/>
      <c r="C174" s="6"/>
    </row>
    <row r="175" spans="1:3" x14ac:dyDescent="0.25">
      <c r="A175" s="6"/>
      <c r="B175" s="6"/>
      <c r="C175" s="6"/>
    </row>
    <row r="176" spans="1:3" x14ac:dyDescent="0.25">
      <c r="A176" s="6"/>
      <c r="B176" s="6"/>
      <c r="C176" s="6"/>
    </row>
    <row r="177" spans="1:3" x14ac:dyDescent="0.25">
      <c r="A177" s="6"/>
      <c r="B177" s="6"/>
      <c r="C177" s="6"/>
    </row>
    <row r="178" spans="1:3" x14ac:dyDescent="0.25">
      <c r="A178" s="6"/>
      <c r="B178" s="6"/>
      <c r="C178" s="6"/>
    </row>
    <row r="179" spans="1:3" x14ac:dyDescent="0.25">
      <c r="A179" s="6"/>
      <c r="B179" s="6"/>
      <c r="C179" s="6"/>
    </row>
    <row r="180" spans="1:3" x14ac:dyDescent="0.25">
      <c r="A180" s="6"/>
      <c r="B180" s="6"/>
      <c r="C180" s="6"/>
    </row>
    <row r="181" spans="1:3" x14ac:dyDescent="0.25">
      <c r="A181" s="6"/>
      <c r="B181" s="6"/>
      <c r="C181" s="6"/>
    </row>
    <row r="182" spans="1:3" x14ac:dyDescent="0.25">
      <c r="A182" s="6"/>
      <c r="B182" s="6"/>
      <c r="C182" s="6"/>
    </row>
    <row r="183" spans="1:3" x14ac:dyDescent="0.25">
      <c r="A183" s="6"/>
      <c r="B183" s="6"/>
      <c r="C183" s="6"/>
    </row>
    <row r="184" spans="1:3" x14ac:dyDescent="0.25">
      <c r="A184" s="6"/>
      <c r="B184" s="6"/>
      <c r="C184" s="6"/>
    </row>
    <row r="185" spans="1:3" x14ac:dyDescent="0.25">
      <c r="A185" s="6"/>
      <c r="B185" s="6"/>
      <c r="C185" s="6"/>
    </row>
    <row r="186" spans="1:3" x14ac:dyDescent="0.25">
      <c r="A186" s="6"/>
      <c r="B186" s="6"/>
      <c r="C186" s="6"/>
    </row>
    <row r="187" spans="1:3" x14ac:dyDescent="0.25">
      <c r="A187" s="6"/>
      <c r="B187" s="6"/>
      <c r="C187" s="6"/>
    </row>
    <row r="188" spans="1:3" x14ac:dyDescent="0.25">
      <c r="A188" s="6"/>
      <c r="B188" s="6"/>
      <c r="C188" s="6"/>
    </row>
    <row r="189" spans="1:3" x14ac:dyDescent="0.25">
      <c r="A189" s="6"/>
      <c r="B189" s="6"/>
      <c r="C189" s="6"/>
    </row>
    <row r="190" spans="1:3" x14ac:dyDescent="0.25">
      <c r="A190" s="6"/>
      <c r="B190" s="6"/>
      <c r="C190" s="6"/>
    </row>
  </sheetData>
  <sheetProtection algorithmName="SHA-512" hashValue="+2ponj8FbqZrmL/TOhrXroNkvzKaeS+LwqFB8s2v36+L66we+tvepa77aaSckn7HsjsCotEkGhhkseHlFZzsEQ==" saltValue="2jEOfK81ZWkEMZPR27kd9Q==" spinCount="100000" sheet="1" objects="1" scenarios="1" selectLockedCells="1"/>
  <mergeCells count="1">
    <mergeCell ref="B60:C60"/>
  </mergeCells>
  <hyperlinks>
    <hyperlink ref="C2" location="'Tracker '!A1" display="Return to EAL Assessment Framework Tracker" xr:uid="{00000000-0004-0000-0D00-000000000000}"/>
    <hyperlink ref="C1" location="'Initial Assessment'!A1" display="return to initial assessment" xr:uid="{00000000-0004-0000-0D00-000001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1"/>
  <sheetViews>
    <sheetView zoomScaleNormal="100" workbookViewId="0">
      <pane xSplit="2" ySplit="2" topLeftCell="C4" activePane="bottomRight" state="frozen"/>
      <selection pane="topRight" activeCell="C1" sqref="C1"/>
      <selection pane="bottomLeft" activeCell="A3" sqref="A3"/>
      <selection pane="bottomRight" activeCell="C29" sqref="C29"/>
    </sheetView>
  </sheetViews>
  <sheetFormatPr defaultColWidth="9.140625" defaultRowHeight="15" x14ac:dyDescent="0.25"/>
  <cols>
    <col min="1" max="1" width="12.5703125" style="9" customWidth="1"/>
    <col min="2" max="2" width="134.42578125" style="9" customWidth="1"/>
    <col min="3" max="3" width="44" style="9" bestFit="1" customWidth="1"/>
    <col min="4" max="4" width="25.28515625" style="9" hidden="1" customWidth="1"/>
    <col min="5" max="5" width="50.42578125" style="9" customWidth="1"/>
    <col min="6" max="16384" width="9.140625" style="9"/>
  </cols>
  <sheetData>
    <row r="1" spans="1:4" ht="52.5" x14ac:dyDescent="0.25">
      <c r="C1" s="186" t="s">
        <v>352</v>
      </c>
    </row>
    <row r="2" spans="1:4" ht="31.5" x14ac:dyDescent="0.5">
      <c r="A2" s="218"/>
      <c r="B2" s="219" t="s">
        <v>563</v>
      </c>
      <c r="C2" s="150" t="s">
        <v>354</v>
      </c>
    </row>
    <row r="3" spans="1:4" x14ac:dyDescent="0.25">
      <c r="A3" s="23" t="s">
        <v>24</v>
      </c>
      <c r="B3" s="22" t="s">
        <v>54</v>
      </c>
      <c r="C3" s="217"/>
      <c r="D3" s="160"/>
    </row>
    <row r="4" spans="1:4" ht="21" x14ac:dyDescent="0.35">
      <c r="A4" s="125"/>
      <c r="B4" s="220" t="s">
        <v>564</v>
      </c>
      <c r="C4" s="204"/>
    </row>
    <row r="5" spans="1:4" x14ac:dyDescent="0.25">
      <c r="A5" s="125" t="s">
        <v>26</v>
      </c>
      <c r="B5" s="125" t="s">
        <v>565</v>
      </c>
      <c r="C5" s="204" t="str">
        <f t="shared" ref="C5:C14" si="0">HYPERLINK(D5, "Support strategies, Writing, band A")</f>
        <v>Support strategies, Writing, band A</v>
      </c>
      <c r="D5" s="20" t="s">
        <v>506</v>
      </c>
    </row>
    <row r="6" spans="1:4" x14ac:dyDescent="0.25">
      <c r="A6" s="125" t="s">
        <v>50</v>
      </c>
      <c r="B6" s="125" t="s">
        <v>566</v>
      </c>
      <c r="C6" s="204" t="str">
        <f t="shared" si="0"/>
        <v>Support strategies, Writing, band A</v>
      </c>
      <c r="D6" s="20" t="s">
        <v>506</v>
      </c>
    </row>
    <row r="7" spans="1:4" x14ac:dyDescent="0.25">
      <c r="A7" s="125" t="s">
        <v>359</v>
      </c>
      <c r="B7" s="125" t="s">
        <v>567</v>
      </c>
      <c r="C7" s="204" t="str">
        <f t="shared" si="0"/>
        <v>Support strategies, Writing, band A</v>
      </c>
      <c r="D7" s="20" t="s">
        <v>506</v>
      </c>
    </row>
    <row r="8" spans="1:4" ht="30" x14ac:dyDescent="0.25">
      <c r="A8" s="125" t="s">
        <v>32</v>
      </c>
      <c r="B8" s="125" t="s">
        <v>568</v>
      </c>
      <c r="C8" s="204" t="str">
        <f t="shared" si="0"/>
        <v>Support strategies, Writing, band A</v>
      </c>
      <c r="D8" s="20" t="s">
        <v>506</v>
      </c>
    </row>
    <row r="9" spans="1:4" x14ac:dyDescent="0.25">
      <c r="A9" s="125" t="s">
        <v>19</v>
      </c>
      <c r="B9" s="125" t="s">
        <v>569</v>
      </c>
      <c r="C9" s="204" t="str">
        <f t="shared" si="0"/>
        <v>Support strategies, Writing, band A</v>
      </c>
      <c r="D9" s="20" t="s">
        <v>506</v>
      </c>
    </row>
    <row r="10" spans="1:4" x14ac:dyDescent="0.25">
      <c r="A10" s="125" t="s">
        <v>363</v>
      </c>
      <c r="B10" s="125" t="s">
        <v>570</v>
      </c>
      <c r="C10" s="204" t="str">
        <f t="shared" si="0"/>
        <v>Support strategies, Writing, band A</v>
      </c>
      <c r="D10" s="20" t="s">
        <v>506</v>
      </c>
    </row>
    <row r="11" spans="1:4" x14ac:dyDescent="0.25">
      <c r="A11" s="125" t="s">
        <v>365</v>
      </c>
      <c r="B11" s="125" t="s">
        <v>571</v>
      </c>
      <c r="C11" s="204" t="str">
        <f t="shared" si="0"/>
        <v>Support strategies, Writing, band A</v>
      </c>
      <c r="D11" s="20" t="s">
        <v>506</v>
      </c>
    </row>
    <row r="12" spans="1:4" x14ac:dyDescent="0.25">
      <c r="A12" s="125" t="s">
        <v>367</v>
      </c>
      <c r="B12" s="125" t="s">
        <v>572</v>
      </c>
      <c r="C12" s="204" t="str">
        <f t="shared" si="0"/>
        <v>Support strategies, Writing, band A</v>
      </c>
      <c r="D12" s="20" t="s">
        <v>506</v>
      </c>
    </row>
    <row r="13" spans="1:4" x14ac:dyDescent="0.25">
      <c r="A13" s="125" t="s">
        <v>369</v>
      </c>
      <c r="B13" s="125" t="s">
        <v>573</v>
      </c>
      <c r="C13" s="204" t="str">
        <f t="shared" si="0"/>
        <v>Support strategies, Writing, band A</v>
      </c>
      <c r="D13" s="20" t="s">
        <v>506</v>
      </c>
    </row>
    <row r="14" spans="1:4" x14ac:dyDescent="0.25">
      <c r="A14" s="125" t="s">
        <v>48</v>
      </c>
      <c r="B14" s="125" t="s">
        <v>574</v>
      </c>
      <c r="C14" s="204" t="str">
        <f t="shared" si="0"/>
        <v>Support strategies, Writing, band A</v>
      </c>
      <c r="D14" s="20" t="s">
        <v>506</v>
      </c>
    </row>
    <row r="15" spans="1:4" ht="21" x14ac:dyDescent="0.35">
      <c r="A15" s="118"/>
      <c r="B15" s="221" t="s">
        <v>575</v>
      </c>
      <c r="C15" s="205"/>
      <c r="D15" s="20"/>
    </row>
    <row r="16" spans="1:4" x14ac:dyDescent="0.25">
      <c r="A16" s="118" t="s">
        <v>27</v>
      </c>
      <c r="B16" s="118" t="s">
        <v>576</v>
      </c>
      <c r="C16" s="205" t="str">
        <f t="shared" ref="C16:C25" si="1">HYPERLINK(D16, "Support strategies, Writing, band B")</f>
        <v>Support strategies, Writing, band B</v>
      </c>
      <c r="D16" s="20" t="s">
        <v>577</v>
      </c>
    </row>
    <row r="17" spans="1:4" x14ac:dyDescent="0.25">
      <c r="A17" s="118" t="s">
        <v>375</v>
      </c>
      <c r="B17" s="118" t="s">
        <v>578</v>
      </c>
      <c r="C17" s="205" t="str">
        <f t="shared" si="1"/>
        <v>Support strategies, Writing, band B</v>
      </c>
      <c r="D17" s="20" t="s">
        <v>577</v>
      </c>
    </row>
    <row r="18" spans="1:4" x14ac:dyDescent="0.25">
      <c r="A18" s="118" t="s">
        <v>377</v>
      </c>
      <c r="B18" s="118" t="s">
        <v>579</v>
      </c>
      <c r="C18" s="205" t="str">
        <f t="shared" si="1"/>
        <v>Support strategies, Writing, band B</v>
      </c>
      <c r="D18" s="20" t="s">
        <v>577</v>
      </c>
    </row>
    <row r="19" spans="1:4" x14ac:dyDescent="0.25">
      <c r="A19" s="118" t="s">
        <v>36</v>
      </c>
      <c r="B19" s="118" t="s">
        <v>580</v>
      </c>
      <c r="C19" s="205" t="str">
        <f t="shared" si="1"/>
        <v>Support strategies, Writing, band B</v>
      </c>
      <c r="D19" s="20" t="s">
        <v>577</v>
      </c>
    </row>
    <row r="20" spans="1:4" x14ac:dyDescent="0.25">
      <c r="A20" s="118" t="s">
        <v>20</v>
      </c>
      <c r="B20" s="118" t="s">
        <v>581</v>
      </c>
      <c r="C20" s="205" t="str">
        <f t="shared" si="1"/>
        <v>Support strategies, Writing, band B</v>
      </c>
      <c r="D20" s="20" t="s">
        <v>577</v>
      </c>
    </row>
    <row r="21" spans="1:4" x14ac:dyDescent="0.25">
      <c r="A21" s="118" t="s">
        <v>381</v>
      </c>
      <c r="B21" s="118" t="s">
        <v>582</v>
      </c>
      <c r="C21" s="205" t="str">
        <f t="shared" si="1"/>
        <v>Support strategies, Writing, band B</v>
      </c>
      <c r="D21" s="20" t="s">
        <v>577</v>
      </c>
    </row>
    <row r="22" spans="1:4" x14ac:dyDescent="0.25">
      <c r="A22" s="118" t="s">
        <v>383</v>
      </c>
      <c r="B22" s="118" t="s">
        <v>583</v>
      </c>
      <c r="C22" s="205" t="str">
        <f t="shared" si="1"/>
        <v>Support strategies, Writing, band B</v>
      </c>
      <c r="D22" s="20" t="s">
        <v>577</v>
      </c>
    </row>
    <row r="23" spans="1:4" x14ac:dyDescent="0.25">
      <c r="A23" s="118" t="s">
        <v>385</v>
      </c>
      <c r="B23" s="118" t="s">
        <v>584</v>
      </c>
      <c r="C23" s="205" t="str">
        <f t="shared" si="1"/>
        <v>Support strategies, Writing, band B</v>
      </c>
      <c r="D23" s="20" t="s">
        <v>577</v>
      </c>
    </row>
    <row r="24" spans="1:4" x14ac:dyDescent="0.25">
      <c r="A24" s="118" t="s">
        <v>387</v>
      </c>
      <c r="B24" s="118" t="s">
        <v>585</v>
      </c>
      <c r="C24" s="205" t="str">
        <f t="shared" si="1"/>
        <v>Support strategies, Writing, band B</v>
      </c>
      <c r="D24" s="20" t="s">
        <v>577</v>
      </c>
    </row>
    <row r="25" spans="1:4" x14ac:dyDescent="0.25">
      <c r="A25" s="118" t="s">
        <v>49</v>
      </c>
      <c r="B25" s="118" t="s">
        <v>586</v>
      </c>
      <c r="C25" s="205" t="str">
        <f t="shared" si="1"/>
        <v>Support strategies, Writing, band B</v>
      </c>
      <c r="D25" s="20" t="s">
        <v>577</v>
      </c>
    </row>
    <row r="26" spans="1:4" ht="36.75" x14ac:dyDescent="0.25">
      <c r="A26" s="18"/>
      <c r="B26" s="127" t="s">
        <v>587</v>
      </c>
      <c r="C26" s="206"/>
      <c r="D26" s="20"/>
    </row>
    <row r="27" spans="1:4" x14ac:dyDescent="0.25">
      <c r="A27" s="161" t="s">
        <v>28</v>
      </c>
      <c r="B27" s="161" t="s">
        <v>588</v>
      </c>
      <c r="C27" s="207" t="str">
        <f t="shared" ref="C27:C36" si="2">HYPERLINK(D27, "Support strategies, Writing, band C")</f>
        <v>Support strategies, Writing, band C</v>
      </c>
      <c r="D27" s="20" t="s">
        <v>529</v>
      </c>
    </row>
    <row r="28" spans="1:4" ht="30" x14ac:dyDescent="0.25">
      <c r="A28" s="161" t="s">
        <v>393</v>
      </c>
      <c r="B28" s="161" t="s">
        <v>589</v>
      </c>
      <c r="C28" s="207" t="str">
        <f t="shared" si="2"/>
        <v>Support strategies, Writing, band C</v>
      </c>
      <c r="D28" s="20" t="s">
        <v>529</v>
      </c>
    </row>
    <row r="29" spans="1:4" x14ac:dyDescent="0.25">
      <c r="A29" s="161" t="s">
        <v>395</v>
      </c>
      <c r="B29" s="161" t="s">
        <v>590</v>
      </c>
      <c r="C29" s="207" t="str">
        <f t="shared" si="2"/>
        <v>Support strategies, Writing, band C</v>
      </c>
      <c r="D29" s="20" t="s">
        <v>529</v>
      </c>
    </row>
    <row r="30" spans="1:4" x14ac:dyDescent="0.25">
      <c r="A30" s="161" t="s">
        <v>33</v>
      </c>
      <c r="B30" s="161" t="s">
        <v>591</v>
      </c>
      <c r="C30" s="207" t="str">
        <f t="shared" si="2"/>
        <v>Support strategies, Writing, band C</v>
      </c>
      <c r="D30" s="20" t="s">
        <v>529</v>
      </c>
    </row>
    <row r="31" spans="1:4" ht="30" x14ac:dyDescent="0.25">
      <c r="A31" s="161" t="s">
        <v>21</v>
      </c>
      <c r="B31" s="161" t="s">
        <v>592</v>
      </c>
      <c r="C31" s="207" t="str">
        <f t="shared" si="2"/>
        <v>Support strategies, Writing, band C</v>
      </c>
      <c r="D31" s="20" t="s">
        <v>529</v>
      </c>
    </row>
    <row r="32" spans="1:4" ht="30" x14ac:dyDescent="0.25">
      <c r="A32" s="161" t="s">
        <v>399</v>
      </c>
      <c r="B32" s="161" t="s">
        <v>593</v>
      </c>
      <c r="C32" s="207" t="str">
        <f t="shared" si="2"/>
        <v>Support strategies, Writing, band C</v>
      </c>
      <c r="D32" s="20" t="s">
        <v>529</v>
      </c>
    </row>
    <row r="33" spans="1:4" x14ac:dyDescent="0.25">
      <c r="A33" s="161" t="s">
        <v>401</v>
      </c>
      <c r="B33" s="161" t="s">
        <v>594</v>
      </c>
      <c r="C33" s="207" t="str">
        <f t="shared" si="2"/>
        <v>Support strategies, Writing, band C</v>
      </c>
      <c r="D33" s="20" t="s">
        <v>529</v>
      </c>
    </row>
    <row r="34" spans="1:4" x14ac:dyDescent="0.25">
      <c r="A34" s="161" t="s">
        <v>403</v>
      </c>
      <c r="B34" s="161" t="s">
        <v>595</v>
      </c>
      <c r="C34" s="207" t="str">
        <f t="shared" si="2"/>
        <v>Support strategies, Writing, band C</v>
      </c>
      <c r="D34" s="20" t="s">
        <v>529</v>
      </c>
    </row>
    <row r="35" spans="1:4" x14ac:dyDescent="0.25">
      <c r="A35" s="161" t="s">
        <v>51</v>
      </c>
      <c r="B35" s="161" t="s">
        <v>596</v>
      </c>
      <c r="C35" s="207" t="str">
        <f t="shared" si="2"/>
        <v>Support strategies, Writing, band C</v>
      </c>
      <c r="D35" s="20" t="s">
        <v>529</v>
      </c>
    </row>
    <row r="36" spans="1:4" x14ac:dyDescent="0.25">
      <c r="A36" s="161" t="s">
        <v>406</v>
      </c>
      <c r="B36" s="161" t="s">
        <v>597</v>
      </c>
      <c r="C36" s="207" t="str">
        <f t="shared" si="2"/>
        <v>Support strategies, Writing, band C</v>
      </c>
      <c r="D36" s="20" t="s">
        <v>529</v>
      </c>
    </row>
    <row r="37" spans="1:4" ht="36" x14ac:dyDescent="0.25">
      <c r="A37" s="158"/>
      <c r="B37" s="158" t="s">
        <v>598</v>
      </c>
      <c r="C37" s="208"/>
      <c r="D37" s="20"/>
    </row>
    <row r="38" spans="1:4" ht="30" x14ac:dyDescent="0.25">
      <c r="A38" s="158" t="s">
        <v>29</v>
      </c>
      <c r="B38" s="158" t="s">
        <v>599</v>
      </c>
      <c r="C38" s="209" t="str">
        <f t="shared" ref="C38:C47" si="3">HYPERLINK(D38, "Support strategies, Writing, band D")</f>
        <v>Support strategies, Writing, band D</v>
      </c>
      <c r="D38" s="20" t="s">
        <v>541</v>
      </c>
    </row>
    <row r="39" spans="1:4" x14ac:dyDescent="0.25">
      <c r="A39" s="158" t="s">
        <v>411</v>
      </c>
      <c r="B39" s="158" t="s">
        <v>600</v>
      </c>
      <c r="C39" s="209" t="str">
        <f t="shared" si="3"/>
        <v>Support strategies, Writing, band D</v>
      </c>
      <c r="D39" s="20" t="s">
        <v>541</v>
      </c>
    </row>
    <row r="40" spans="1:4" ht="30" x14ac:dyDescent="0.25">
      <c r="A40" s="158" t="s">
        <v>413</v>
      </c>
      <c r="B40" s="158" t="s">
        <v>601</v>
      </c>
      <c r="C40" s="209" t="str">
        <f t="shared" si="3"/>
        <v>Support strategies, Writing, band D</v>
      </c>
      <c r="D40" s="20" t="s">
        <v>541</v>
      </c>
    </row>
    <row r="41" spans="1:4" x14ac:dyDescent="0.25">
      <c r="A41" s="158" t="s">
        <v>415</v>
      </c>
      <c r="B41" s="158" t="s">
        <v>602</v>
      </c>
      <c r="C41" s="209" t="str">
        <f t="shared" si="3"/>
        <v>Support strategies, Writing, band D</v>
      </c>
      <c r="D41" s="20" t="s">
        <v>541</v>
      </c>
    </row>
    <row r="42" spans="1:4" x14ac:dyDescent="0.25">
      <c r="A42" s="158" t="s">
        <v>22</v>
      </c>
      <c r="B42" s="158" t="s">
        <v>603</v>
      </c>
      <c r="C42" s="209" t="str">
        <f t="shared" si="3"/>
        <v>Support strategies, Writing, band D</v>
      </c>
      <c r="D42" s="20" t="s">
        <v>541</v>
      </c>
    </row>
    <row r="43" spans="1:4" x14ac:dyDescent="0.25">
      <c r="A43" s="158" t="s">
        <v>418</v>
      </c>
      <c r="B43" s="158" t="s">
        <v>604</v>
      </c>
      <c r="C43" s="209" t="str">
        <f t="shared" si="3"/>
        <v>Support strategies, Writing, band D</v>
      </c>
      <c r="D43" s="20" t="s">
        <v>541</v>
      </c>
    </row>
    <row r="44" spans="1:4" x14ac:dyDescent="0.25">
      <c r="A44" s="158" t="s">
        <v>420</v>
      </c>
      <c r="B44" s="158" t="s">
        <v>605</v>
      </c>
      <c r="C44" s="209" t="str">
        <f t="shared" si="3"/>
        <v>Support strategies, Writing, band D</v>
      </c>
      <c r="D44" s="20" t="s">
        <v>541</v>
      </c>
    </row>
    <row r="45" spans="1:4" x14ac:dyDescent="0.25">
      <c r="A45" s="158" t="s">
        <v>422</v>
      </c>
      <c r="B45" s="158" t="s">
        <v>606</v>
      </c>
      <c r="C45" s="209" t="str">
        <f t="shared" si="3"/>
        <v>Support strategies, Writing, band D</v>
      </c>
      <c r="D45" s="20" t="s">
        <v>541</v>
      </c>
    </row>
    <row r="46" spans="1:4" x14ac:dyDescent="0.25">
      <c r="A46" s="158" t="s">
        <v>52</v>
      </c>
      <c r="B46" s="158" t="s">
        <v>607</v>
      </c>
      <c r="C46" s="209" t="str">
        <f t="shared" si="3"/>
        <v>Support strategies, Writing, band D</v>
      </c>
      <c r="D46" s="20" t="s">
        <v>541</v>
      </c>
    </row>
    <row r="47" spans="1:4" x14ac:dyDescent="0.25">
      <c r="A47" s="158" t="s">
        <v>425</v>
      </c>
      <c r="B47" s="158" t="s">
        <v>608</v>
      </c>
      <c r="C47" s="209" t="str">
        <f t="shared" si="3"/>
        <v>Support strategies, Writing, band D</v>
      </c>
      <c r="D47" s="20" t="s">
        <v>541</v>
      </c>
    </row>
    <row r="48" spans="1:4" ht="36.75" x14ac:dyDescent="0.25">
      <c r="A48" s="159"/>
      <c r="B48" s="131" t="s">
        <v>609</v>
      </c>
      <c r="C48" s="210"/>
      <c r="D48" s="20"/>
    </row>
    <row r="49" spans="1:4" ht="45" x14ac:dyDescent="0.25">
      <c r="A49" s="159" t="s">
        <v>30</v>
      </c>
      <c r="B49" s="159" t="s">
        <v>610</v>
      </c>
      <c r="C49" s="211" t="str">
        <f t="shared" ref="C49:C58" si="4">HYPERLINK(D49, "Support strategies, Writing, band E")</f>
        <v>Support strategies, Writing, band E</v>
      </c>
      <c r="D49" s="20" t="s">
        <v>553</v>
      </c>
    </row>
    <row r="50" spans="1:4" ht="30" x14ac:dyDescent="0.25">
      <c r="A50" s="159" t="s">
        <v>430</v>
      </c>
      <c r="B50" s="159" t="s">
        <v>611</v>
      </c>
      <c r="C50" s="211" t="str">
        <f t="shared" si="4"/>
        <v>Support strategies, Writing, band E</v>
      </c>
      <c r="D50" s="20" t="s">
        <v>553</v>
      </c>
    </row>
    <row r="51" spans="1:4" x14ac:dyDescent="0.25">
      <c r="A51" s="159" t="s">
        <v>432</v>
      </c>
      <c r="B51" s="159" t="s">
        <v>612</v>
      </c>
      <c r="C51" s="211" t="str">
        <f t="shared" si="4"/>
        <v>Support strategies, Writing, band E</v>
      </c>
      <c r="D51" s="20" t="s">
        <v>553</v>
      </c>
    </row>
    <row r="52" spans="1:4" x14ac:dyDescent="0.25">
      <c r="A52" s="159" t="s">
        <v>434</v>
      </c>
      <c r="B52" s="159" t="s">
        <v>613</v>
      </c>
      <c r="C52" s="211" t="str">
        <f t="shared" si="4"/>
        <v>Support strategies, Writing, band E</v>
      </c>
      <c r="D52" s="20" t="s">
        <v>553</v>
      </c>
    </row>
    <row r="53" spans="1:4" x14ac:dyDescent="0.25">
      <c r="A53" s="159" t="s">
        <v>23</v>
      </c>
      <c r="B53" s="159" t="s">
        <v>614</v>
      </c>
      <c r="C53" s="211" t="str">
        <f t="shared" si="4"/>
        <v>Support strategies, Writing, band E</v>
      </c>
      <c r="D53" s="20" t="s">
        <v>553</v>
      </c>
    </row>
    <row r="54" spans="1:4" x14ac:dyDescent="0.25">
      <c r="A54" s="159" t="s">
        <v>437</v>
      </c>
      <c r="B54" s="159" t="s">
        <v>615</v>
      </c>
      <c r="C54" s="211" t="str">
        <f t="shared" si="4"/>
        <v>Support strategies, Writing, band E</v>
      </c>
      <c r="D54" s="20" t="s">
        <v>553</v>
      </c>
    </row>
    <row r="55" spans="1:4" x14ac:dyDescent="0.25">
      <c r="A55" s="159" t="s">
        <v>439</v>
      </c>
      <c r="B55" s="159" t="s">
        <v>616</v>
      </c>
      <c r="C55" s="211" t="str">
        <f t="shared" si="4"/>
        <v>Support strategies, Writing, band E</v>
      </c>
      <c r="D55" s="20" t="s">
        <v>553</v>
      </c>
    </row>
    <row r="56" spans="1:4" x14ac:dyDescent="0.25">
      <c r="A56" s="159" t="s">
        <v>441</v>
      </c>
      <c r="B56" s="159" t="s">
        <v>617</v>
      </c>
      <c r="C56" s="211" t="str">
        <f t="shared" si="4"/>
        <v>Support strategies, Writing, band E</v>
      </c>
      <c r="D56" s="20" t="s">
        <v>553</v>
      </c>
    </row>
    <row r="57" spans="1:4" x14ac:dyDescent="0.25">
      <c r="A57" s="159" t="s">
        <v>53</v>
      </c>
      <c r="B57" s="159" t="s">
        <v>618</v>
      </c>
      <c r="C57" s="211" t="str">
        <f t="shared" si="4"/>
        <v>Support strategies, Writing, band E</v>
      </c>
      <c r="D57" s="20" t="s">
        <v>553</v>
      </c>
    </row>
    <row r="58" spans="1:4" x14ac:dyDescent="0.25">
      <c r="A58" s="159" t="s">
        <v>444</v>
      </c>
      <c r="B58" s="159" t="s">
        <v>619</v>
      </c>
      <c r="C58" s="211" t="str">
        <f t="shared" si="4"/>
        <v>Support strategies, Writing, band E</v>
      </c>
      <c r="D58" s="20" t="s">
        <v>553</v>
      </c>
    </row>
    <row r="61" spans="1:4" ht="15.75" x14ac:dyDescent="0.25">
      <c r="B61" s="395" t="s">
        <v>37</v>
      </c>
      <c r="C61" s="395"/>
    </row>
  </sheetData>
  <sheetProtection algorithmName="SHA-512" hashValue="9LZcCM6G7RXg5mgYJTczqb2K18aoz1zjDHrCXuKmBfQqQkInSOqy9dOlshZPPrg5aB/KYANyp7qmT0GsfPy3/w==" saltValue="8qnQtI9npJMN+evKYky4vA==" spinCount="100000" sheet="1" objects="1" scenarios="1" selectLockedCells="1"/>
  <mergeCells count="1">
    <mergeCell ref="B61:C61"/>
  </mergeCells>
  <hyperlinks>
    <hyperlink ref="C2" location="'Tracker '!A1" display="Return to EAL Assessment Framework Tracker" xr:uid="{00000000-0004-0000-0E00-000000000000}"/>
    <hyperlink ref="C1" location="'Initial Assessment'!A1" display="return to initial assessment" xr:uid="{00000000-0004-0000-0E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50"/>
  <sheetViews>
    <sheetView tabSelected="1" zoomScale="90" zoomScaleNormal="90" workbookViewId="0">
      <pane xSplit="1" ySplit="9" topLeftCell="B10" activePane="bottomRight" state="frozen"/>
      <selection pane="topRight" activeCell="B1" sqref="B1"/>
      <selection pane="bottomLeft" activeCell="A9" sqref="A9"/>
      <selection pane="bottomRight" activeCell="N6" sqref="N6:O6"/>
    </sheetView>
  </sheetViews>
  <sheetFormatPr defaultColWidth="9.140625" defaultRowHeight="15.75" x14ac:dyDescent="0.25"/>
  <cols>
    <col min="1" max="1" width="21.7109375" style="58" customWidth="1"/>
    <col min="2" max="2" width="24.7109375" style="57" customWidth="1"/>
    <col min="3" max="3" width="1.7109375" style="57" hidden="1" customWidth="1"/>
    <col min="4" max="4" width="58.28515625" style="56" customWidth="1"/>
    <col min="5" max="5" width="53.140625" style="57" customWidth="1"/>
    <col min="6" max="6" width="26" style="57" customWidth="1"/>
    <col min="7" max="7" width="23.85546875" style="57" hidden="1" customWidth="1"/>
    <col min="8" max="8" width="58.140625" style="57" customWidth="1"/>
    <col min="9" max="9" width="46" style="57" customWidth="1"/>
    <col min="10" max="10" width="54.42578125" style="57" customWidth="1"/>
    <col min="11" max="11" width="2.7109375" style="145" customWidth="1"/>
    <col min="12" max="12" width="24.42578125" style="57" customWidth="1"/>
    <col min="13" max="13" width="5.7109375" style="57" hidden="1" customWidth="1"/>
    <col min="14" max="14" width="48" style="57" customWidth="1"/>
    <col min="15" max="15" width="51.42578125" style="57" customWidth="1"/>
    <col min="16" max="16" width="23.140625" style="57" customWidth="1"/>
    <col min="17" max="17" width="5.7109375" style="57" hidden="1" customWidth="1"/>
    <col min="18" max="20" width="53.7109375" style="57" customWidth="1"/>
    <col min="21" max="21" width="2.7109375" style="145" customWidth="1"/>
    <col min="22" max="22" width="23.7109375" style="57" customWidth="1"/>
    <col min="23" max="23" width="5.7109375" style="57" hidden="1" customWidth="1"/>
    <col min="24" max="24" width="51.140625" style="57" customWidth="1"/>
    <col min="25" max="25" width="54" style="57" customWidth="1"/>
    <col min="26" max="26" width="22.42578125" style="57" customWidth="1"/>
    <col min="27" max="27" width="5.7109375" style="57" hidden="1" customWidth="1"/>
    <col min="28" max="30" width="55.42578125" style="57" customWidth="1"/>
    <col min="31" max="31" width="2.7109375" style="145" customWidth="1"/>
    <col min="32" max="16384" width="9.140625" style="57"/>
  </cols>
  <sheetData>
    <row r="1" spans="1:32" s="78" customFormat="1" ht="36.75" thickBot="1" x14ac:dyDescent="0.3">
      <c r="A1" s="223" t="s">
        <v>38</v>
      </c>
      <c r="B1" s="57"/>
      <c r="C1" s="224"/>
      <c r="D1" s="228"/>
      <c r="E1" s="226"/>
      <c r="F1" s="27"/>
      <c r="G1" s="27"/>
      <c r="H1" s="27"/>
      <c r="I1" s="27"/>
      <c r="J1" s="27"/>
      <c r="K1" s="249"/>
      <c r="L1" s="57"/>
      <c r="M1" s="57"/>
      <c r="N1" s="292"/>
      <c r="O1" s="292"/>
      <c r="P1" s="292"/>
      <c r="Q1" s="292"/>
      <c r="R1" s="292"/>
      <c r="S1" s="292"/>
      <c r="T1" s="57"/>
      <c r="U1" s="258"/>
      <c r="V1" s="57"/>
      <c r="W1" s="57"/>
      <c r="X1" s="27"/>
      <c r="Y1" s="27"/>
      <c r="Z1" s="27"/>
      <c r="AA1" s="27"/>
      <c r="AB1" s="27"/>
      <c r="AC1" s="27"/>
      <c r="AD1" s="27"/>
      <c r="AE1" s="258"/>
    </row>
    <row r="2" spans="1:32" s="293" customFormat="1" ht="39.950000000000003" customHeight="1" x14ac:dyDescent="0.25">
      <c r="A2" s="99"/>
      <c r="B2" s="93" t="s">
        <v>0</v>
      </c>
      <c r="C2" s="103"/>
      <c r="D2" s="344">
        <f>'Initial Assessment'!D1:E1</f>
        <v>0</v>
      </c>
      <c r="E2" s="138" t="s">
        <v>1</v>
      </c>
      <c r="F2" s="227">
        <f>'Initial Assessment'!H1</f>
        <v>0</v>
      </c>
      <c r="G2" s="194"/>
      <c r="H2" s="194"/>
      <c r="I2" s="194"/>
      <c r="J2" s="194"/>
      <c r="K2" s="250"/>
      <c r="L2" s="3"/>
      <c r="M2" s="113"/>
      <c r="N2" s="148"/>
      <c r="O2" s="148"/>
      <c r="P2" s="148"/>
      <c r="Q2" s="113"/>
      <c r="R2" s="148"/>
      <c r="S2" s="148"/>
      <c r="T2" s="3"/>
      <c r="U2" s="250"/>
      <c r="V2" s="3"/>
      <c r="W2" s="113"/>
      <c r="X2" s="3"/>
      <c r="Y2" s="3"/>
      <c r="Z2" s="3"/>
      <c r="AA2" s="113"/>
      <c r="AB2" s="3"/>
      <c r="AC2" s="3"/>
      <c r="AD2" s="3"/>
      <c r="AE2" s="250"/>
    </row>
    <row r="3" spans="1:32" s="293" customFormat="1" ht="39.950000000000003" customHeight="1" x14ac:dyDescent="0.25">
      <c r="A3" s="99"/>
      <c r="B3" s="95" t="s">
        <v>2</v>
      </c>
      <c r="C3" s="104"/>
      <c r="D3" s="198">
        <f>'Initial Assessment'!D2:E2</f>
        <v>0</v>
      </c>
      <c r="E3" s="225" t="s">
        <v>3</v>
      </c>
      <c r="F3" s="195">
        <f>'Initial Assessment'!H2</f>
        <v>0</v>
      </c>
      <c r="G3" s="192"/>
      <c r="H3" s="192"/>
      <c r="I3" s="192"/>
      <c r="J3" s="192"/>
      <c r="K3" s="250"/>
      <c r="L3" s="3"/>
      <c r="M3" s="114"/>
      <c r="N3" s="148"/>
      <c r="O3" s="148"/>
      <c r="P3" s="148"/>
      <c r="Q3" s="114"/>
      <c r="R3" s="148"/>
      <c r="S3" s="148"/>
      <c r="T3" s="3"/>
      <c r="U3" s="250"/>
      <c r="V3" s="3"/>
      <c r="W3" s="114"/>
      <c r="X3" s="3"/>
      <c r="Y3" s="3"/>
      <c r="Z3" s="3"/>
      <c r="AA3" s="114"/>
      <c r="AB3" s="3"/>
      <c r="AC3" s="3"/>
      <c r="AD3" s="3"/>
      <c r="AE3" s="250"/>
    </row>
    <row r="4" spans="1:32" s="293" customFormat="1" ht="39.950000000000003" customHeight="1" thickBot="1" x14ac:dyDescent="0.3">
      <c r="A4" s="99"/>
      <c r="B4" s="96" t="s">
        <v>39</v>
      </c>
      <c r="C4" s="105"/>
      <c r="D4" s="197">
        <f>'Initial Assessment'!D3:E3</f>
        <v>0</v>
      </c>
      <c r="E4" s="193" t="s">
        <v>5</v>
      </c>
      <c r="F4" s="199">
        <f>'Initial Assessment'!H3</f>
        <v>0</v>
      </c>
      <c r="G4" s="200"/>
      <c r="H4" s="200"/>
      <c r="I4" s="200"/>
      <c r="J4" s="200"/>
      <c r="K4" s="291"/>
      <c r="L4" s="3"/>
      <c r="M4" s="148"/>
      <c r="N4" s="3"/>
      <c r="O4" s="3"/>
      <c r="P4" s="3"/>
      <c r="Q4" s="148"/>
      <c r="R4" s="3"/>
      <c r="S4" s="3"/>
      <c r="T4" s="3"/>
      <c r="U4" s="291"/>
      <c r="V4" s="3"/>
      <c r="W4" s="148"/>
      <c r="X4" s="3"/>
      <c r="Y4" s="3"/>
      <c r="Z4" s="3"/>
      <c r="AA4" s="148"/>
      <c r="AB4" s="3"/>
      <c r="AC4" s="3"/>
      <c r="AD4" s="3"/>
      <c r="AE4" s="291"/>
    </row>
    <row r="5" spans="1:32" s="145" customFormat="1" ht="9.9499999999999993" customHeight="1" thickBot="1" x14ac:dyDescent="0.3">
      <c r="A5" s="285"/>
      <c r="B5" s="106"/>
      <c r="C5" s="106"/>
      <c r="D5" s="30"/>
      <c r="E5" s="30"/>
      <c r="F5" s="31"/>
      <c r="G5" s="31"/>
      <c r="H5" s="286"/>
      <c r="I5" s="286"/>
      <c r="J5" s="31"/>
      <c r="K5" s="290"/>
      <c r="L5" s="31"/>
      <c r="M5" s="31"/>
      <c r="N5" s="31"/>
      <c r="O5" s="31"/>
      <c r="P5" s="31"/>
      <c r="Q5" s="31"/>
      <c r="R5" s="31"/>
      <c r="S5" s="31"/>
      <c r="T5" s="31"/>
      <c r="U5" s="290"/>
      <c r="V5" s="31"/>
      <c r="W5" s="31"/>
      <c r="X5" s="31"/>
      <c r="Y5" s="31"/>
      <c r="Z5" s="31"/>
      <c r="AA5" s="31"/>
      <c r="AB5" s="31"/>
      <c r="AC5" s="31"/>
      <c r="AD5" s="251"/>
      <c r="AE5" s="290"/>
    </row>
    <row r="6" spans="1:32" s="293" customFormat="1" ht="22.5" customHeight="1" x14ac:dyDescent="0.25">
      <c r="A6" s="4"/>
      <c r="B6" s="97" t="s">
        <v>6</v>
      </c>
      <c r="C6" s="107"/>
      <c r="D6" s="391"/>
      <c r="E6" s="392"/>
      <c r="F6" s="180"/>
      <c r="G6" s="180"/>
      <c r="H6" s="180"/>
      <c r="I6" s="180"/>
      <c r="J6" s="180"/>
      <c r="K6" s="252"/>
      <c r="L6" s="353" t="s">
        <v>6</v>
      </c>
      <c r="M6" s="101"/>
      <c r="N6" s="406"/>
      <c r="O6" s="392"/>
      <c r="P6" s="101"/>
      <c r="Q6" s="101"/>
      <c r="R6" s="101"/>
      <c r="S6" s="101"/>
      <c r="T6" s="101"/>
      <c r="U6" s="252"/>
      <c r="V6" s="354" t="s">
        <v>6</v>
      </c>
      <c r="W6" s="101"/>
      <c r="X6" s="407"/>
      <c r="Y6" s="408"/>
      <c r="Z6" s="101"/>
      <c r="AA6" s="101"/>
      <c r="AB6" s="101"/>
      <c r="AC6" s="101"/>
      <c r="AD6" s="101"/>
      <c r="AE6" s="252"/>
      <c r="AF6" s="295"/>
    </row>
    <row r="7" spans="1:32" s="293" customFormat="1" ht="19.5" thickBot="1" x14ac:dyDescent="0.3">
      <c r="A7" s="4"/>
      <c r="B7" s="355" t="s">
        <v>7</v>
      </c>
      <c r="C7" s="356"/>
      <c r="D7" s="390"/>
      <c r="E7" s="409"/>
      <c r="F7" s="181"/>
      <c r="G7" s="181"/>
      <c r="H7" s="181"/>
      <c r="I7" s="181"/>
      <c r="J7" s="181"/>
      <c r="K7" s="287"/>
      <c r="L7" s="357" t="s">
        <v>40</v>
      </c>
      <c r="M7" s="102"/>
      <c r="N7" s="410"/>
      <c r="O7" s="411"/>
      <c r="P7" s="102"/>
      <c r="Q7" s="102"/>
      <c r="R7" s="102"/>
      <c r="S7" s="102"/>
      <c r="T7" s="102"/>
      <c r="U7" s="287"/>
      <c r="V7" s="358" t="s">
        <v>41</v>
      </c>
      <c r="W7" s="102"/>
      <c r="X7" s="412"/>
      <c r="Y7" s="413"/>
      <c r="Z7" s="101"/>
      <c r="AA7" s="102"/>
      <c r="AB7" s="101"/>
      <c r="AC7" s="101"/>
      <c r="AD7" s="101"/>
      <c r="AE7" s="252"/>
      <c r="AF7" s="295"/>
    </row>
    <row r="8" spans="1:32" s="294" customFormat="1" ht="21.75" thickBot="1" x14ac:dyDescent="0.3">
      <c r="A8" s="33"/>
      <c r="B8" s="400" t="s">
        <v>42</v>
      </c>
      <c r="C8" s="401"/>
      <c r="D8" s="401"/>
      <c r="E8" s="401"/>
      <c r="F8" s="404" t="s">
        <v>43</v>
      </c>
      <c r="G8" s="405"/>
      <c r="H8" s="405"/>
      <c r="I8" s="405"/>
      <c r="J8" s="405"/>
      <c r="K8" s="288"/>
      <c r="L8" s="402" t="s">
        <v>44</v>
      </c>
      <c r="M8" s="402"/>
      <c r="N8" s="402"/>
      <c r="O8" s="402"/>
      <c r="P8" s="374" t="s">
        <v>9</v>
      </c>
      <c r="Q8" s="375"/>
      <c r="R8" s="375"/>
      <c r="S8" s="375"/>
      <c r="T8" s="375"/>
      <c r="U8" s="288"/>
      <c r="V8" s="403" t="s">
        <v>44</v>
      </c>
      <c r="W8" s="403"/>
      <c r="X8" s="403"/>
      <c r="Y8" s="403"/>
      <c r="Z8" s="396" t="s">
        <v>9</v>
      </c>
      <c r="AA8" s="397"/>
      <c r="AB8" s="397"/>
      <c r="AC8" s="397"/>
      <c r="AD8" s="397"/>
      <c r="AE8" s="253"/>
      <c r="AF8" s="296"/>
    </row>
    <row r="9" spans="1:32" s="78" customFormat="1" ht="63.75" thickBot="1" x14ac:dyDescent="0.3">
      <c r="A9" s="32" t="s">
        <v>10</v>
      </c>
      <c r="B9" s="67" t="s">
        <v>11</v>
      </c>
      <c r="C9" s="339"/>
      <c r="D9" s="68" t="s">
        <v>12</v>
      </c>
      <c r="E9" s="69" t="s">
        <v>13</v>
      </c>
      <c r="F9" s="62" t="s">
        <v>14</v>
      </c>
      <c r="G9" s="340"/>
      <c r="H9" s="60" t="s">
        <v>45</v>
      </c>
      <c r="I9" s="60" t="s">
        <v>16</v>
      </c>
      <c r="J9" s="341" t="s">
        <v>17</v>
      </c>
      <c r="K9" s="254"/>
      <c r="L9" s="67" t="s">
        <v>46</v>
      </c>
      <c r="M9" s="342"/>
      <c r="N9" s="68" t="s">
        <v>12</v>
      </c>
      <c r="O9" s="69" t="s">
        <v>13</v>
      </c>
      <c r="P9" s="62" t="s">
        <v>46</v>
      </c>
      <c r="Q9" s="340"/>
      <c r="R9" s="60" t="s">
        <v>45</v>
      </c>
      <c r="S9" s="60" t="s">
        <v>47</v>
      </c>
      <c r="T9" s="341" t="s">
        <v>17</v>
      </c>
      <c r="U9" s="254"/>
      <c r="V9" s="67" t="s">
        <v>46</v>
      </c>
      <c r="W9" s="340"/>
      <c r="X9" s="68" t="s">
        <v>12</v>
      </c>
      <c r="Y9" s="69" t="s">
        <v>13</v>
      </c>
      <c r="Z9" s="62" t="s">
        <v>46</v>
      </c>
      <c r="AA9" s="340"/>
      <c r="AB9" s="60" t="s">
        <v>45</v>
      </c>
      <c r="AC9" s="343" t="s">
        <v>47</v>
      </c>
      <c r="AD9" s="341" t="s">
        <v>17</v>
      </c>
      <c r="AE9" s="254"/>
      <c r="AF9" s="77"/>
    </row>
    <row r="10" spans="1:32" s="78" customFormat="1" ht="75" customHeight="1" x14ac:dyDescent="0.25">
      <c r="A10" s="380" t="s">
        <v>18</v>
      </c>
      <c r="B10" s="61" t="s">
        <v>34</v>
      </c>
      <c r="C10" s="359" t="str">
        <f>MID(B10,1,1)</f>
        <v>p</v>
      </c>
      <c r="D10" s="37" t="str">
        <f>VLOOKUP(B10,'Listening Descriptors'!$1:$200,2,FALSE)</f>
        <v>Please select an assessment descriptor code in the previous column</v>
      </c>
      <c r="E10" s="38"/>
      <c r="F10" s="61" t="s">
        <v>34</v>
      </c>
      <c r="G10" s="360" t="str">
        <f>MID(F10,1,1)</f>
        <v>p</v>
      </c>
      <c r="H10" s="37" t="str">
        <f>VLOOKUP(F10,'Listening Descriptors'!$1:$200,2,FALSE)</f>
        <v>Please select an assessment descriptor code in the previous column</v>
      </c>
      <c r="I10" s="133" t="str">
        <f>IF(G10="P", "", HYPERLINK(VLOOKUP(F10,'Listening Descriptors'!$1:$200,4,FALSE), VLOOKUP(F10,'Listening Descriptors'!$1:$200,3,FALSE)))</f>
        <v/>
      </c>
      <c r="J10" s="85"/>
      <c r="K10" s="361"/>
      <c r="L10" s="61" t="s">
        <v>24</v>
      </c>
      <c r="M10" s="360" t="str">
        <f>MID(L10,1,1)</f>
        <v>P</v>
      </c>
      <c r="N10" s="37" t="str">
        <f>VLOOKUP(L10,'Listening Descriptors'!$1:$200,2,FALSE)</f>
        <v>Please select an assessment descriptor code in the previous column</v>
      </c>
      <c r="O10" s="38"/>
      <c r="P10" s="61" t="s">
        <v>24</v>
      </c>
      <c r="Q10" s="360" t="str">
        <f>MID(P10,1,1)</f>
        <v>P</v>
      </c>
      <c r="R10" s="82" t="str">
        <f>VLOOKUP(P10,'Listening Descriptors'!$1:$200,2,FALSE)</f>
        <v>Please select an assessment descriptor code in the previous column</v>
      </c>
      <c r="S10" s="133" t="str">
        <f>IF(Q10="P", "", HYPERLINK(VLOOKUP(P10,'Listening Descriptors'!$1:$200,4,FALSE), VLOOKUP(P10,'Listening Descriptors'!$1:$200,3,FALSE)))</f>
        <v/>
      </c>
      <c r="T10" s="70"/>
      <c r="U10" s="255"/>
      <c r="V10" s="61" t="s">
        <v>34</v>
      </c>
      <c r="W10" s="360" t="str">
        <f>MID(V10,1,1)</f>
        <v>p</v>
      </c>
      <c r="X10" s="37" t="str">
        <f>VLOOKUP(V10,'Listening Descriptors'!$1:$200,2,FALSE)</f>
        <v>Please select an assessment descriptor code in the previous column</v>
      </c>
      <c r="Y10" s="38"/>
      <c r="Z10" s="61" t="s">
        <v>34</v>
      </c>
      <c r="AA10" s="360" t="str">
        <f>MID(Z10,1,1)</f>
        <v>p</v>
      </c>
      <c r="AB10" s="82" t="str">
        <f>VLOOKUP(Z10,'Listening Descriptors'!$1:$200,2,FALSE)</f>
        <v>Please select an assessment descriptor code in the previous column</v>
      </c>
      <c r="AC10" s="133" t="str">
        <f>IF(AA10="P", "", HYPERLINK(VLOOKUP(Z10,'Listening Descriptors'!$1:$200,4,FALSE), VLOOKUP(Z10,'Listening Descriptors'!$1:$200,3,FALSE)))</f>
        <v/>
      </c>
      <c r="AD10" s="85"/>
      <c r="AE10" s="361"/>
      <c r="AF10" s="77"/>
    </row>
    <row r="11" spans="1:32" s="78" customFormat="1" ht="75" customHeight="1" x14ac:dyDescent="0.25">
      <c r="A11" s="398"/>
      <c r="B11" s="61" t="s">
        <v>34</v>
      </c>
      <c r="C11" s="359" t="str">
        <f t="shared" ref="C11:C17" si="0">MID(B11,1,1)</f>
        <v>p</v>
      </c>
      <c r="D11" s="42" t="str">
        <f>VLOOKUP(B11,'Listening Descriptors'!$1:$200,2,FALSE)</f>
        <v>Please select an assessment descriptor code in the previous column</v>
      </c>
      <c r="E11" s="41"/>
      <c r="F11" s="61" t="s">
        <v>24</v>
      </c>
      <c r="G11" s="360" t="str">
        <f t="shared" ref="G11:G17" si="1">MID(F11,1,1)</f>
        <v>P</v>
      </c>
      <c r="H11" s="42" t="str">
        <f>VLOOKUP(F11,'Listening Descriptors'!$1:$200,2,FALSE)</f>
        <v>Please select an assessment descriptor code in the previous column</v>
      </c>
      <c r="I11" s="116" t="str">
        <f>IF(G11="P", "", HYPERLINK(VLOOKUP(F11,'Listening Descriptors'!$1:$200,4,FALSE), VLOOKUP(F11,'Listening Descriptors'!$1:$200,3,FALSE)))</f>
        <v/>
      </c>
      <c r="J11" s="72"/>
      <c r="K11" s="361"/>
      <c r="L11" s="61" t="s">
        <v>34</v>
      </c>
      <c r="M11" s="360" t="str">
        <f t="shared" ref="M11:M17" si="2">MID(L11,1,1)</f>
        <v>p</v>
      </c>
      <c r="N11" s="42" t="str">
        <f>VLOOKUP(L11,'Listening Descriptors'!$1:$200,2,FALSE)</f>
        <v>Please select an assessment descriptor code in the previous column</v>
      </c>
      <c r="O11" s="41"/>
      <c r="P11" s="61" t="s">
        <v>34</v>
      </c>
      <c r="Q11" s="360" t="str">
        <f t="shared" ref="Q11:Q17" si="3">MID(P11,1,1)</f>
        <v>p</v>
      </c>
      <c r="R11" s="71" t="str">
        <f>VLOOKUP(P11,'Listening Descriptors'!$1:$200,2,FALSE)</f>
        <v>Please select an assessment descriptor code in the previous column</v>
      </c>
      <c r="S11" s="116" t="str">
        <f>IF(Q11="P", "", HYPERLINK(VLOOKUP(P11,'Listening Descriptors'!$1:$200,4,FALSE), VLOOKUP(P11,'Listening Descriptors'!$1:$200,3,FALSE)))</f>
        <v/>
      </c>
      <c r="T11" s="73"/>
      <c r="U11" s="255"/>
      <c r="V11" s="61" t="s">
        <v>34</v>
      </c>
      <c r="W11" s="360" t="str">
        <f t="shared" ref="W11:W17" si="4">MID(V11,1,1)</f>
        <v>p</v>
      </c>
      <c r="X11" s="42" t="str">
        <f>VLOOKUP(V11,'Listening Descriptors'!$1:$200,2,FALSE)</f>
        <v>Please select an assessment descriptor code in the previous column</v>
      </c>
      <c r="Y11" s="41"/>
      <c r="Z11" s="61" t="s">
        <v>34</v>
      </c>
      <c r="AA11" s="360" t="str">
        <f t="shared" ref="AA11:AA17" si="5">MID(Z11,1,1)</f>
        <v>p</v>
      </c>
      <c r="AB11" s="71" t="str">
        <f>VLOOKUP(Z11,'Listening Descriptors'!$1:$200,2,FALSE)</f>
        <v>Please select an assessment descriptor code in the previous column</v>
      </c>
      <c r="AC11" s="116" t="str">
        <f>IF(AA11="P", "", HYPERLINK(VLOOKUP(Z11,'Listening Descriptors'!$1:$200,4,FALSE), VLOOKUP(Z11,'Listening Descriptors'!$1:$200,3,FALSE)))</f>
        <v/>
      </c>
      <c r="AD11" s="72"/>
      <c r="AE11" s="361"/>
      <c r="AF11" s="77"/>
    </row>
    <row r="12" spans="1:32" s="78" customFormat="1" ht="75" customHeight="1" x14ac:dyDescent="0.25">
      <c r="A12" s="398"/>
      <c r="B12" s="61" t="s">
        <v>34</v>
      </c>
      <c r="C12" s="359" t="str">
        <f t="shared" si="0"/>
        <v>p</v>
      </c>
      <c r="D12" s="42" t="str">
        <f>VLOOKUP(B12,'Listening Descriptors'!$1:$200,2,FALSE)</f>
        <v>Please select an assessment descriptor code in the previous column</v>
      </c>
      <c r="E12" s="41"/>
      <c r="F12" s="61" t="s">
        <v>34</v>
      </c>
      <c r="G12" s="360" t="str">
        <f t="shared" si="1"/>
        <v>p</v>
      </c>
      <c r="H12" s="42" t="str">
        <f>VLOOKUP(F12,'Listening Descriptors'!$1:$200,2,FALSE)</f>
        <v>Please select an assessment descriptor code in the previous column</v>
      </c>
      <c r="I12" s="116" t="str">
        <f>IF(G12="P", "", HYPERLINK(VLOOKUP(F12,'Listening Descriptors'!$1:$200,4,FALSE), VLOOKUP(F12,'Listening Descriptors'!$1:$200,3,FALSE)))</f>
        <v/>
      </c>
      <c r="J12" s="72"/>
      <c r="K12" s="361"/>
      <c r="L12" s="61" t="s">
        <v>34</v>
      </c>
      <c r="M12" s="360" t="str">
        <f t="shared" si="2"/>
        <v>p</v>
      </c>
      <c r="N12" s="42" t="str">
        <f>VLOOKUP(L12,'Listening Descriptors'!$1:$200,2,FALSE)</f>
        <v>Please select an assessment descriptor code in the previous column</v>
      </c>
      <c r="O12" s="41"/>
      <c r="P12" s="61" t="s">
        <v>34</v>
      </c>
      <c r="Q12" s="360" t="str">
        <f t="shared" si="3"/>
        <v>p</v>
      </c>
      <c r="R12" s="71" t="str">
        <f>VLOOKUP(P12,'Listening Descriptors'!$1:$200,2,FALSE)</f>
        <v>Please select an assessment descriptor code in the previous column</v>
      </c>
      <c r="S12" s="116" t="str">
        <f>IF(Q12="P", "", HYPERLINK(VLOOKUP(P12,'Listening Descriptors'!$1:$200,4,FALSE), VLOOKUP(P12,'Listening Descriptors'!$1:$200,3,FALSE)))</f>
        <v/>
      </c>
      <c r="T12" s="73"/>
      <c r="U12" s="255"/>
      <c r="V12" s="61" t="s">
        <v>34</v>
      </c>
      <c r="W12" s="360" t="str">
        <f t="shared" si="4"/>
        <v>p</v>
      </c>
      <c r="X12" s="42" t="str">
        <f>VLOOKUP(V12,'Listening Descriptors'!$1:$200,2,FALSE)</f>
        <v>Please select an assessment descriptor code in the previous column</v>
      </c>
      <c r="Y12" s="41"/>
      <c r="Z12" s="61" t="s">
        <v>34</v>
      </c>
      <c r="AA12" s="360" t="str">
        <f t="shared" si="5"/>
        <v>p</v>
      </c>
      <c r="AB12" s="71" t="str">
        <f>VLOOKUP(Z12,'Listening Descriptors'!$1:$200,2,FALSE)</f>
        <v>Please select an assessment descriptor code in the previous column</v>
      </c>
      <c r="AC12" s="116" t="str">
        <f>IF(AA12="P", "", HYPERLINK(VLOOKUP(Z12,'Listening Descriptors'!$1:$200,4,FALSE), VLOOKUP(Z12,'Listening Descriptors'!$1:$200,3,FALSE)))</f>
        <v/>
      </c>
      <c r="AD12" s="72"/>
      <c r="AE12" s="361"/>
      <c r="AF12" s="77"/>
    </row>
    <row r="13" spans="1:32" ht="75" customHeight="1" x14ac:dyDescent="0.25">
      <c r="A13" s="398"/>
      <c r="B13" s="61" t="s">
        <v>34</v>
      </c>
      <c r="C13" s="360" t="str">
        <f t="shared" si="0"/>
        <v>p</v>
      </c>
      <c r="D13" s="42" t="str">
        <f>VLOOKUP(B13,'Listening Descriptors'!$1:$200,2,FALSE)</f>
        <v>Please select an assessment descriptor code in the previous column</v>
      </c>
      <c r="E13" s="41"/>
      <c r="F13" s="61" t="s">
        <v>34</v>
      </c>
      <c r="G13" s="360" t="str">
        <f t="shared" si="1"/>
        <v>p</v>
      </c>
      <c r="H13" s="42" t="str">
        <f>VLOOKUP(F13,'Listening Descriptors'!$1:$200,2,FALSE)</f>
        <v>Please select an assessment descriptor code in the previous column</v>
      </c>
      <c r="I13" s="116" t="str">
        <f>IF(G13="P", "", HYPERLINK(VLOOKUP(F13,'Listening Descriptors'!$1:$200,4,FALSE), VLOOKUP(F13,'Listening Descriptors'!$1:$200,3,FALSE)))</f>
        <v/>
      </c>
      <c r="J13" s="72"/>
      <c r="K13" s="361"/>
      <c r="L13" s="61" t="s">
        <v>34</v>
      </c>
      <c r="M13" s="360" t="str">
        <f t="shared" si="2"/>
        <v>p</v>
      </c>
      <c r="N13" s="42" t="str">
        <f>VLOOKUP(L13,'Listening Descriptors'!$1:$200,2,FALSE)</f>
        <v>Please select an assessment descriptor code in the previous column</v>
      </c>
      <c r="O13" s="41"/>
      <c r="P13" s="61" t="s">
        <v>34</v>
      </c>
      <c r="Q13" s="360" t="str">
        <f t="shared" si="3"/>
        <v>p</v>
      </c>
      <c r="R13" s="71" t="str">
        <f>VLOOKUP(P13,'Listening Descriptors'!$1:$200,2,FALSE)</f>
        <v>Please select an assessment descriptor code in the previous column</v>
      </c>
      <c r="S13" s="116" t="str">
        <f>IF(Q13="P", "", HYPERLINK(VLOOKUP(P13,'Listening Descriptors'!$1:$200,4,FALSE), VLOOKUP(P13,'Listening Descriptors'!$1:$200,3,FALSE)))</f>
        <v/>
      </c>
      <c r="T13" s="73"/>
      <c r="U13" s="255"/>
      <c r="V13" s="61" t="s">
        <v>34</v>
      </c>
      <c r="W13" s="360" t="str">
        <f t="shared" si="4"/>
        <v>p</v>
      </c>
      <c r="X13" s="42" t="str">
        <f>VLOOKUP(V13,'Listening Descriptors'!$1:$200,2,FALSE)</f>
        <v>Please select an assessment descriptor code in the previous column</v>
      </c>
      <c r="Y13" s="41"/>
      <c r="Z13" s="61" t="s">
        <v>34</v>
      </c>
      <c r="AA13" s="360" t="str">
        <f t="shared" si="5"/>
        <v>p</v>
      </c>
      <c r="AB13" s="71" t="str">
        <f>VLOOKUP(Z13,'Listening Descriptors'!$1:$200,2,FALSE)</f>
        <v>Please select an assessment descriptor code in the previous column</v>
      </c>
      <c r="AC13" s="116" t="str">
        <f>IF(AA13="P", "", HYPERLINK(VLOOKUP(Z13,'Listening Descriptors'!$1:$200,4,FALSE), VLOOKUP(Z13,'Listening Descriptors'!$1:$200,3,FALSE)))</f>
        <v/>
      </c>
      <c r="AD13" s="72"/>
      <c r="AE13" s="361"/>
      <c r="AF13" s="56"/>
    </row>
    <row r="14" spans="1:32" ht="75" customHeight="1" x14ac:dyDescent="0.25">
      <c r="A14" s="398"/>
      <c r="B14" s="61" t="s">
        <v>34</v>
      </c>
      <c r="C14" s="360" t="str">
        <f t="shared" si="0"/>
        <v>p</v>
      </c>
      <c r="D14" s="42" t="str">
        <f>VLOOKUP(B14,'Listening Descriptors'!$1:$200,2,FALSE)</f>
        <v>Please select an assessment descriptor code in the previous column</v>
      </c>
      <c r="E14" s="74"/>
      <c r="F14" s="61" t="s">
        <v>34</v>
      </c>
      <c r="G14" s="360" t="str">
        <f t="shared" si="1"/>
        <v>p</v>
      </c>
      <c r="H14" s="42" t="str">
        <f>VLOOKUP(F14,'Listening Descriptors'!$1:$200,2,FALSE)</f>
        <v>Please select an assessment descriptor code in the previous column</v>
      </c>
      <c r="I14" s="116" t="str">
        <f>IF(G14="P", "", HYPERLINK(VLOOKUP(F14,'Listening Descriptors'!$1:$200,4,FALSE), VLOOKUP(F14,'Listening Descriptors'!$1:$200,3,FALSE)))</f>
        <v/>
      </c>
      <c r="J14" s="75"/>
      <c r="K14" s="361"/>
      <c r="L14" s="61" t="s">
        <v>34</v>
      </c>
      <c r="M14" s="360" t="str">
        <f t="shared" si="2"/>
        <v>p</v>
      </c>
      <c r="N14" s="42" t="str">
        <f>VLOOKUP(L14,'Listening Descriptors'!$1:$200,2,FALSE)</f>
        <v>Please select an assessment descriptor code in the previous column</v>
      </c>
      <c r="O14" s="74"/>
      <c r="P14" s="61" t="s">
        <v>34</v>
      </c>
      <c r="Q14" s="360" t="str">
        <f t="shared" si="3"/>
        <v>p</v>
      </c>
      <c r="R14" s="71" t="str">
        <f>VLOOKUP(P14,'Listening Descriptors'!$1:$200,2,FALSE)</f>
        <v>Please select an assessment descriptor code in the previous column</v>
      </c>
      <c r="S14" s="116" t="str">
        <f>IF(Q14="P", "", HYPERLINK(VLOOKUP(P14,'Listening Descriptors'!$1:$200,4,FALSE), VLOOKUP(P14,'Listening Descriptors'!$1:$200,3,FALSE)))</f>
        <v/>
      </c>
      <c r="T14" s="76"/>
      <c r="U14" s="255"/>
      <c r="V14" s="61" t="s">
        <v>34</v>
      </c>
      <c r="W14" s="360" t="str">
        <f t="shared" si="4"/>
        <v>p</v>
      </c>
      <c r="X14" s="42" t="str">
        <f>VLOOKUP(V14,'Listening Descriptors'!$1:$200,2,FALSE)</f>
        <v>Please select an assessment descriptor code in the previous column</v>
      </c>
      <c r="Y14" s="74"/>
      <c r="Z14" s="61" t="s">
        <v>34</v>
      </c>
      <c r="AA14" s="360" t="str">
        <f t="shared" si="5"/>
        <v>p</v>
      </c>
      <c r="AB14" s="71" t="str">
        <f>VLOOKUP(Z14,'Listening Descriptors'!$1:$200,2,FALSE)</f>
        <v>Please select an assessment descriptor code in the previous column</v>
      </c>
      <c r="AC14" s="116" t="str">
        <f>IF(AA14="P", "", HYPERLINK(VLOOKUP(Z14,'Listening Descriptors'!$1:$200,4,FALSE), VLOOKUP(Z14,'Listening Descriptors'!$1:$200,3,FALSE)))</f>
        <v/>
      </c>
      <c r="AD14" s="75"/>
      <c r="AE14" s="361"/>
      <c r="AF14" s="56"/>
    </row>
    <row r="15" spans="1:32" ht="75" customHeight="1" x14ac:dyDescent="0.25">
      <c r="A15" s="398"/>
      <c r="B15" s="61" t="s">
        <v>34</v>
      </c>
      <c r="C15" s="360" t="str">
        <f t="shared" si="0"/>
        <v>p</v>
      </c>
      <c r="D15" s="42" t="str">
        <f>VLOOKUP(B15,'Listening Descriptors'!$1:$200,2,FALSE)</f>
        <v>Please select an assessment descriptor code in the previous column</v>
      </c>
      <c r="E15" s="74"/>
      <c r="F15" s="61" t="s">
        <v>34</v>
      </c>
      <c r="G15" s="360" t="str">
        <f t="shared" si="1"/>
        <v>p</v>
      </c>
      <c r="H15" s="42" t="str">
        <f>VLOOKUP(F15,'Listening Descriptors'!$1:$200,2,FALSE)</f>
        <v>Please select an assessment descriptor code in the previous column</v>
      </c>
      <c r="I15" s="116" t="str">
        <f>IF(G15="P", "", HYPERLINK(VLOOKUP(F15,'Listening Descriptors'!$1:$200,4,FALSE), VLOOKUP(F15,'Listening Descriptors'!$1:$200,3,FALSE)))</f>
        <v/>
      </c>
      <c r="J15" s="75"/>
      <c r="K15" s="361"/>
      <c r="L15" s="61" t="s">
        <v>34</v>
      </c>
      <c r="M15" s="360" t="str">
        <f t="shared" si="2"/>
        <v>p</v>
      </c>
      <c r="N15" s="42" t="str">
        <f>VLOOKUP(L15,'Listening Descriptors'!$1:$200,2,FALSE)</f>
        <v>Please select an assessment descriptor code in the previous column</v>
      </c>
      <c r="O15" s="74"/>
      <c r="P15" s="61" t="s">
        <v>34</v>
      </c>
      <c r="Q15" s="360" t="str">
        <f t="shared" si="3"/>
        <v>p</v>
      </c>
      <c r="R15" s="71" t="str">
        <f>VLOOKUP(P15,'Listening Descriptors'!$1:$200,2,FALSE)</f>
        <v>Please select an assessment descriptor code in the previous column</v>
      </c>
      <c r="S15" s="116" t="str">
        <f>IF(Q15="P", "", HYPERLINK(VLOOKUP(P15,'Listening Descriptors'!$1:$200,4,FALSE), VLOOKUP(P15,'Listening Descriptors'!$1:$200,3,FALSE)))</f>
        <v/>
      </c>
      <c r="T15" s="76"/>
      <c r="U15" s="255"/>
      <c r="V15" s="61" t="s">
        <v>34</v>
      </c>
      <c r="W15" s="360" t="str">
        <f t="shared" si="4"/>
        <v>p</v>
      </c>
      <c r="X15" s="42" t="str">
        <f>VLOOKUP(V15,'Listening Descriptors'!$1:$200,2,FALSE)</f>
        <v>Please select an assessment descriptor code in the previous column</v>
      </c>
      <c r="Y15" s="74"/>
      <c r="Z15" s="61" t="s">
        <v>34</v>
      </c>
      <c r="AA15" s="360" t="str">
        <f t="shared" si="5"/>
        <v>p</v>
      </c>
      <c r="AB15" s="71" t="str">
        <f>VLOOKUP(Z15,'Listening Descriptors'!$1:$200,2,FALSE)</f>
        <v>Please select an assessment descriptor code in the previous column</v>
      </c>
      <c r="AC15" s="116" t="str">
        <f>IF(AA15="P", "", HYPERLINK(VLOOKUP(Z15,'Listening Descriptors'!$1:$200,4,FALSE), VLOOKUP(Z15,'Listening Descriptors'!$1:$200,3,FALSE)))</f>
        <v/>
      </c>
      <c r="AD15" s="75"/>
      <c r="AE15" s="361"/>
      <c r="AF15" s="56"/>
    </row>
    <row r="16" spans="1:32" ht="75" customHeight="1" x14ac:dyDescent="0.25">
      <c r="A16" s="398"/>
      <c r="B16" s="36" t="s">
        <v>24</v>
      </c>
      <c r="C16" s="360" t="str">
        <f t="shared" si="0"/>
        <v>P</v>
      </c>
      <c r="D16" s="42" t="str">
        <f>VLOOKUP(B16,'Listening Descriptors'!$1:$200,2,FALSE)</f>
        <v>Please select an assessment descriptor code in the previous column</v>
      </c>
      <c r="E16" s="74"/>
      <c r="F16" s="36" t="s">
        <v>24</v>
      </c>
      <c r="G16" s="360" t="str">
        <f t="shared" si="1"/>
        <v>P</v>
      </c>
      <c r="H16" s="42" t="str">
        <f>VLOOKUP(F16,'Listening Descriptors'!$1:$200,2,FALSE)</f>
        <v>Please select an assessment descriptor code in the previous column</v>
      </c>
      <c r="I16" s="116" t="str">
        <f>IF(G16="P", "", HYPERLINK(VLOOKUP(F16,'Listening Descriptors'!$1:$200,4,FALSE), VLOOKUP(F16,'Listening Descriptors'!$1:$200,3,FALSE)))</f>
        <v/>
      </c>
      <c r="J16" s="75"/>
      <c r="K16" s="361"/>
      <c r="L16" s="36" t="s">
        <v>24</v>
      </c>
      <c r="M16" s="360" t="str">
        <f t="shared" si="2"/>
        <v>P</v>
      </c>
      <c r="N16" s="42" t="str">
        <f>VLOOKUP(L16,'Listening Descriptors'!$1:$200,2,FALSE)</f>
        <v>Please select an assessment descriptor code in the previous column</v>
      </c>
      <c r="O16" s="74"/>
      <c r="P16" s="36" t="s">
        <v>24</v>
      </c>
      <c r="Q16" s="360" t="str">
        <f t="shared" si="3"/>
        <v>P</v>
      </c>
      <c r="R16" s="71" t="str">
        <f>VLOOKUP(P16,'Listening Descriptors'!$1:$200,2,FALSE)</f>
        <v>Please select an assessment descriptor code in the previous column</v>
      </c>
      <c r="S16" s="116" t="str">
        <f>IF(Q16="P", "", HYPERLINK(VLOOKUP(P16,'Listening Descriptors'!$1:$200,4,FALSE), VLOOKUP(P16,'Listening Descriptors'!$1:$200,3,FALSE)))</f>
        <v/>
      </c>
      <c r="T16" s="76"/>
      <c r="U16" s="255"/>
      <c r="V16" s="36" t="s">
        <v>24</v>
      </c>
      <c r="W16" s="360" t="str">
        <f t="shared" si="4"/>
        <v>P</v>
      </c>
      <c r="X16" s="42" t="str">
        <f>VLOOKUP(V16,'Listening Descriptors'!$1:$200,2,FALSE)</f>
        <v>Please select an assessment descriptor code in the previous column</v>
      </c>
      <c r="Y16" s="74"/>
      <c r="Z16" s="36" t="s">
        <v>24</v>
      </c>
      <c r="AA16" s="360" t="str">
        <f t="shared" si="5"/>
        <v>P</v>
      </c>
      <c r="AB16" s="71" t="str">
        <f>VLOOKUP(Z16,'Listening Descriptors'!$1:$200,2,FALSE)</f>
        <v>Please select an assessment descriptor code in the previous column</v>
      </c>
      <c r="AC16" s="116" t="str">
        <f>IF(AA16="P", "", HYPERLINK(VLOOKUP(Z16,'Listening Descriptors'!$1:$200,4,FALSE), VLOOKUP(Z16,'Listening Descriptors'!$1:$200,3,FALSE)))</f>
        <v/>
      </c>
      <c r="AD16" s="75"/>
      <c r="AE16" s="361"/>
      <c r="AF16" s="56"/>
    </row>
    <row r="17" spans="1:32" ht="75" customHeight="1" thickBot="1" x14ac:dyDescent="0.3">
      <c r="A17" s="399"/>
      <c r="B17" s="259" t="s">
        <v>24</v>
      </c>
      <c r="C17" s="362" t="str">
        <f t="shared" si="0"/>
        <v>P</v>
      </c>
      <c r="D17" s="260" t="str">
        <f>VLOOKUP(B17,'Listening Descriptors'!$1:$200,2,FALSE)</f>
        <v>Please select an assessment descriptor code in the previous column</v>
      </c>
      <c r="E17" s="74"/>
      <c r="F17" s="259" t="s">
        <v>24</v>
      </c>
      <c r="G17" s="362" t="str">
        <f t="shared" si="1"/>
        <v>P</v>
      </c>
      <c r="H17" s="260" t="str">
        <f>VLOOKUP(F17,'Listening Descriptors'!$1:$200,2,FALSE)</f>
        <v>Please select an assessment descriptor code in the previous column</v>
      </c>
      <c r="I17" s="262" t="str">
        <f>IF(G17="P", "", HYPERLINK(VLOOKUP(F17,'Listening Descriptors'!$1:$200,4,FALSE), VLOOKUP(F17,'Listening Descriptors'!$1:$200,3,FALSE)))</f>
        <v/>
      </c>
      <c r="J17" s="75"/>
      <c r="K17" s="361"/>
      <c r="L17" s="259" t="s">
        <v>24</v>
      </c>
      <c r="M17" s="362" t="str">
        <f t="shared" si="2"/>
        <v>P</v>
      </c>
      <c r="N17" s="260" t="str">
        <f>VLOOKUP(L17,'Listening Descriptors'!$1:$200,2,FALSE)</f>
        <v>Please select an assessment descriptor code in the previous column</v>
      </c>
      <c r="O17" s="74"/>
      <c r="P17" s="259" t="s">
        <v>24</v>
      </c>
      <c r="Q17" s="362" t="str">
        <f t="shared" si="3"/>
        <v>P</v>
      </c>
      <c r="R17" s="272" t="str">
        <f>VLOOKUP(P17,'Listening Descriptors'!$1:$200,2,FALSE)</f>
        <v>Please select an assessment descriptor code in the previous column</v>
      </c>
      <c r="S17" s="262" t="str">
        <f>IF(Q17="P", "", HYPERLINK(VLOOKUP(P17,'Listening Descriptors'!$1:$200,4,FALSE), VLOOKUP(P17,'Listening Descriptors'!$1:$200,3,FALSE)))</f>
        <v/>
      </c>
      <c r="T17" s="76"/>
      <c r="U17" s="255"/>
      <c r="V17" s="259" t="s">
        <v>24</v>
      </c>
      <c r="W17" s="362" t="str">
        <f t="shared" si="4"/>
        <v>P</v>
      </c>
      <c r="X17" s="260" t="str">
        <f>VLOOKUP(V17,'Listening Descriptors'!$1:$200,2,FALSE)</f>
        <v>Please select an assessment descriptor code in the previous column</v>
      </c>
      <c r="Y17" s="74"/>
      <c r="Z17" s="259" t="s">
        <v>24</v>
      </c>
      <c r="AA17" s="362" t="str">
        <f t="shared" si="5"/>
        <v>P</v>
      </c>
      <c r="AB17" s="272" t="str">
        <f>VLOOKUP(Z17,'Listening Descriptors'!$1:$200,2,FALSE)</f>
        <v>Please select an assessment descriptor code in the previous column</v>
      </c>
      <c r="AC17" s="262" t="str">
        <f>IF(AA17="P", "", HYPERLINK(VLOOKUP(Z17,'Listening Descriptors'!$1:$200,4,FALSE), VLOOKUP(Z17,'Listening Descriptors'!$1:$200,3,FALSE)))</f>
        <v/>
      </c>
      <c r="AD17" s="75"/>
      <c r="AE17" s="361"/>
      <c r="AF17" s="56"/>
    </row>
    <row r="18" spans="1:32" s="78" customFormat="1" ht="15.75" customHeight="1" thickBot="1" x14ac:dyDescent="0.3">
      <c r="A18" s="242"/>
      <c r="B18" s="239"/>
      <c r="C18" s="268"/>
      <c r="D18" s="240"/>
      <c r="E18" s="279"/>
      <c r="F18" s="239"/>
      <c r="G18" s="268"/>
      <c r="H18" s="240"/>
      <c r="I18" s="277"/>
      <c r="J18" s="280"/>
      <c r="K18" s="271"/>
      <c r="L18" s="281"/>
      <c r="M18" s="268"/>
      <c r="N18" s="240"/>
      <c r="O18" s="279"/>
      <c r="P18" s="282"/>
      <c r="Q18" s="268"/>
      <c r="R18" s="276"/>
      <c r="S18" s="277"/>
      <c r="T18" s="283"/>
      <c r="U18" s="370"/>
      <c r="V18" s="281"/>
      <c r="W18" s="268"/>
      <c r="X18" s="240"/>
      <c r="Y18" s="284"/>
      <c r="Z18" s="282"/>
      <c r="AA18" s="268"/>
      <c r="AB18" s="276"/>
      <c r="AC18" s="277"/>
      <c r="AD18" s="275"/>
      <c r="AE18" s="361"/>
      <c r="AF18" s="77"/>
    </row>
    <row r="19" spans="1:32" ht="101.25" customHeight="1" x14ac:dyDescent="0.25">
      <c r="A19" s="377" t="s">
        <v>25</v>
      </c>
      <c r="B19" s="61" t="s">
        <v>34</v>
      </c>
      <c r="C19" s="360" t="str">
        <f>MID(B19,1,1)</f>
        <v>p</v>
      </c>
      <c r="D19" s="37" t="str">
        <f>VLOOKUP(B19,'Speaking Descriptors '!$1:$200,2,FALSE)</f>
        <v>Please select an assessment descriptor code in the previous column</v>
      </c>
      <c r="E19" s="79"/>
      <c r="F19" s="61" t="s">
        <v>34</v>
      </c>
      <c r="G19" s="360" t="str">
        <f>MID(F19,1,1)</f>
        <v>p</v>
      </c>
      <c r="H19" s="80" t="str">
        <f>VLOOKUP(F19,'Speaking Descriptors '!$1:$200,2,FALSE)</f>
        <v>Please select an assessment descriptor code in the previous column</v>
      </c>
      <c r="I19" s="133" t="str">
        <f>IF(G19="P", "", HYPERLINK(VLOOKUP(F19,'Speaking Descriptors '!$1:$200,4,FALSE), VLOOKUP(F19,'Speaking Descriptors '!$1:$200,3,FALSE)))</f>
        <v/>
      </c>
      <c r="J19" s="81"/>
      <c r="K19" s="363"/>
      <c r="L19" s="61" t="s">
        <v>34</v>
      </c>
      <c r="M19" s="360" t="str">
        <f>MID(L19,1,1)</f>
        <v>p</v>
      </c>
      <c r="N19" s="37" t="str">
        <f>VLOOKUP(L19,'Speaking Descriptors '!$1:$200,2,FALSE)</f>
        <v>Please select an assessment descriptor code in the previous column</v>
      </c>
      <c r="O19" s="79"/>
      <c r="P19" s="61" t="s">
        <v>34</v>
      </c>
      <c r="Q19" s="360" t="str">
        <f>MID(P19,1,1)</f>
        <v>p</v>
      </c>
      <c r="R19" s="82" t="str">
        <f>VLOOKUP(P19,'Speaking Descriptors '!$1:$200,2,FALSE)</f>
        <v>Please select an assessment descriptor code in the previous column</v>
      </c>
      <c r="S19" s="133" t="str">
        <f>IF(Q19="P", "", HYPERLINK(VLOOKUP(P19,'Speaking Descriptors '!$1:$200,4,FALSE), VLOOKUP(P19,'Speaking Descriptors '!$1:$200,3,FALSE)))</f>
        <v/>
      </c>
      <c r="T19" s="83"/>
      <c r="U19" s="289"/>
      <c r="V19" s="61" t="s">
        <v>34</v>
      </c>
      <c r="W19" s="360" t="str">
        <f>MID(V19,1,1)</f>
        <v>p</v>
      </c>
      <c r="X19" s="37" t="str">
        <f>VLOOKUP(V19,'Speaking Descriptors '!$1:$200,2,FALSE)</f>
        <v>Please select an assessment descriptor code in the previous column</v>
      </c>
      <c r="Y19" s="84"/>
      <c r="Z19" s="61" t="s">
        <v>34</v>
      </c>
      <c r="AA19" s="360" t="str">
        <f>MID(Z19,1,1)</f>
        <v>p</v>
      </c>
      <c r="AB19" s="37" t="str">
        <f>VLOOKUP(Z19,'Speaking Descriptors '!$1:$200,2,FALSE)</f>
        <v>Please select an assessment descriptor code in the previous column</v>
      </c>
      <c r="AC19" s="133" t="str">
        <f>IF(AA19="P", "", HYPERLINK(VLOOKUP(Z19,'Speaking Descriptors '!$1:$200,4,FALSE), VLOOKUP(Z19,'Speaking Descriptors '!$1:$200,3,FALSE)))</f>
        <v/>
      </c>
      <c r="AD19" s="85"/>
      <c r="AE19" s="361"/>
      <c r="AF19" s="56"/>
    </row>
    <row r="20" spans="1:32" ht="101.25" customHeight="1" x14ac:dyDescent="0.25">
      <c r="A20" s="378"/>
      <c r="B20" s="61" t="s">
        <v>34</v>
      </c>
      <c r="C20" s="364" t="str">
        <f>MID(B20,1,1)</f>
        <v>p</v>
      </c>
      <c r="D20" s="42" t="str">
        <f>VLOOKUP(B20,'Speaking Descriptors '!$1:$200,2,FALSE)</f>
        <v>Please select an assessment descriptor code in the previous column</v>
      </c>
      <c r="E20" s="86" t="s">
        <v>10</v>
      </c>
      <c r="F20" s="61" t="s">
        <v>34</v>
      </c>
      <c r="G20" s="364" t="str">
        <f>MID(F20,1,1)</f>
        <v>p</v>
      </c>
      <c r="H20" s="42" t="str">
        <f>VLOOKUP(F20,'Speaking Descriptors '!$1:$200,2,FALSE)</f>
        <v>Please select an assessment descriptor code in the previous column</v>
      </c>
      <c r="I20" s="116" t="str">
        <f>IF(G20="P", "", HYPERLINK(VLOOKUP(F20,'Speaking Descriptors '!$1:$200,4,FALSE), VLOOKUP(F20,'Speaking Descriptors '!$1:$200,3,FALSE)))</f>
        <v/>
      </c>
      <c r="J20" s="87"/>
      <c r="K20" s="363"/>
      <c r="L20" s="61" t="s">
        <v>34</v>
      </c>
      <c r="M20" s="364" t="str">
        <f>MID(L20,1,1)</f>
        <v>p</v>
      </c>
      <c r="N20" s="42" t="str">
        <f>VLOOKUP(L20,'Speaking Descriptors '!$1:$200,2,FALSE)</f>
        <v>Please select an assessment descriptor code in the previous column</v>
      </c>
      <c r="O20" s="86" t="s">
        <v>10</v>
      </c>
      <c r="P20" s="61" t="s">
        <v>34</v>
      </c>
      <c r="Q20" s="364" t="str">
        <f>MID(P20,1,1)</f>
        <v>p</v>
      </c>
      <c r="R20" s="71" t="str">
        <f>VLOOKUP(P20,'Speaking Descriptors '!$1:$200,2,FALSE)</f>
        <v>Please select an assessment descriptor code in the previous column</v>
      </c>
      <c r="S20" s="116" t="str">
        <f>IF(Q20="P", "", HYPERLINK(VLOOKUP(P20,'Speaking Descriptors '!$1:$200,4,FALSE), VLOOKUP(P20,'Speaking Descriptors '!$1:$200,3,FALSE)))</f>
        <v/>
      </c>
      <c r="T20" s="88"/>
      <c r="U20" s="289"/>
      <c r="V20" s="61" t="s">
        <v>34</v>
      </c>
      <c r="W20" s="364" t="str">
        <f>MID(V20,1,1)</f>
        <v>p</v>
      </c>
      <c r="X20" s="42" t="str">
        <f>VLOOKUP(V20,'Speaking Descriptors '!$1:$200,2,FALSE)</f>
        <v>Please select an assessment descriptor code in the previous column</v>
      </c>
      <c r="Y20" s="89"/>
      <c r="Z20" s="61" t="s">
        <v>34</v>
      </c>
      <c r="AA20" s="364" t="str">
        <f>MID(Z20,1,1)</f>
        <v>p</v>
      </c>
      <c r="AB20" s="42" t="str">
        <f>VLOOKUP(Z20,'Speaking Descriptors '!$1:$200,2,FALSE)</f>
        <v>Please select an assessment descriptor code in the previous column</v>
      </c>
      <c r="AC20" s="116" t="str">
        <f>IF(AA20="P", "", HYPERLINK(VLOOKUP(Z20,'Speaking Descriptors '!$1:$200,4,FALSE), VLOOKUP(Z20,'Speaking Descriptors '!$1:$200,3,FALSE)))</f>
        <v/>
      </c>
      <c r="AD20" s="72"/>
      <c r="AE20" s="361"/>
      <c r="AF20" s="56"/>
    </row>
    <row r="21" spans="1:32" ht="101.25" customHeight="1" x14ac:dyDescent="0.25">
      <c r="A21" s="378"/>
      <c r="B21" s="61" t="s">
        <v>34</v>
      </c>
      <c r="C21" s="364" t="str">
        <f t="shared" ref="C21:C25" si="6">MID(B21,1,1)</f>
        <v>p</v>
      </c>
      <c r="D21" s="42" t="str">
        <f>VLOOKUP(B21,'Speaking Descriptors '!$1:$200,2,FALSE)</f>
        <v>Please select an assessment descriptor code in the previous column</v>
      </c>
      <c r="E21" s="86"/>
      <c r="F21" s="61" t="s">
        <v>34</v>
      </c>
      <c r="G21" s="364" t="str">
        <f t="shared" ref="G21:G25" si="7">MID(F21,1,1)</f>
        <v>p</v>
      </c>
      <c r="H21" s="42" t="str">
        <f>VLOOKUP(F21,'Speaking Descriptors '!$1:$200,2,FALSE)</f>
        <v>Please select an assessment descriptor code in the previous column</v>
      </c>
      <c r="I21" s="116" t="str">
        <f>IF(G21="P", "", HYPERLINK(VLOOKUP(F21,'Speaking Descriptors '!$1:$200,4,FALSE), VLOOKUP(F21,'Speaking Descriptors '!$1:$200,3,FALSE)))</f>
        <v/>
      </c>
      <c r="J21" s="87"/>
      <c r="K21" s="363"/>
      <c r="L21" s="61" t="s">
        <v>34</v>
      </c>
      <c r="M21" s="364" t="str">
        <f t="shared" ref="M21:M25" si="8">MID(L21,1,1)</f>
        <v>p</v>
      </c>
      <c r="N21" s="42" t="str">
        <f>VLOOKUP(L21,'Speaking Descriptors '!$1:$200,2,FALSE)</f>
        <v>Please select an assessment descriptor code in the previous column</v>
      </c>
      <c r="O21" s="86"/>
      <c r="P21" s="61" t="s">
        <v>34</v>
      </c>
      <c r="Q21" s="364" t="str">
        <f t="shared" ref="Q21:Q25" si="9">MID(P21,1,1)</f>
        <v>p</v>
      </c>
      <c r="R21" s="71" t="str">
        <f>VLOOKUP(P21,'Speaking Descriptors '!$1:$200,2,FALSE)</f>
        <v>Please select an assessment descriptor code in the previous column</v>
      </c>
      <c r="S21" s="116" t="str">
        <f>IF(Q21="P", "", HYPERLINK(VLOOKUP(P21,'Speaking Descriptors '!$1:$200,4,FALSE), VLOOKUP(P21,'Speaking Descriptors '!$1:$200,3,FALSE)))</f>
        <v/>
      </c>
      <c r="T21" s="88"/>
      <c r="U21" s="289"/>
      <c r="V21" s="61" t="s">
        <v>34</v>
      </c>
      <c r="W21" s="364" t="str">
        <f t="shared" ref="W21:W25" si="10">MID(V21,1,1)</f>
        <v>p</v>
      </c>
      <c r="X21" s="42" t="str">
        <f>VLOOKUP(V21,'Speaking Descriptors '!$1:$200,2,FALSE)</f>
        <v>Please select an assessment descriptor code in the previous column</v>
      </c>
      <c r="Y21" s="89"/>
      <c r="Z21" s="61" t="s">
        <v>34</v>
      </c>
      <c r="AA21" s="364" t="str">
        <f t="shared" ref="AA21:AA25" si="11">MID(Z21,1,1)</f>
        <v>p</v>
      </c>
      <c r="AB21" s="42" t="str">
        <f>VLOOKUP(Z21,'Speaking Descriptors '!$1:$200,2,FALSE)</f>
        <v>Please select an assessment descriptor code in the previous column</v>
      </c>
      <c r="AC21" s="116" t="str">
        <f>IF(AA21="P", "", HYPERLINK(VLOOKUP(Z21,'Speaking Descriptors '!$1:$200,4,FALSE), VLOOKUP(Z21,'Speaking Descriptors '!$1:$200,3,FALSE)))</f>
        <v/>
      </c>
      <c r="AD21" s="72"/>
      <c r="AE21" s="361"/>
      <c r="AF21" s="56"/>
    </row>
    <row r="22" spans="1:32" ht="101.25" customHeight="1" x14ac:dyDescent="0.25">
      <c r="A22" s="378"/>
      <c r="B22" s="61" t="s">
        <v>34</v>
      </c>
      <c r="C22" s="364" t="str">
        <f t="shared" si="6"/>
        <v>p</v>
      </c>
      <c r="D22" s="42" t="str">
        <f>VLOOKUP(B22,'Speaking Descriptors '!$1:$200,2,FALSE)</f>
        <v>Please select an assessment descriptor code in the previous column</v>
      </c>
      <c r="E22" s="86"/>
      <c r="F22" s="61" t="s">
        <v>34</v>
      </c>
      <c r="G22" s="364" t="str">
        <f t="shared" si="7"/>
        <v>p</v>
      </c>
      <c r="H22" s="42" t="str">
        <f>VLOOKUP(F22,'Speaking Descriptors '!$1:$200,2,FALSE)</f>
        <v>Please select an assessment descriptor code in the previous column</v>
      </c>
      <c r="I22" s="116" t="str">
        <f>IF(G22="P", "", HYPERLINK(VLOOKUP(F22,'Speaking Descriptors '!$1:$200,4,FALSE), VLOOKUP(F22,'Speaking Descriptors '!$1:$200,3,FALSE)))</f>
        <v/>
      </c>
      <c r="J22" s="87"/>
      <c r="K22" s="363"/>
      <c r="L22" s="61" t="s">
        <v>34</v>
      </c>
      <c r="M22" s="364" t="str">
        <f t="shared" si="8"/>
        <v>p</v>
      </c>
      <c r="N22" s="42" t="str">
        <f>VLOOKUP(L22,'Speaking Descriptors '!$1:$200,2,FALSE)</f>
        <v>Please select an assessment descriptor code in the previous column</v>
      </c>
      <c r="O22" s="86"/>
      <c r="P22" s="61" t="s">
        <v>34</v>
      </c>
      <c r="Q22" s="364" t="str">
        <f t="shared" si="9"/>
        <v>p</v>
      </c>
      <c r="R22" s="71" t="str">
        <f>VLOOKUP(P22,'Speaking Descriptors '!$1:$200,2,FALSE)</f>
        <v>Please select an assessment descriptor code in the previous column</v>
      </c>
      <c r="S22" s="116" t="str">
        <f>IF(Q22="P", "", HYPERLINK(VLOOKUP(P22,'Speaking Descriptors '!$1:$200,4,FALSE), VLOOKUP(P22,'Speaking Descriptors '!$1:$200,3,FALSE)))</f>
        <v/>
      </c>
      <c r="T22" s="88"/>
      <c r="U22" s="289"/>
      <c r="V22" s="61" t="s">
        <v>34</v>
      </c>
      <c r="W22" s="364" t="str">
        <f t="shared" si="10"/>
        <v>p</v>
      </c>
      <c r="X22" s="42" t="str">
        <f>VLOOKUP(V22,'Speaking Descriptors '!$1:$200,2,FALSE)</f>
        <v>Please select an assessment descriptor code in the previous column</v>
      </c>
      <c r="Y22" s="89"/>
      <c r="Z22" s="61" t="s">
        <v>34</v>
      </c>
      <c r="AA22" s="364" t="str">
        <f t="shared" si="11"/>
        <v>p</v>
      </c>
      <c r="AB22" s="42" t="str">
        <f>VLOOKUP(Z22,'Speaking Descriptors '!$1:$200,2,FALSE)</f>
        <v>Please select an assessment descriptor code in the previous column</v>
      </c>
      <c r="AC22" s="116" t="str">
        <f>IF(AA22="P", "", HYPERLINK(VLOOKUP(Z22,'Speaking Descriptors '!$1:$200,4,FALSE), VLOOKUP(Z22,'Speaking Descriptors '!$1:$200,3,FALSE)))</f>
        <v/>
      </c>
      <c r="AD22" s="72"/>
      <c r="AE22" s="361"/>
      <c r="AF22" s="56"/>
    </row>
    <row r="23" spans="1:32" ht="101.25" customHeight="1" x14ac:dyDescent="0.25">
      <c r="A23" s="378"/>
      <c r="B23" s="61" t="s">
        <v>34</v>
      </c>
      <c r="C23" s="364" t="str">
        <f t="shared" si="6"/>
        <v>p</v>
      </c>
      <c r="D23" s="42" t="str">
        <f>VLOOKUP(B23,'Speaking Descriptors '!$1:$200,2,FALSE)</f>
        <v>Please select an assessment descriptor code in the previous column</v>
      </c>
      <c r="E23" s="90"/>
      <c r="F23" s="61" t="s">
        <v>34</v>
      </c>
      <c r="G23" s="364" t="str">
        <f t="shared" si="7"/>
        <v>p</v>
      </c>
      <c r="H23" s="42" t="s">
        <v>54</v>
      </c>
      <c r="I23" s="116" t="str">
        <f>IF(G23="P", "", HYPERLINK(VLOOKUP(F23,'Speaking Descriptors '!$1:$200,4,FALSE), VLOOKUP(F23,'Speaking Descriptors '!$1:$200,3,FALSE)))</f>
        <v/>
      </c>
      <c r="J23" s="91"/>
      <c r="K23" s="363"/>
      <c r="L23" s="61" t="s">
        <v>34</v>
      </c>
      <c r="M23" s="364" t="str">
        <f t="shared" si="8"/>
        <v>p</v>
      </c>
      <c r="N23" s="42" t="str">
        <f>VLOOKUP(L23,'Speaking Descriptors '!$1:$200,2,FALSE)</f>
        <v>Please select an assessment descriptor code in the previous column</v>
      </c>
      <c r="O23" s="90"/>
      <c r="P23" s="61" t="s">
        <v>34</v>
      </c>
      <c r="Q23" s="364" t="str">
        <f t="shared" si="9"/>
        <v>p</v>
      </c>
      <c r="R23" s="71" t="str">
        <f>VLOOKUP(P23,'Speaking Descriptors '!$1:$200,2,FALSE)</f>
        <v>Please select an assessment descriptor code in the previous column</v>
      </c>
      <c r="S23" s="116" t="str">
        <f>IF(Q23="P", "", HYPERLINK(VLOOKUP(P23,'Speaking Descriptors '!$1:$200,4,FALSE), VLOOKUP(P23,'Speaking Descriptors '!$1:$200,3,FALSE)))</f>
        <v/>
      </c>
      <c r="T23" s="88"/>
      <c r="U23" s="289"/>
      <c r="V23" s="61" t="s">
        <v>34</v>
      </c>
      <c r="W23" s="364" t="str">
        <f t="shared" si="10"/>
        <v>p</v>
      </c>
      <c r="X23" s="42" t="str">
        <f>VLOOKUP(V23,'Speaking Descriptors '!$1:$200,2,FALSE)</f>
        <v>Please select an assessment descriptor code in the previous column</v>
      </c>
      <c r="Y23" s="92"/>
      <c r="Z23" s="61" t="s">
        <v>34</v>
      </c>
      <c r="AA23" s="364" t="str">
        <f t="shared" si="11"/>
        <v>p</v>
      </c>
      <c r="AB23" s="42" t="str">
        <f>VLOOKUP(Z23,'Speaking Descriptors '!$1:$200,2,FALSE)</f>
        <v>Please select an assessment descriptor code in the previous column</v>
      </c>
      <c r="AC23" s="116" t="str">
        <f>IF(AA23="P", "", HYPERLINK(VLOOKUP(Z23,'Speaking Descriptors '!$1:$200,4,FALSE), VLOOKUP(Z23,'Speaking Descriptors '!$1:$200,3,FALSE)))</f>
        <v/>
      </c>
      <c r="AD23" s="75"/>
      <c r="AE23" s="361"/>
      <c r="AF23" s="56"/>
    </row>
    <row r="24" spans="1:32" ht="101.25" customHeight="1" x14ac:dyDescent="0.25">
      <c r="A24" s="378"/>
      <c r="B24" s="61" t="s">
        <v>34</v>
      </c>
      <c r="C24" s="364" t="str">
        <f>MID(B24,1,1)</f>
        <v>p</v>
      </c>
      <c r="D24" s="42" t="str">
        <f>VLOOKUP(B24,'Speaking Descriptors '!$1:$200,2,FALSE)</f>
        <v>Please select an assessment descriptor code in the previous column</v>
      </c>
      <c r="E24" s="90"/>
      <c r="F24" s="61" t="s">
        <v>34</v>
      </c>
      <c r="G24" s="364" t="str">
        <f>MID(F24,1,1)</f>
        <v>p</v>
      </c>
      <c r="H24" s="42" t="str">
        <f>VLOOKUP(F24,'Speaking Descriptors '!$1:$200,2,FALSE)</f>
        <v>Please select an assessment descriptor code in the previous column</v>
      </c>
      <c r="I24" s="116" t="str">
        <f>IF(G24="P", "", HYPERLINK(VLOOKUP(F24,'Speaking Descriptors '!$1:$200,4,FALSE), VLOOKUP(F24,'Speaking Descriptors '!$1:$200,3,FALSE)))</f>
        <v/>
      </c>
      <c r="J24" s="91"/>
      <c r="K24" s="363"/>
      <c r="L24" s="61" t="s">
        <v>34</v>
      </c>
      <c r="M24" s="364" t="str">
        <f>MID(L24,1,1)</f>
        <v>p</v>
      </c>
      <c r="N24" s="42" t="str">
        <f>VLOOKUP(L24,'Speaking Descriptors '!$1:$200,2,FALSE)</f>
        <v>Please select an assessment descriptor code in the previous column</v>
      </c>
      <c r="O24" s="90"/>
      <c r="P24" s="61" t="s">
        <v>34</v>
      </c>
      <c r="Q24" s="364" t="str">
        <f>MID(P24,1,1)</f>
        <v>p</v>
      </c>
      <c r="R24" s="71" t="str">
        <f>VLOOKUP(P24,'Speaking Descriptors '!$1:$200,2,FALSE)</f>
        <v>Please select an assessment descriptor code in the previous column</v>
      </c>
      <c r="S24" s="116" t="str">
        <f>IF(Q24="P", "", HYPERLINK(VLOOKUP(P24,'Speaking Descriptors '!$1:$200,4,FALSE), VLOOKUP(P24,'Speaking Descriptors '!$1:$200,3,FALSE)))</f>
        <v/>
      </c>
      <c r="T24" s="88"/>
      <c r="U24" s="289"/>
      <c r="V24" s="61" t="s">
        <v>34</v>
      </c>
      <c r="W24" s="364" t="str">
        <f>MID(V24,1,1)</f>
        <v>p</v>
      </c>
      <c r="X24" s="42" t="str">
        <f>VLOOKUP(V24,'Speaking Descriptors '!$1:$200,2,FALSE)</f>
        <v>Please select an assessment descriptor code in the previous column</v>
      </c>
      <c r="Y24" s="92"/>
      <c r="Z24" s="61" t="s">
        <v>34</v>
      </c>
      <c r="AA24" s="364" t="str">
        <f>MID(Z24,1,1)</f>
        <v>p</v>
      </c>
      <c r="AB24" s="42" t="str">
        <f>VLOOKUP(Z24,'Speaking Descriptors '!$1:$200,2,FALSE)</f>
        <v>Please select an assessment descriptor code in the previous column</v>
      </c>
      <c r="AC24" s="116" t="str">
        <f>IF(AA24="P", "", HYPERLINK(VLOOKUP(Z24,'Speaking Descriptors '!$1:$200,4,FALSE), VLOOKUP(Z24,'Speaking Descriptors '!$1:$200,3,FALSE)))</f>
        <v/>
      </c>
      <c r="AD24" s="75"/>
      <c r="AE24" s="361"/>
      <c r="AF24" s="56"/>
    </row>
    <row r="25" spans="1:32" ht="101.25" customHeight="1" x14ac:dyDescent="0.25">
      <c r="A25" s="378"/>
      <c r="B25" s="36" t="s">
        <v>24</v>
      </c>
      <c r="C25" s="364" t="str">
        <f t="shared" si="6"/>
        <v>P</v>
      </c>
      <c r="D25" s="42" t="str">
        <f>VLOOKUP(B25,'Speaking Descriptors '!$1:$200,2,FALSE)</f>
        <v>Please select an assessment descriptor code in the previous column</v>
      </c>
      <c r="E25" s="90"/>
      <c r="F25" s="36" t="s">
        <v>24</v>
      </c>
      <c r="G25" s="364" t="str">
        <f t="shared" si="7"/>
        <v>P</v>
      </c>
      <c r="H25" s="42" t="str">
        <f>VLOOKUP(F25,'Speaking Descriptors '!$1:$200,2,FALSE)</f>
        <v>Please select an assessment descriptor code in the previous column</v>
      </c>
      <c r="I25" s="116" t="str">
        <f>IF(G25="P", "", HYPERLINK(VLOOKUP(F25,'Speaking Descriptors '!$1:$200,4,FALSE), VLOOKUP(F25,'Speaking Descriptors '!$1:$200,3,FALSE)))</f>
        <v/>
      </c>
      <c r="J25" s="91"/>
      <c r="K25" s="363"/>
      <c r="L25" s="36" t="s">
        <v>24</v>
      </c>
      <c r="M25" s="364" t="str">
        <f t="shared" si="8"/>
        <v>P</v>
      </c>
      <c r="N25" s="42" t="str">
        <f>VLOOKUP(L25,'Speaking Descriptors '!$1:$200,2,FALSE)</f>
        <v>Please select an assessment descriptor code in the previous column</v>
      </c>
      <c r="O25" s="90"/>
      <c r="P25" s="36" t="s">
        <v>24</v>
      </c>
      <c r="Q25" s="364" t="str">
        <f t="shared" si="9"/>
        <v>P</v>
      </c>
      <c r="R25" s="71" t="str">
        <f>VLOOKUP(P25,'Speaking Descriptors '!$1:$200,2,FALSE)</f>
        <v>Please select an assessment descriptor code in the previous column</v>
      </c>
      <c r="S25" s="116" t="str">
        <f>IF(Q25="P", "", HYPERLINK(VLOOKUP(P25,'Speaking Descriptors '!$1:$200,4,FALSE), VLOOKUP(P25,'Speaking Descriptors '!$1:$200,3,FALSE)))</f>
        <v/>
      </c>
      <c r="T25" s="88"/>
      <c r="U25" s="289"/>
      <c r="V25" s="36" t="s">
        <v>24</v>
      </c>
      <c r="W25" s="364" t="str">
        <f t="shared" si="10"/>
        <v>P</v>
      </c>
      <c r="X25" s="42" t="str">
        <f>VLOOKUP(V25,'Speaking Descriptors '!$1:$200,2,FALSE)</f>
        <v>Please select an assessment descriptor code in the previous column</v>
      </c>
      <c r="Y25" s="92"/>
      <c r="Z25" s="36" t="s">
        <v>24</v>
      </c>
      <c r="AA25" s="364" t="str">
        <f t="shared" si="11"/>
        <v>P</v>
      </c>
      <c r="AB25" s="42" t="str">
        <f>VLOOKUP(Z25,'Speaking Descriptors '!$1:$200,2,FALSE)</f>
        <v>Please select an assessment descriptor code in the previous column</v>
      </c>
      <c r="AC25" s="116" t="str">
        <f>IF(AA25="P", "", HYPERLINK(VLOOKUP(Z25,'Speaking Descriptors '!$1:$200,4,FALSE), VLOOKUP(Z25,'Speaking Descriptors '!$1:$200,3,FALSE)))</f>
        <v/>
      </c>
      <c r="AD25" s="75"/>
      <c r="AE25" s="361"/>
      <c r="AF25" s="56"/>
    </row>
    <row r="26" spans="1:32" ht="101.25" customHeight="1" thickBot="1" x14ac:dyDescent="0.3">
      <c r="A26" s="379"/>
      <c r="B26" s="259" t="s">
        <v>24</v>
      </c>
      <c r="C26" s="365" t="str">
        <f>MID(B26,1,1)</f>
        <v>P</v>
      </c>
      <c r="D26" s="260" t="str">
        <f>VLOOKUP(B26,'Speaking Descriptors '!$1:$200,2,FALSE)</f>
        <v>Please select an assessment descriptor code in the previous column</v>
      </c>
      <c r="E26" s="90"/>
      <c r="F26" s="259" t="s">
        <v>24</v>
      </c>
      <c r="G26" s="365" t="str">
        <f>MID(F26,1,1)</f>
        <v>P</v>
      </c>
      <c r="H26" s="260" t="str">
        <f>VLOOKUP(F26,'Speaking Descriptors '!$1:$200,2,FALSE)</f>
        <v>Please select an assessment descriptor code in the previous column</v>
      </c>
      <c r="I26" s="262" t="str">
        <f>IF(G26="P", "", HYPERLINK(VLOOKUP(F26,'Speaking Descriptors '!$1:$200,4,FALSE), VLOOKUP(F26,'Speaking Descriptors '!$1:$200,3,FALSE)))</f>
        <v/>
      </c>
      <c r="J26" s="91"/>
      <c r="K26" s="363"/>
      <c r="L26" s="259" t="s">
        <v>24</v>
      </c>
      <c r="M26" s="365" t="str">
        <f>MID(L26,1,1)</f>
        <v>P</v>
      </c>
      <c r="N26" s="260" t="str">
        <f>VLOOKUP(L26,'Speaking Descriptors '!$1:$200,2,FALSE)</f>
        <v>Please select an assessment descriptor code in the previous column</v>
      </c>
      <c r="O26" s="90"/>
      <c r="P26" s="259" t="s">
        <v>24</v>
      </c>
      <c r="Q26" s="365" t="str">
        <f>MID(P26,1,1)</f>
        <v>P</v>
      </c>
      <c r="R26" s="272" t="str">
        <f>VLOOKUP(P26,'Speaking Descriptors '!$1:$200,2,FALSE)</f>
        <v>Please select an assessment descriptor code in the previous column</v>
      </c>
      <c r="S26" s="262" t="str">
        <f>IF(Q26="P", "", HYPERLINK(VLOOKUP(P26,'Speaking Descriptors '!$1:$200,4,FALSE), VLOOKUP(P26,'Speaking Descriptors '!$1:$200,3,FALSE)))</f>
        <v/>
      </c>
      <c r="T26" s="273"/>
      <c r="U26" s="289"/>
      <c r="V26" s="259" t="s">
        <v>24</v>
      </c>
      <c r="W26" s="365" t="str">
        <f>MID(V26,1,1)</f>
        <v>P</v>
      </c>
      <c r="X26" s="260" t="str">
        <f>VLOOKUP(V26,'Speaking Descriptors '!$1:$200,2,FALSE)</f>
        <v>Please select an assessment descriptor code in the previous column</v>
      </c>
      <c r="Y26" s="92"/>
      <c r="Z26" s="259" t="s">
        <v>24</v>
      </c>
      <c r="AA26" s="365" t="str">
        <f>MID(Z26,1,1)</f>
        <v>P</v>
      </c>
      <c r="AB26" s="260" t="str">
        <f>VLOOKUP(Z26,'Speaking Descriptors '!$1:$200,2,FALSE)</f>
        <v>Please select an assessment descriptor code in the previous column</v>
      </c>
      <c r="AC26" s="262" t="str">
        <f>IF(AA26="P", "", HYPERLINK(VLOOKUP(Z26,'Speaking Descriptors '!$1:$200,4,FALSE), VLOOKUP(Z26,'Speaking Descriptors '!$1:$200,3,FALSE)))</f>
        <v/>
      </c>
      <c r="AD26" s="75"/>
      <c r="AE26" s="361"/>
      <c r="AF26" s="56"/>
    </row>
    <row r="27" spans="1:32" ht="9.9499999999999993" customHeight="1" thickBot="1" x14ac:dyDescent="0.3">
      <c r="A27" s="242"/>
      <c r="B27" s="239"/>
      <c r="C27" s="268"/>
      <c r="D27" s="240"/>
      <c r="E27" s="275"/>
      <c r="F27" s="239"/>
      <c r="G27" s="268"/>
      <c r="H27" s="240"/>
      <c r="I27" s="277"/>
      <c r="J27" s="277"/>
      <c r="K27" s="271"/>
      <c r="L27" s="274"/>
      <c r="M27" s="268"/>
      <c r="N27" s="240"/>
      <c r="O27" s="275"/>
      <c r="P27" s="239"/>
      <c r="Q27" s="268"/>
      <c r="R27" s="276"/>
      <c r="S27" s="277"/>
      <c r="T27" s="278"/>
      <c r="U27" s="370"/>
      <c r="V27" s="274"/>
      <c r="W27" s="268"/>
      <c r="X27" s="240"/>
      <c r="Y27" s="275"/>
      <c r="Z27" s="239"/>
      <c r="AA27" s="268"/>
      <c r="AB27" s="276"/>
      <c r="AC27" s="277"/>
      <c r="AD27" s="275"/>
      <c r="AE27" s="361"/>
      <c r="AF27" s="56"/>
    </row>
    <row r="28" spans="1:32" ht="87" customHeight="1" x14ac:dyDescent="0.25">
      <c r="A28" s="377" t="s">
        <v>31</v>
      </c>
      <c r="B28" s="61" t="s">
        <v>34</v>
      </c>
      <c r="C28" s="360" t="str">
        <f>MID(B28,1,1)</f>
        <v>p</v>
      </c>
      <c r="D28" s="37" t="str">
        <f>VLOOKUP(B28, 'Reading Viewing descriptors '!$2:$201,2,FALSE)</f>
        <v>Please select an assessment descriptor code in the previous column</v>
      </c>
      <c r="E28" s="79"/>
      <c r="F28" s="61" t="s">
        <v>34</v>
      </c>
      <c r="G28" s="360" t="str">
        <f>MID(F28,1,1)</f>
        <v>p</v>
      </c>
      <c r="H28" s="50" t="str">
        <f>VLOOKUP(F28,'Reading Viewing descriptors '!$2:$201,2,FALSE)</f>
        <v>Please select an assessment descriptor code in the previous column</v>
      </c>
      <c r="I28" s="133" t="str">
        <f>IF(G28="P", "", HYPERLINK(VLOOKUP(F28,'Reading Viewing descriptors '!$2:$201,4,FALSE), VLOOKUP(F28,'Reading Viewing descriptors '!$2:$201,3,FALSE)))</f>
        <v/>
      </c>
      <c r="J28" s="84"/>
      <c r="K28" s="256"/>
      <c r="L28" s="61" t="s">
        <v>34</v>
      </c>
      <c r="M28" s="360" t="str">
        <f>MID(L28,1,1)</f>
        <v>p</v>
      </c>
      <c r="N28" s="80" t="str">
        <f>VLOOKUP(L28,'Reading Viewing descriptors '!$2:$201,2,FALSE)</f>
        <v>Please select an assessment descriptor code in the previous column</v>
      </c>
      <c r="O28" s="79"/>
      <c r="P28" s="61" t="s">
        <v>34</v>
      </c>
      <c r="Q28" s="360" t="str">
        <f>MID(P28,1,1)</f>
        <v>p</v>
      </c>
      <c r="R28" s="80" t="str">
        <f>VLOOKUP(P28, 'Reading Viewing descriptors '!$2:$201,2,FALSE)</f>
        <v>Please select an assessment descriptor code in the previous column</v>
      </c>
      <c r="S28" s="133" t="str">
        <f>IF(Q28="P", "", HYPERLINK(VLOOKUP(P28,'Reading Viewing descriptors '!$2:$201,4,FALSE), VLOOKUP(P28,'Reading Viewing descriptors '!$2:$201,3,FALSE)))</f>
        <v/>
      </c>
      <c r="T28" s="84"/>
      <c r="U28" s="371"/>
      <c r="V28" s="61" t="s">
        <v>34</v>
      </c>
      <c r="W28" s="360" t="str">
        <f>MID(V28,1,1)</f>
        <v>p</v>
      </c>
      <c r="X28" s="80" t="str">
        <f>VLOOKUP(V28, 'Reading Viewing descriptors '!$2:$201,2,FALSE)</f>
        <v>Please select an assessment descriptor code in the previous column</v>
      </c>
      <c r="Y28" s="79"/>
      <c r="Z28" s="61" t="s">
        <v>34</v>
      </c>
      <c r="AA28" s="360" t="str">
        <f>MID(Z28,1,1)</f>
        <v>p</v>
      </c>
      <c r="AB28" s="51" t="str">
        <f>VLOOKUP(Z28, 'Reading Viewing descriptors '!$2:$201,2, FALSE)</f>
        <v>Please select an assessment descriptor code in the previous column</v>
      </c>
      <c r="AC28" s="133" t="str">
        <f>IF(AA28="P", "", HYPERLINK(VLOOKUP(Z28,'Reading Viewing descriptors '!$2:$201,4,FALSE), VLOOKUP(Z28,'Reading Viewing descriptors '!$2:$201,3,FALSE)))</f>
        <v/>
      </c>
      <c r="AD28" s="84"/>
      <c r="AE28" s="256"/>
      <c r="AF28" s="56"/>
    </row>
    <row r="29" spans="1:32" ht="87" customHeight="1" x14ac:dyDescent="0.25">
      <c r="A29" s="378"/>
      <c r="B29" s="61" t="s">
        <v>34</v>
      </c>
      <c r="C29" s="364" t="str">
        <f>MID(B29,1,1)</f>
        <v>p</v>
      </c>
      <c r="D29" s="42" t="str">
        <f>VLOOKUP(B29, 'Reading Viewing descriptors '!$2:$201,2,FALSE)</f>
        <v>Please select an assessment descriptor code in the previous column</v>
      </c>
      <c r="E29" s="79"/>
      <c r="F29" s="61" t="s">
        <v>34</v>
      </c>
      <c r="G29" s="364" t="str">
        <f>MID(F29,1,1)</f>
        <v>p</v>
      </c>
      <c r="H29" s="50" t="str">
        <f>VLOOKUP(F29,'Reading Viewing descriptors '!$2:$201,2,FALSE)</f>
        <v>Please select an assessment descriptor code in the previous column</v>
      </c>
      <c r="I29" s="116" t="str">
        <f>IF(G29="P", "", HYPERLINK(VLOOKUP(F29,'Reading Viewing descriptors '!$2:$201,4,FALSE), VLOOKUP(F29,'Reading Viewing descriptors '!$2:$201,3,FALSE)))</f>
        <v/>
      </c>
      <c r="J29" s="84"/>
      <c r="K29" s="256"/>
      <c r="L29" s="61" t="s">
        <v>34</v>
      </c>
      <c r="M29" s="364" t="str">
        <f>MID(L29,1,1)</f>
        <v>p</v>
      </c>
      <c r="N29" s="42" t="str">
        <f>VLOOKUP(L29,'Reading Viewing descriptors '!$2:$201,2,FALSE)</f>
        <v>Please select an assessment descriptor code in the previous column</v>
      </c>
      <c r="O29" s="79"/>
      <c r="P29" s="61" t="s">
        <v>34</v>
      </c>
      <c r="Q29" s="364" t="str">
        <f>MID(P29,1,1)</f>
        <v>p</v>
      </c>
      <c r="R29" s="42" t="str">
        <f>VLOOKUP(P29, 'Reading Viewing descriptors '!$2:$201,2,FALSE)</f>
        <v>Please select an assessment descriptor code in the previous column</v>
      </c>
      <c r="S29" s="116" t="str">
        <f>IF(Q29="P", "", HYPERLINK(VLOOKUP(P29,'Reading Viewing descriptors '!$2:$201,4,FALSE), VLOOKUP(P29,'Reading Viewing descriptors '!$2:$201,3,FALSE)))</f>
        <v/>
      </c>
      <c r="T29" s="84"/>
      <c r="U29" s="371"/>
      <c r="V29" s="61" t="s">
        <v>34</v>
      </c>
      <c r="W29" s="364" t="str">
        <f>MID(V29,1,1)</f>
        <v>p</v>
      </c>
      <c r="X29" s="42" t="str">
        <f>VLOOKUP(V29, 'Reading Viewing descriptors '!$2:$201,2,FALSE)</f>
        <v>Please select an assessment descriptor code in the previous column</v>
      </c>
      <c r="Y29" s="79"/>
      <c r="Z29" s="61" t="s">
        <v>34</v>
      </c>
      <c r="AA29" s="364" t="str">
        <f>MID(Z29,1,1)</f>
        <v>p</v>
      </c>
      <c r="AB29" s="51" t="str">
        <f>VLOOKUP(Z29, 'Reading Viewing descriptors '!$2:$201,2, FALSE)</f>
        <v>Please select an assessment descriptor code in the previous column</v>
      </c>
      <c r="AC29" s="116" t="str">
        <f>IF(AA29="P", "", HYPERLINK(VLOOKUP(Z29,'Reading Viewing descriptors '!$2:$201,4,FALSE), VLOOKUP(Z29,'Reading Viewing descriptors '!$2:$201,3,FALSE)))</f>
        <v/>
      </c>
      <c r="AD29" s="84"/>
      <c r="AE29" s="256"/>
      <c r="AF29" s="56"/>
    </row>
    <row r="30" spans="1:32" ht="87" customHeight="1" x14ac:dyDescent="0.25">
      <c r="A30" s="378"/>
      <c r="B30" s="61" t="s">
        <v>34</v>
      </c>
      <c r="C30" s="364" t="str">
        <f t="shared" ref="C30:C35" si="12">MID(B30,1,1)</f>
        <v>p</v>
      </c>
      <c r="D30" s="42" t="str">
        <f>VLOOKUP(B30, 'Reading Viewing descriptors '!$2:$201,2,FALSE)</f>
        <v>Please select an assessment descriptor code in the previous column</v>
      </c>
      <c r="E30" s="79"/>
      <c r="F30" s="61" t="s">
        <v>34</v>
      </c>
      <c r="G30" s="364" t="str">
        <f t="shared" ref="G30:G34" si="13">MID(F30,1,1)</f>
        <v>p</v>
      </c>
      <c r="H30" s="50" t="str">
        <f>VLOOKUP(F30,'Reading Viewing descriptors '!$2:$201,2,FALSE)</f>
        <v>Please select an assessment descriptor code in the previous column</v>
      </c>
      <c r="I30" s="116" t="str">
        <f>IF(G30="P", "", HYPERLINK(VLOOKUP(F30,'Reading Viewing descriptors '!$2:$201,4,FALSE), VLOOKUP(F30,'Reading Viewing descriptors '!$2:$201,3,FALSE)))</f>
        <v/>
      </c>
      <c r="J30" s="84"/>
      <c r="K30" s="256"/>
      <c r="L30" s="61" t="s">
        <v>34</v>
      </c>
      <c r="M30" s="364" t="str">
        <f t="shared" ref="M30:M34" si="14">MID(L30,1,1)</f>
        <v>p</v>
      </c>
      <c r="N30" s="42" t="str">
        <f>VLOOKUP(L30,'Reading Viewing descriptors '!$2:$201,2,FALSE)</f>
        <v>Please select an assessment descriptor code in the previous column</v>
      </c>
      <c r="O30" s="79"/>
      <c r="P30" s="61" t="s">
        <v>34</v>
      </c>
      <c r="Q30" s="364" t="str">
        <f t="shared" ref="Q30:Q34" si="15">MID(P30,1,1)</f>
        <v>p</v>
      </c>
      <c r="R30" s="42" t="str">
        <f>VLOOKUP(P30, 'Reading Viewing descriptors '!$2:$201,2,FALSE)</f>
        <v>Please select an assessment descriptor code in the previous column</v>
      </c>
      <c r="S30" s="116" t="str">
        <f>IF(Q30="P", "", HYPERLINK(VLOOKUP(P30,'Reading Viewing descriptors '!$2:$201,4,FALSE), VLOOKUP(P30,'Reading Viewing descriptors '!$2:$201,3,FALSE)))</f>
        <v/>
      </c>
      <c r="T30" s="84"/>
      <c r="U30" s="371"/>
      <c r="V30" s="61" t="s">
        <v>34</v>
      </c>
      <c r="W30" s="364" t="str">
        <f t="shared" ref="W30:W34" si="16">MID(V30,1,1)</f>
        <v>p</v>
      </c>
      <c r="X30" s="42" t="str">
        <f>VLOOKUP(V30, 'Reading Viewing descriptors '!$2:$201,2,FALSE)</f>
        <v>Please select an assessment descriptor code in the previous column</v>
      </c>
      <c r="Y30" s="79"/>
      <c r="Z30" s="61" t="s">
        <v>34</v>
      </c>
      <c r="AA30" s="364" t="str">
        <f t="shared" ref="AA30:AA34" si="17">MID(Z30,1,1)</f>
        <v>p</v>
      </c>
      <c r="AB30" s="51" t="str">
        <f>VLOOKUP(Z30, 'Reading Viewing descriptors '!$2:$201,2, FALSE)</f>
        <v>Please select an assessment descriptor code in the previous column</v>
      </c>
      <c r="AC30" s="116" t="str">
        <f>IF(AA30="P", "", HYPERLINK(VLOOKUP(Z30,'Reading Viewing descriptors '!$2:$201,4,FALSE), VLOOKUP(Z30,'Reading Viewing descriptors '!$2:$201,3,FALSE)))</f>
        <v/>
      </c>
      <c r="AD30" s="84"/>
      <c r="AE30" s="256"/>
      <c r="AF30" s="56"/>
    </row>
    <row r="31" spans="1:32" ht="87" customHeight="1" x14ac:dyDescent="0.25">
      <c r="A31" s="378"/>
      <c r="B31" s="61" t="s">
        <v>34</v>
      </c>
      <c r="C31" s="364" t="str">
        <f t="shared" si="12"/>
        <v>p</v>
      </c>
      <c r="D31" s="42" t="str">
        <f>VLOOKUP(B31, 'Reading Viewing descriptors '!$2:$201,2,FALSE)</f>
        <v>Please select an assessment descriptor code in the previous column</v>
      </c>
      <c r="E31" s="79"/>
      <c r="F31" s="61" t="s">
        <v>34</v>
      </c>
      <c r="G31" s="364" t="str">
        <f t="shared" si="13"/>
        <v>p</v>
      </c>
      <c r="H31" s="50" t="str">
        <f>VLOOKUP(F31,'Reading Viewing descriptors '!$2:$201,2,FALSE)</f>
        <v>Please select an assessment descriptor code in the previous column</v>
      </c>
      <c r="I31" s="116" t="str">
        <f>IF(G31="P", "", HYPERLINK(VLOOKUP(F31,'Reading Viewing descriptors '!$2:$201,4,FALSE), VLOOKUP(F31,'Reading Viewing descriptors '!$2:$201,3,FALSE)))</f>
        <v/>
      </c>
      <c r="J31" s="84"/>
      <c r="K31" s="256"/>
      <c r="L31" s="61" t="s">
        <v>34</v>
      </c>
      <c r="M31" s="364" t="str">
        <f t="shared" si="14"/>
        <v>p</v>
      </c>
      <c r="N31" s="42" t="str">
        <f>VLOOKUP(L31,'Reading Viewing descriptors '!$2:$201,2,FALSE)</f>
        <v>Please select an assessment descriptor code in the previous column</v>
      </c>
      <c r="O31" s="79"/>
      <c r="P31" s="61" t="s">
        <v>34</v>
      </c>
      <c r="Q31" s="364" t="str">
        <f t="shared" si="15"/>
        <v>p</v>
      </c>
      <c r="R31" s="42" t="str">
        <f>VLOOKUP(P31, 'Reading Viewing descriptors '!$2:$201,2,FALSE)</f>
        <v>Please select an assessment descriptor code in the previous column</v>
      </c>
      <c r="S31" s="116" t="str">
        <f>IF(Q31="P", "", HYPERLINK(VLOOKUP(P31,'Reading Viewing descriptors '!$2:$201,4,FALSE), VLOOKUP(P31,'Reading Viewing descriptors '!$2:$201,3,FALSE)))</f>
        <v/>
      </c>
      <c r="T31" s="84"/>
      <c r="U31" s="371"/>
      <c r="V31" s="61" t="s">
        <v>34</v>
      </c>
      <c r="W31" s="364" t="str">
        <f t="shared" si="16"/>
        <v>p</v>
      </c>
      <c r="X31" s="42" t="str">
        <f>VLOOKUP(V31, 'Reading Viewing descriptors '!$2:$201,2,FALSE)</f>
        <v>Please select an assessment descriptor code in the previous column</v>
      </c>
      <c r="Y31" s="79"/>
      <c r="Z31" s="61" t="s">
        <v>34</v>
      </c>
      <c r="AA31" s="364" t="str">
        <f t="shared" si="17"/>
        <v>p</v>
      </c>
      <c r="AB31" s="51" t="str">
        <f>VLOOKUP(Z31, 'Reading Viewing descriptors '!$2:$201,2, FALSE)</f>
        <v>Please select an assessment descriptor code in the previous column</v>
      </c>
      <c r="AC31" s="116" t="str">
        <f>IF(AA31="P", "", HYPERLINK(VLOOKUP(Z31,'Reading Viewing descriptors '!$2:$201,4,FALSE), VLOOKUP(Z31,'Reading Viewing descriptors '!$2:$201,3,FALSE)))</f>
        <v/>
      </c>
      <c r="AD31" s="84"/>
      <c r="AE31" s="256"/>
      <c r="AF31" s="56"/>
    </row>
    <row r="32" spans="1:32" ht="87" customHeight="1" x14ac:dyDescent="0.25">
      <c r="A32" s="378"/>
      <c r="B32" s="61" t="s">
        <v>34</v>
      </c>
      <c r="C32" s="364" t="str">
        <f t="shared" si="12"/>
        <v>p</v>
      </c>
      <c r="D32" s="42" t="str">
        <f>VLOOKUP(B32, 'Reading Viewing descriptors '!$2:$201,2,FALSE)</f>
        <v>Please select an assessment descriptor code in the previous column</v>
      </c>
      <c r="E32" s="79"/>
      <c r="F32" s="61" t="s">
        <v>34</v>
      </c>
      <c r="G32" s="364" t="str">
        <f t="shared" si="13"/>
        <v>p</v>
      </c>
      <c r="H32" s="50" t="str">
        <f>VLOOKUP(F32,'Reading Viewing descriptors '!$2:$201,2,FALSE)</f>
        <v>Please select an assessment descriptor code in the previous column</v>
      </c>
      <c r="I32" s="116" t="str">
        <f>IF(G32="P", "", HYPERLINK(VLOOKUP(F32,'Reading Viewing descriptors '!$2:$201,4,FALSE), VLOOKUP(F32,'Reading Viewing descriptors '!$2:$201,3,FALSE)))</f>
        <v/>
      </c>
      <c r="J32" s="84"/>
      <c r="K32" s="256"/>
      <c r="L32" s="61" t="s">
        <v>34</v>
      </c>
      <c r="M32" s="364" t="str">
        <f t="shared" si="14"/>
        <v>p</v>
      </c>
      <c r="N32" s="42" t="str">
        <f>VLOOKUP(L32,'Reading Viewing descriptors '!$2:$201,2,FALSE)</f>
        <v>Please select an assessment descriptor code in the previous column</v>
      </c>
      <c r="O32" s="79"/>
      <c r="P32" s="61" t="s">
        <v>34</v>
      </c>
      <c r="Q32" s="364" t="str">
        <f t="shared" si="15"/>
        <v>p</v>
      </c>
      <c r="R32" s="42" t="str">
        <f>VLOOKUP(P32, 'Reading Viewing descriptors '!$2:$201,2,FALSE)</f>
        <v>Please select an assessment descriptor code in the previous column</v>
      </c>
      <c r="S32" s="116" t="str">
        <f>IF(Q32="P", "", HYPERLINK(VLOOKUP(P32,'Reading Viewing descriptors '!$2:$201,4,FALSE), VLOOKUP(P32,'Reading Viewing descriptors '!$2:$201,3,FALSE)))</f>
        <v/>
      </c>
      <c r="T32" s="84"/>
      <c r="U32" s="371"/>
      <c r="V32" s="61" t="s">
        <v>34</v>
      </c>
      <c r="W32" s="364" t="str">
        <f t="shared" si="16"/>
        <v>p</v>
      </c>
      <c r="X32" s="42" t="str">
        <f>VLOOKUP(V32, 'Reading Viewing descriptors '!$2:$201,2,FALSE)</f>
        <v>Please select an assessment descriptor code in the previous column</v>
      </c>
      <c r="Y32" s="79"/>
      <c r="Z32" s="61" t="s">
        <v>34</v>
      </c>
      <c r="AA32" s="364" t="str">
        <f t="shared" si="17"/>
        <v>p</v>
      </c>
      <c r="AB32" s="51" t="str">
        <f>VLOOKUP(Z32, 'Reading Viewing descriptors '!$2:$201,2, FALSE)</f>
        <v>Please select an assessment descriptor code in the previous column</v>
      </c>
      <c r="AC32" s="116" t="str">
        <f>IF(AA32="P", "", HYPERLINK(VLOOKUP(Z32,'Reading Viewing descriptors '!$2:$201,4,FALSE), VLOOKUP(Z32,'Reading Viewing descriptors '!$2:$201,3,FALSE)))</f>
        <v/>
      </c>
      <c r="AD32" s="84"/>
      <c r="AE32" s="256"/>
      <c r="AF32" s="56"/>
    </row>
    <row r="33" spans="1:32" ht="87" customHeight="1" x14ac:dyDescent="0.25">
      <c r="A33" s="378"/>
      <c r="B33" s="61" t="s">
        <v>34</v>
      </c>
      <c r="C33" s="364" t="str">
        <f t="shared" si="12"/>
        <v>p</v>
      </c>
      <c r="D33" s="42" t="str">
        <f>VLOOKUP(B33, 'Reading Viewing descriptors '!$2:$201,2,FALSE)</f>
        <v>Please select an assessment descriptor code in the previous column</v>
      </c>
      <c r="E33" s="79"/>
      <c r="F33" s="61" t="s">
        <v>34</v>
      </c>
      <c r="G33" s="364" t="str">
        <f>MID(F33,1,1)</f>
        <v>p</v>
      </c>
      <c r="H33" s="50" t="str">
        <f>VLOOKUP(F33,'Reading Viewing descriptors '!$2:$201,2,FALSE)</f>
        <v>Please select an assessment descriptor code in the previous column</v>
      </c>
      <c r="I33" s="116" t="str">
        <f>IF(G33="P", "", HYPERLINK(VLOOKUP(F33,'Reading Viewing descriptors '!$2:$201,4,FALSE), VLOOKUP(F33,'Reading Viewing descriptors '!$2:$201,3,FALSE)))</f>
        <v/>
      </c>
      <c r="J33" s="84"/>
      <c r="K33" s="256"/>
      <c r="L33" s="61" t="s">
        <v>34</v>
      </c>
      <c r="M33" s="364" t="str">
        <f>MID(L33,1,1)</f>
        <v>p</v>
      </c>
      <c r="N33" s="42" t="str">
        <f>VLOOKUP(L33,'Reading Viewing descriptors '!$2:$201,2,FALSE)</f>
        <v>Please select an assessment descriptor code in the previous column</v>
      </c>
      <c r="O33" s="79"/>
      <c r="P33" s="61" t="s">
        <v>34</v>
      </c>
      <c r="Q33" s="364" t="str">
        <f>MID(P33,1,1)</f>
        <v>p</v>
      </c>
      <c r="R33" s="42" t="str">
        <f>VLOOKUP(P33, 'Reading Viewing descriptors '!$2:$201,2,FALSE)</f>
        <v>Please select an assessment descriptor code in the previous column</v>
      </c>
      <c r="S33" s="116" t="str">
        <f>IF(Q33="P", "", HYPERLINK(VLOOKUP(P33,'Reading Viewing descriptors '!$2:$201,4,FALSE), VLOOKUP(P33,'Reading Viewing descriptors '!$2:$201,3,FALSE)))</f>
        <v/>
      </c>
      <c r="T33" s="84"/>
      <c r="U33" s="371"/>
      <c r="V33" s="61" t="s">
        <v>34</v>
      </c>
      <c r="W33" s="364" t="str">
        <f>MID(V33,1,1)</f>
        <v>p</v>
      </c>
      <c r="X33" s="42" t="str">
        <f>VLOOKUP(V33, 'Reading Viewing descriptors '!$2:$201,2,FALSE)</f>
        <v>Please select an assessment descriptor code in the previous column</v>
      </c>
      <c r="Y33" s="79"/>
      <c r="Z33" s="61" t="s">
        <v>34</v>
      </c>
      <c r="AA33" s="364" t="str">
        <f>MID(Z33,1,1)</f>
        <v>p</v>
      </c>
      <c r="AB33" s="51" t="str">
        <f>VLOOKUP(Z33, 'Reading Viewing descriptors '!$2:$201,2, FALSE)</f>
        <v>Please select an assessment descriptor code in the previous column</v>
      </c>
      <c r="AC33" s="116" t="str">
        <f>IF(AA33="P", "", HYPERLINK(VLOOKUP(Z33,'Reading Viewing descriptors '!$2:$201,4,FALSE), VLOOKUP(Z33,'Reading Viewing descriptors '!$2:$201,3,FALSE)))</f>
        <v/>
      </c>
      <c r="AD33" s="84"/>
      <c r="AE33" s="256"/>
      <c r="AF33" s="56"/>
    </row>
    <row r="34" spans="1:32" ht="87" customHeight="1" x14ac:dyDescent="0.25">
      <c r="A34" s="378"/>
      <c r="B34" s="36" t="s">
        <v>24</v>
      </c>
      <c r="C34" s="364" t="str">
        <f t="shared" si="12"/>
        <v>P</v>
      </c>
      <c r="D34" s="42" t="str">
        <f>VLOOKUP(B34, 'Reading Viewing descriptors '!$2:$201,2,FALSE)</f>
        <v>Please select an assessment descriptor code in the previous column</v>
      </c>
      <c r="E34" s="86"/>
      <c r="F34" s="36" t="s">
        <v>24</v>
      </c>
      <c r="G34" s="364" t="str">
        <f t="shared" si="13"/>
        <v>P</v>
      </c>
      <c r="H34" s="50" t="str">
        <f>VLOOKUP(F34,'Reading Viewing descriptors '!$2:$201,2,FALSE)</f>
        <v>Please select an assessment descriptor code in the previous column</v>
      </c>
      <c r="I34" s="116" t="str">
        <f>IF(G34="P", "", HYPERLINK(VLOOKUP(F34,'Reading Viewing descriptors '!$2:$201,4,FALSE), VLOOKUP(F34,'Reading Viewing descriptors '!$2:$201,3,FALSE)))</f>
        <v/>
      </c>
      <c r="J34" s="89"/>
      <c r="K34" s="256"/>
      <c r="L34" s="36" t="s">
        <v>24</v>
      </c>
      <c r="M34" s="364" t="str">
        <f t="shared" si="14"/>
        <v>P</v>
      </c>
      <c r="N34" s="42" t="str">
        <f>VLOOKUP(L34,'Reading Viewing descriptors '!$2:$201,2,FALSE)</f>
        <v>Please select an assessment descriptor code in the previous column</v>
      </c>
      <c r="O34" s="86"/>
      <c r="P34" s="36" t="s">
        <v>24</v>
      </c>
      <c r="Q34" s="364" t="str">
        <f t="shared" si="15"/>
        <v>P</v>
      </c>
      <c r="R34" s="42" t="str">
        <f>VLOOKUP(P34, 'Reading Viewing descriptors '!$2:$201,2,FALSE)</f>
        <v>Please select an assessment descriptor code in the previous column</v>
      </c>
      <c r="S34" s="116" t="str">
        <f>IF(Q34="P", "", HYPERLINK(VLOOKUP(P34,'Reading Viewing descriptors '!$2:$201,4,FALSE), VLOOKUP(P34,'Reading Viewing descriptors '!$2:$201,3,FALSE)))</f>
        <v/>
      </c>
      <c r="T34" s="89"/>
      <c r="U34" s="371"/>
      <c r="V34" s="36" t="s">
        <v>24</v>
      </c>
      <c r="W34" s="364" t="str">
        <f t="shared" si="16"/>
        <v>P</v>
      </c>
      <c r="X34" s="42" t="str">
        <f>VLOOKUP(V34, 'Reading Viewing descriptors '!$2:$201,2,FALSE)</f>
        <v>Please select an assessment descriptor code in the previous column</v>
      </c>
      <c r="Y34" s="86"/>
      <c r="Z34" s="36" t="s">
        <v>24</v>
      </c>
      <c r="AA34" s="364" t="str">
        <f t="shared" si="17"/>
        <v>P</v>
      </c>
      <c r="AB34" s="51" t="str">
        <f>VLOOKUP(Z34, 'Reading Viewing descriptors '!$2:$201,2, FALSE)</f>
        <v>Please select an assessment descriptor code in the previous column</v>
      </c>
      <c r="AC34" s="116" t="str">
        <f>IF(AA34="P", "", HYPERLINK(VLOOKUP(Z34,'Reading Viewing descriptors '!$2:$201,4,FALSE), VLOOKUP(Z34,'Reading Viewing descriptors '!$2:$201,3,FALSE)))</f>
        <v/>
      </c>
      <c r="AD34" s="89"/>
      <c r="AE34" s="256"/>
      <c r="AF34" s="56"/>
    </row>
    <row r="35" spans="1:32" ht="87" customHeight="1" thickBot="1" x14ac:dyDescent="0.3">
      <c r="A35" s="379"/>
      <c r="B35" s="259" t="s">
        <v>24</v>
      </c>
      <c r="C35" s="365" t="str">
        <f t="shared" si="12"/>
        <v>P</v>
      </c>
      <c r="D35" s="260" t="str">
        <f>VLOOKUP(B35, 'Reading Viewing descriptors '!$2:$201,2,FALSE)</f>
        <v>Please select an assessment descriptor code in the previous column</v>
      </c>
      <c r="E35" s="90"/>
      <c r="F35" s="259" t="s">
        <v>24</v>
      </c>
      <c r="G35" s="365" t="str">
        <f>MID(F35,1,1)</f>
        <v>P</v>
      </c>
      <c r="H35" s="266" t="str">
        <f>VLOOKUP(F35,'Reading Viewing descriptors '!$2:$201,2,FALSE)</f>
        <v>Please select an assessment descriptor code in the previous column</v>
      </c>
      <c r="I35" s="262" t="str">
        <f>IF(G35="P", "", HYPERLINK(VLOOKUP(F35,'Reading Viewing descriptors '!$2:$201,4,FALSE), VLOOKUP(F35,'Reading Viewing descriptors '!$2:$201,3,FALSE)))</f>
        <v/>
      </c>
      <c r="J35" s="92"/>
      <c r="K35" s="256"/>
      <c r="L35" s="259" t="s">
        <v>24</v>
      </c>
      <c r="M35" s="365" t="str">
        <f>MID(L35,1,1)</f>
        <v>P</v>
      </c>
      <c r="N35" s="260" t="str">
        <f>VLOOKUP(L35,'Reading Viewing descriptors '!$2:$201,2,FALSE)</f>
        <v>Please select an assessment descriptor code in the previous column</v>
      </c>
      <c r="O35" s="90"/>
      <c r="P35" s="259" t="s">
        <v>24</v>
      </c>
      <c r="Q35" s="365" t="str">
        <f>MID(P35,1,1)</f>
        <v>P</v>
      </c>
      <c r="R35" s="260" t="str">
        <f>VLOOKUP(P35, 'Reading Viewing descriptors '!$2:$201,2,FALSE)</f>
        <v>Please select an assessment descriptor code in the previous column</v>
      </c>
      <c r="S35" s="262" t="str">
        <f>IF(Q35="P", "", HYPERLINK(VLOOKUP(P35,'Reading Viewing descriptors '!$2:$201,4,FALSE), VLOOKUP(P35,'Reading Viewing descriptors '!$2:$201,3,FALSE)))</f>
        <v/>
      </c>
      <c r="T35" s="92"/>
      <c r="U35" s="371"/>
      <c r="V35" s="259" t="s">
        <v>24</v>
      </c>
      <c r="W35" s="365" t="str">
        <f>MID(V35,1,1)</f>
        <v>P</v>
      </c>
      <c r="X35" s="260" t="str">
        <f>VLOOKUP(V35, 'Reading Viewing descriptors '!$2:$201,2,FALSE)</f>
        <v>Please select an assessment descriptor code in the previous column</v>
      </c>
      <c r="Y35" s="90"/>
      <c r="Z35" s="259" t="s">
        <v>24</v>
      </c>
      <c r="AA35" s="365" t="str">
        <f>MID(Z35,1,1)</f>
        <v>P</v>
      </c>
      <c r="AB35" s="267" t="str">
        <f>VLOOKUP(Z35, 'Reading Viewing descriptors '!$2:$201,2, FALSE)</f>
        <v>Please select an assessment descriptor code in the previous column</v>
      </c>
      <c r="AC35" s="262" t="str">
        <f>IF(AA35="P", "", HYPERLINK(VLOOKUP(Z35,'Reading Viewing descriptors '!$2:$201,4,FALSE), VLOOKUP(Z35,'Reading Viewing descriptors '!$2:$201,3,FALSE)))</f>
        <v/>
      </c>
      <c r="AD35" s="92"/>
      <c r="AE35" s="256"/>
      <c r="AF35" s="56"/>
    </row>
    <row r="36" spans="1:32" ht="9.9499999999999993" customHeight="1" thickBot="1" x14ac:dyDescent="0.3">
      <c r="A36" s="367"/>
      <c r="B36" s="278"/>
      <c r="C36" s="246"/>
      <c r="D36" s="268"/>
      <c r="E36" s="284"/>
      <c r="F36" s="281"/>
      <c r="G36" s="247"/>
      <c r="H36" s="270"/>
      <c r="I36" s="284"/>
      <c r="J36" s="284"/>
      <c r="K36" s="271"/>
      <c r="L36" s="281"/>
      <c r="M36" s="247"/>
      <c r="N36" s="240"/>
      <c r="O36" s="284"/>
      <c r="P36" s="281"/>
      <c r="Q36" s="247"/>
      <c r="R36" s="270"/>
      <c r="S36" s="284"/>
      <c r="T36" s="284"/>
      <c r="U36" s="370"/>
      <c r="V36" s="281"/>
      <c r="W36" s="247"/>
      <c r="X36" s="240"/>
      <c r="Y36" s="284"/>
      <c r="Z36" s="281"/>
      <c r="AA36" s="247"/>
      <c r="AB36" s="269"/>
      <c r="AC36" s="284"/>
      <c r="AD36" s="279"/>
      <c r="AE36" s="256"/>
      <c r="AF36" s="56"/>
    </row>
    <row r="37" spans="1:32" ht="100.5" customHeight="1" x14ac:dyDescent="0.25">
      <c r="A37" s="380" t="s">
        <v>35</v>
      </c>
      <c r="B37" s="61" t="s">
        <v>34</v>
      </c>
      <c r="C37" s="362" t="str">
        <f>MID(B37,1,1)</f>
        <v>p</v>
      </c>
      <c r="D37" s="80" t="str">
        <f>VLOOKUP(B37, 'Writing Descriptors '!$2:$201,2,FALSE)</f>
        <v>Please select an assessment descriptor code in the previous column</v>
      </c>
      <c r="E37" s="66"/>
      <c r="F37" s="61" t="s">
        <v>34</v>
      </c>
      <c r="G37" s="362" t="str">
        <f>MID(F37,1,1)</f>
        <v>p</v>
      </c>
      <c r="H37" s="266" t="str">
        <f>VLOOKUP(F37,'Writing Descriptors '!$2:$201,2,FALSE)</f>
        <v>Please select an assessment descriptor code in the previous column</v>
      </c>
      <c r="I37" s="133" t="str">
        <f>IF(G37="P", "", HYPERLINK(VLOOKUP(F37,'Writing Descriptors '!$2:$201,4,FALSE), VLOOKUP(F37,'Writing Descriptors '!$2:$201,3,FALSE)))</f>
        <v/>
      </c>
      <c r="J37" s="84"/>
      <c r="K37" s="256"/>
      <c r="L37" s="61" t="s">
        <v>34</v>
      </c>
      <c r="M37" s="362" t="str">
        <f>MID(L37,1,1)</f>
        <v>p</v>
      </c>
      <c r="N37" s="80" t="str">
        <f>VLOOKUP(L37,'Writing Descriptors '!$2:$201,2,FALSE)</f>
        <v>Please select an assessment descriptor code in the previous column</v>
      </c>
      <c r="O37" s="66"/>
      <c r="P37" s="61" t="s">
        <v>34</v>
      </c>
      <c r="Q37" s="362" t="str">
        <f>MID(P37,1,1)</f>
        <v>p</v>
      </c>
      <c r="R37" s="266" t="str">
        <f>VLOOKUP(P37,'Writing Descriptors '!$2:$201,2,FALSE)</f>
        <v>Please select an assessment descriptor code in the previous column</v>
      </c>
      <c r="S37" s="133" t="str">
        <f>IF(Q37="P", "", HYPERLINK(VLOOKUP(P37,'Writing Descriptors '!$2:$201,4,FALSE), VLOOKUP(P37,'Writing Descriptors '!$2:$201,3,FALSE)))</f>
        <v/>
      </c>
      <c r="T37" s="84"/>
      <c r="U37" s="371"/>
      <c r="V37" s="61" t="s">
        <v>34</v>
      </c>
      <c r="W37" s="362" t="str">
        <f>MID(V37,1,1)</f>
        <v>p</v>
      </c>
      <c r="X37" s="80" t="str">
        <f>VLOOKUP(V37,'Writing Descriptors '!$2:$201,2,FALSE)</f>
        <v>Please select an assessment descriptor code in the previous column</v>
      </c>
      <c r="Y37" s="66"/>
      <c r="Z37" s="61" t="s">
        <v>34</v>
      </c>
      <c r="AA37" s="362" t="str">
        <f>MID(Z37,1,1)</f>
        <v>p</v>
      </c>
      <c r="AB37" s="267" t="str">
        <f>VLOOKUP(Z37,'Writing Descriptors '!$2:$201,2,FALSE)</f>
        <v>Please select an assessment descriptor code in the previous column</v>
      </c>
      <c r="AC37" s="133" t="str">
        <f>IF(AA37="P", "", HYPERLINK(VLOOKUP(Z37,'Writing Descriptors '!$2:$201,4,FALSE), VLOOKUP(Z37,'Writing Descriptors '!$2:$201,3,FALSE)))</f>
        <v/>
      </c>
      <c r="AD37" s="84"/>
      <c r="AE37" s="256"/>
      <c r="AF37" s="56"/>
    </row>
    <row r="38" spans="1:32" ht="100.5" customHeight="1" x14ac:dyDescent="0.25">
      <c r="A38" s="381"/>
      <c r="B38" s="61" t="s">
        <v>34</v>
      </c>
      <c r="C38" s="364" t="str">
        <f>MID(B38,1,1)</f>
        <v>p</v>
      </c>
      <c r="D38" s="42" t="str">
        <f>VLOOKUP(B38, 'Writing Descriptors '!$2:$201,2,FALSE)</f>
        <v>Please select an assessment descriptor code in the previous column</v>
      </c>
      <c r="E38" s="66"/>
      <c r="F38" s="61" t="s">
        <v>34</v>
      </c>
      <c r="G38" s="364" t="str">
        <f>MID(F38,1,1)</f>
        <v>p</v>
      </c>
      <c r="H38" s="52" t="str">
        <f>VLOOKUP(F38,'Writing Descriptors '!$2:$201,2,FALSE)</f>
        <v>Please select an assessment descriptor code in the previous column</v>
      </c>
      <c r="I38" s="116" t="str">
        <f>IF(G38="P", "", HYPERLINK(VLOOKUP(F38,'Writing Descriptors '!$2:$201,4,FALSE), VLOOKUP(F38,'Writing Descriptors '!$2:$201,3,FALSE)))</f>
        <v/>
      </c>
      <c r="J38" s="84"/>
      <c r="K38" s="256"/>
      <c r="L38" s="61" t="s">
        <v>34</v>
      </c>
      <c r="M38" s="364" t="str">
        <f>MID(L38,1,1)</f>
        <v>p</v>
      </c>
      <c r="N38" s="42" t="str">
        <f>VLOOKUP(L38,'Writing Descriptors '!$2:$201,2,FALSE)</f>
        <v>Please select an assessment descriptor code in the previous column</v>
      </c>
      <c r="O38" s="66"/>
      <c r="P38" s="61" t="s">
        <v>34</v>
      </c>
      <c r="Q38" s="364" t="str">
        <f>MID(P38,1,1)</f>
        <v>p</v>
      </c>
      <c r="R38" s="52" t="str">
        <f>VLOOKUP(P38,'Writing Descriptors '!$2:$201,2,FALSE)</f>
        <v>Please select an assessment descriptor code in the previous column</v>
      </c>
      <c r="S38" s="116" t="str">
        <f>IF(Q38="P", "", HYPERLINK(VLOOKUP(P38,'Writing Descriptors '!$2:$201,4,FALSE), VLOOKUP(P38,'Writing Descriptors '!$2:$201,3,FALSE)))</f>
        <v/>
      </c>
      <c r="T38" s="84"/>
      <c r="U38" s="371"/>
      <c r="V38" s="61" t="s">
        <v>34</v>
      </c>
      <c r="W38" s="364" t="str">
        <f>MID(V38,1,1)</f>
        <v>p</v>
      </c>
      <c r="X38" s="42" t="str">
        <f>VLOOKUP(V38,'Writing Descriptors '!$2:$201,2,FALSE)</f>
        <v>Please select an assessment descriptor code in the previous column</v>
      </c>
      <c r="Y38" s="66"/>
      <c r="Z38" s="61" t="s">
        <v>34</v>
      </c>
      <c r="AA38" s="364" t="str">
        <f>MID(Z38,1,1)</f>
        <v>p</v>
      </c>
      <c r="AB38" s="52" t="str">
        <f>VLOOKUP(Z38,'Writing Descriptors '!$2:$201,2,FALSE)</f>
        <v>Please select an assessment descriptor code in the previous column</v>
      </c>
      <c r="AC38" s="116" t="str">
        <f>IF(AA38="P", "", HYPERLINK(VLOOKUP(Z38,'Writing Descriptors '!$2:$201,4,FALSE), VLOOKUP(Z38,'Writing Descriptors '!$2:$201,3,FALSE)))</f>
        <v/>
      </c>
      <c r="AD38" s="84"/>
      <c r="AE38" s="256"/>
      <c r="AF38" s="56"/>
    </row>
    <row r="39" spans="1:32" ht="100.5" customHeight="1" x14ac:dyDescent="0.25">
      <c r="A39" s="381"/>
      <c r="B39" s="61" t="s">
        <v>34</v>
      </c>
      <c r="C39" s="364" t="str">
        <f t="shared" ref="C39:C44" si="18">MID(B39,1,1)</f>
        <v>p</v>
      </c>
      <c r="D39" s="42" t="str">
        <f>VLOOKUP(B39, 'Writing Descriptors '!$2:$201,2,FALSE)</f>
        <v>Please select an assessment descriptor code in the previous column</v>
      </c>
      <c r="E39" s="66"/>
      <c r="F39" s="61" t="s">
        <v>34</v>
      </c>
      <c r="G39" s="364" t="str">
        <f t="shared" ref="G39:G44" si="19">MID(F39,1,1)</f>
        <v>p</v>
      </c>
      <c r="H39" s="52" t="str">
        <f>VLOOKUP(F39,'Writing Descriptors '!$2:$201,2,FALSE)</f>
        <v>Please select an assessment descriptor code in the previous column</v>
      </c>
      <c r="I39" s="116" t="str">
        <f>IF(G39="P", "", HYPERLINK(VLOOKUP(F39,'Writing Descriptors '!$2:$201,4,FALSE), VLOOKUP(F39,'Writing Descriptors '!$2:$201,3,FALSE)))</f>
        <v/>
      </c>
      <c r="J39" s="84"/>
      <c r="K39" s="256"/>
      <c r="L39" s="61" t="s">
        <v>34</v>
      </c>
      <c r="M39" s="364" t="str">
        <f t="shared" ref="M39:M44" si="20">MID(L39,1,1)</f>
        <v>p</v>
      </c>
      <c r="N39" s="42" t="str">
        <f>VLOOKUP(L39,'Writing Descriptors '!$2:$201,2,FALSE)</f>
        <v>Please select an assessment descriptor code in the previous column</v>
      </c>
      <c r="O39" s="66"/>
      <c r="P39" s="61" t="s">
        <v>34</v>
      </c>
      <c r="Q39" s="364" t="str">
        <f t="shared" ref="Q39:Q44" si="21">MID(P39,1,1)</f>
        <v>p</v>
      </c>
      <c r="R39" s="52" t="str">
        <f>VLOOKUP(P39,'Writing Descriptors '!$2:$201,2,FALSE)</f>
        <v>Please select an assessment descriptor code in the previous column</v>
      </c>
      <c r="S39" s="116" t="str">
        <f>IF(Q39="P", "", HYPERLINK(VLOOKUP(P39,'Writing Descriptors '!$2:$201,4,FALSE), VLOOKUP(P39,'Writing Descriptors '!$2:$201,3,FALSE)))</f>
        <v/>
      </c>
      <c r="T39" s="84"/>
      <c r="U39" s="371"/>
      <c r="V39" s="61" t="s">
        <v>34</v>
      </c>
      <c r="W39" s="364" t="str">
        <f t="shared" ref="W39:W44" si="22">MID(V39,1,1)</f>
        <v>p</v>
      </c>
      <c r="X39" s="42" t="str">
        <f>VLOOKUP(V39,'Writing Descriptors '!$2:$201,2,FALSE)</f>
        <v>Please select an assessment descriptor code in the previous column</v>
      </c>
      <c r="Y39" s="66"/>
      <c r="Z39" s="61" t="s">
        <v>34</v>
      </c>
      <c r="AA39" s="364" t="str">
        <f t="shared" ref="AA39:AA44" si="23">MID(Z39,1,1)</f>
        <v>p</v>
      </c>
      <c r="AB39" s="52" t="str">
        <f>VLOOKUP(Z39,'Writing Descriptors '!$2:$201,2,FALSE)</f>
        <v>Please select an assessment descriptor code in the previous column</v>
      </c>
      <c r="AC39" s="116" t="str">
        <f>IF(AA39="P", "", HYPERLINK(VLOOKUP(Z39,'Writing Descriptors '!$2:$201,4,FALSE), VLOOKUP(Z39,'Writing Descriptors '!$2:$201,3,FALSE)))</f>
        <v/>
      </c>
      <c r="AD39" s="84"/>
      <c r="AE39" s="256"/>
      <c r="AF39" s="56"/>
    </row>
    <row r="40" spans="1:32" ht="100.5" customHeight="1" x14ac:dyDescent="0.25">
      <c r="A40" s="381"/>
      <c r="B40" s="61" t="s">
        <v>34</v>
      </c>
      <c r="C40" s="364" t="str">
        <f t="shared" si="18"/>
        <v>p</v>
      </c>
      <c r="D40" s="42" t="str">
        <f>VLOOKUP(B40, 'Writing Descriptors '!$2:$201,2,FALSE)</f>
        <v>Please select an assessment descriptor code in the previous column</v>
      </c>
      <c r="E40" s="66"/>
      <c r="F40" s="61" t="s">
        <v>34</v>
      </c>
      <c r="G40" s="364" t="str">
        <f t="shared" si="19"/>
        <v>p</v>
      </c>
      <c r="H40" s="52" t="str">
        <f>VLOOKUP(F40,'Writing Descriptors '!$2:$201,2,FALSE)</f>
        <v>Please select an assessment descriptor code in the previous column</v>
      </c>
      <c r="I40" s="116" t="str">
        <f>IF(G40="P", "", HYPERLINK(VLOOKUP(F40,'Writing Descriptors '!$2:$201,4,FALSE), VLOOKUP(F40,'Writing Descriptors '!$2:$201,3,FALSE)))</f>
        <v/>
      </c>
      <c r="J40" s="84"/>
      <c r="K40" s="256"/>
      <c r="L40" s="61" t="s">
        <v>34</v>
      </c>
      <c r="M40" s="364" t="str">
        <f t="shared" si="20"/>
        <v>p</v>
      </c>
      <c r="N40" s="42" t="str">
        <f>VLOOKUP(L40,'Writing Descriptors '!$2:$201,2,FALSE)</f>
        <v>Please select an assessment descriptor code in the previous column</v>
      </c>
      <c r="O40" s="66"/>
      <c r="P40" s="61" t="s">
        <v>34</v>
      </c>
      <c r="Q40" s="364" t="str">
        <f t="shared" si="21"/>
        <v>p</v>
      </c>
      <c r="R40" s="52" t="str">
        <f>VLOOKUP(P40,'Writing Descriptors '!$2:$201,2,FALSE)</f>
        <v>Please select an assessment descriptor code in the previous column</v>
      </c>
      <c r="S40" s="116" t="str">
        <f>IF(Q40="P", "", HYPERLINK(VLOOKUP(P40,'Writing Descriptors '!$2:$201,4,FALSE), VLOOKUP(P40,'Writing Descriptors '!$2:$201,3,FALSE)))</f>
        <v/>
      </c>
      <c r="T40" s="84"/>
      <c r="U40" s="371"/>
      <c r="V40" s="61" t="s">
        <v>34</v>
      </c>
      <c r="W40" s="364" t="str">
        <f t="shared" si="22"/>
        <v>p</v>
      </c>
      <c r="X40" s="42" t="str">
        <f>VLOOKUP(V40,'Writing Descriptors '!$2:$201,2,FALSE)</f>
        <v>Please select an assessment descriptor code in the previous column</v>
      </c>
      <c r="Y40" s="66"/>
      <c r="Z40" s="61" t="s">
        <v>34</v>
      </c>
      <c r="AA40" s="364" t="str">
        <f t="shared" si="23"/>
        <v>p</v>
      </c>
      <c r="AB40" s="52" t="str">
        <f>VLOOKUP(Z40,'Writing Descriptors '!$2:$201,2,FALSE)</f>
        <v>Please select an assessment descriptor code in the previous column</v>
      </c>
      <c r="AC40" s="116" t="str">
        <f>IF(AA40="P", "", HYPERLINK(VLOOKUP(Z40,'Writing Descriptors '!$2:$201,4,FALSE), VLOOKUP(Z40,'Writing Descriptors '!$2:$201,3,FALSE)))</f>
        <v/>
      </c>
      <c r="AD40" s="84"/>
      <c r="AE40" s="256"/>
      <c r="AF40" s="56"/>
    </row>
    <row r="41" spans="1:32" ht="100.5" customHeight="1" x14ac:dyDescent="0.25">
      <c r="A41" s="381"/>
      <c r="B41" s="61" t="s">
        <v>34</v>
      </c>
      <c r="C41" s="364" t="str">
        <f t="shared" si="18"/>
        <v>p</v>
      </c>
      <c r="D41" s="42" t="str">
        <f>VLOOKUP(B41, 'Writing Descriptors '!$2:$201,2,FALSE)</f>
        <v>Please select an assessment descriptor code in the previous column</v>
      </c>
      <c r="E41" s="66"/>
      <c r="F41" s="61" t="s">
        <v>34</v>
      </c>
      <c r="G41" s="364" t="str">
        <f t="shared" si="19"/>
        <v>p</v>
      </c>
      <c r="H41" s="52" t="str">
        <f>VLOOKUP(F41,'Writing Descriptors '!$2:$201,2,FALSE)</f>
        <v>Please select an assessment descriptor code in the previous column</v>
      </c>
      <c r="I41" s="116" t="str">
        <f>IF(G41="P", "", HYPERLINK(VLOOKUP(F41,'Writing Descriptors '!$2:$201,4,FALSE), VLOOKUP(F41,'Writing Descriptors '!$2:$201,3,FALSE)))</f>
        <v/>
      </c>
      <c r="J41" s="84"/>
      <c r="K41" s="256"/>
      <c r="L41" s="61" t="s">
        <v>34</v>
      </c>
      <c r="M41" s="364" t="str">
        <f t="shared" si="20"/>
        <v>p</v>
      </c>
      <c r="N41" s="42" t="str">
        <f>VLOOKUP(L41,'Writing Descriptors '!$2:$201,2,FALSE)</f>
        <v>Please select an assessment descriptor code in the previous column</v>
      </c>
      <c r="O41" s="66"/>
      <c r="P41" s="61" t="s">
        <v>34</v>
      </c>
      <c r="Q41" s="364" t="str">
        <f t="shared" si="21"/>
        <v>p</v>
      </c>
      <c r="R41" s="52" t="str">
        <f>VLOOKUP(P41,'Writing Descriptors '!$2:$201,2,FALSE)</f>
        <v>Please select an assessment descriptor code in the previous column</v>
      </c>
      <c r="S41" s="116" t="str">
        <f>IF(Q41="P", "", HYPERLINK(VLOOKUP(P41,'Writing Descriptors '!$2:$201,4,FALSE), VLOOKUP(P41,'Writing Descriptors '!$2:$201,3,FALSE)))</f>
        <v/>
      </c>
      <c r="T41" s="84"/>
      <c r="U41" s="371"/>
      <c r="V41" s="61" t="s">
        <v>34</v>
      </c>
      <c r="W41" s="364" t="str">
        <f t="shared" si="22"/>
        <v>p</v>
      </c>
      <c r="X41" s="42" t="str">
        <f>VLOOKUP(V41,'Writing Descriptors '!$2:$201,2,FALSE)</f>
        <v>Please select an assessment descriptor code in the previous column</v>
      </c>
      <c r="Y41" s="66"/>
      <c r="Z41" s="61" t="s">
        <v>34</v>
      </c>
      <c r="AA41" s="364" t="str">
        <f t="shared" si="23"/>
        <v>p</v>
      </c>
      <c r="AB41" s="52" t="str">
        <f>VLOOKUP(Z41,'Writing Descriptors '!$2:$201,2,FALSE)</f>
        <v>Please select an assessment descriptor code in the previous column</v>
      </c>
      <c r="AC41" s="116" t="str">
        <f>IF(AA41="P", "", HYPERLINK(VLOOKUP(Z41,'Writing Descriptors '!$2:$201,4,FALSE), VLOOKUP(Z41,'Writing Descriptors '!$2:$201,3,FALSE)))</f>
        <v/>
      </c>
      <c r="AD41" s="84"/>
      <c r="AE41" s="256"/>
      <c r="AF41" s="56"/>
    </row>
    <row r="42" spans="1:32" ht="100.5" customHeight="1" x14ac:dyDescent="0.25">
      <c r="A42" s="381"/>
      <c r="B42" s="61" t="s">
        <v>34</v>
      </c>
      <c r="C42" s="364" t="str">
        <f t="shared" si="18"/>
        <v>p</v>
      </c>
      <c r="D42" s="42" t="str">
        <f>VLOOKUP(B42, 'Writing Descriptors '!$2:$201,2,FALSE)</f>
        <v>Please select an assessment descriptor code in the previous column</v>
      </c>
      <c r="E42" s="66"/>
      <c r="F42" s="61" t="s">
        <v>34</v>
      </c>
      <c r="G42" s="364" t="str">
        <f t="shared" si="19"/>
        <v>p</v>
      </c>
      <c r="H42" s="52" t="str">
        <f>VLOOKUP(F42,'Writing Descriptors '!$2:$201,2,FALSE)</f>
        <v>Please select an assessment descriptor code in the previous column</v>
      </c>
      <c r="I42" s="116" t="str">
        <f>IF(G42="P", "", HYPERLINK(VLOOKUP(F42,'Writing Descriptors '!$2:$201,4,FALSE), VLOOKUP(F42,'Writing Descriptors '!$2:$201,3,FALSE)))</f>
        <v/>
      </c>
      <c r="J42" s="84"/>
      <c r="K42" s="256"/>
      <c r="L42" s="61" t="s">
        <v>34</v>
      </c>
      <c r="M42" s="364" t="str">
        <f t="shared" si="20"/>
        <v>p</v>
      </c>
      <c r="N42" s="42" t="str">
        <f>VLOOKUP(L42,'Writing Descriptors '!$2:$201,2,FALSE)</f>
        <v>Please select an assessment descriptor code in the previous column</v>
      </c>
      <c r="O42" s="66"/>
      <c r="P42" s="61" t="s">
        <v>34</v>
      </c>
      <c r="Q42" s="364" t="str">
        <f t="shared" si="21"/>
        <v>p</v>
      </c>
      <c r="R42" s="52" t="str">
        <f>VLOOKUP(P42,'Writing Descriptors '!$2:$201,2,FALSE)</f>
        <v>Please select an assessment descriptor code in the previous column</v>
      </c>
      <c r="S42" s="116" t="str">
        <f>IF(Q42="P", "", HYPERLINK(VLOOKUP(P42,'Writing Descriptors '!$2:$201,4,FALSE), VLOOKUP(P42,'Writing Descriptors '!$2:$201,3,FALSE)))</f>
        <v/>
      </c>
      <c r="T42" s="84"/>
      <c r="U42" s="371"/>
      <c r="V42" s="61" t="s">
        <v>34</v>
      </c>
      <c r="W42" s="364" t="str">
        <f t="shared" si="22"/>
        <v>p</v>
      </c>
      <c r="X42" s="42" t="str">
        <f>VLOOKUP(V42,'Writing Descriptors '!$2:$201,2,FALSE)</f>
        <v>Please select an assessment descriptor code in the previous column</v>
      </c>
      <c r="Y42" s="66"/>
      <c r="Z42" s="61" t="s">
        <v>34</v>
      </c>
      <c r="AA42" s="364" t="str">
        <f t="shared" si="23"/>
        <v>p</v>
      </c>
      <c r="AB42" s="52" t="str">
        <f>VLOOKUP(Z42,'Writing Descriptors '!$2:$201,2,FALSE)</f>
        <v>Please select an assessment descriptor code in the previous column</v>
      </c>
      <c r="AC42" s="116" t="str">
        <f>IF(AA42="P", "", HYPERLINK(VLOOKUP(Z42,'Writing Descriptors '!$2:$201,4,FALSE), VLOOKUP(Z42,'Writing Descriptors '!$2:$201,3,FALSE)))</f>
        <v/>
      </c>
      <c r="AD42" s="84"/>
      <c r="AE42" s="256"/>
      <c r="AF42" s="56"/>
    </row>
    <row r="43" spans="1:32" ht="100.5" customHeight="1" x14ac:dyDescent="0.25">
      <c r="A43" s="381"/>
      <c r="B43" s="36" t="s">
        <v>24</v>
      </c>
      <c r="C43" s="364" t="str">
        <f t="shared" si="18"/>
        <v>P</v>
      </c>
      <c r="D43" s="42" t="str">
        <f>VLOOKUP(B43, 'Writing Descriptors '!$2:$201,2,FALSE)</f>
        <v>Please select an assessment descriptor code in the previous column</v>
      </c>
      <c r="E43" s="46"/>
      <c r="F43" s="36" t="s">
        <v>24</v>
      </c>
      <c r="G43" s="364" t="str">
        <f t="shared" si="19"/>
        <v>P</v>
      </c>
      <c r="H43" s="52" t="str">
        <f>VLOOKUP(F43,'Writing Descriptors '!$2:$201,2,FALSE)</f>
        <v>Please select an assessment descriptor code in the previous column</v>
      </c>
      <c r="I43" s="116" t="str">
        <f>IF(G43="P", "", HYPERLINK(VLOOKUP(F43,'Writing Descriptors '!$2:$201,4,FALSE), VLOOKUP(F43,'Writing Descriptors '!$2:$201,3,FALSE)))</f>
        <v/>
      </c>
      <c r="J43" s="89"/>
      <c r="K43" s="256"/>
      <c r="L43" s="36" t="s">
        <v>24</v>
      </c>
      <c r="M43" s="364" t="str">
        <f t="shared" si="20"/>
        <v>P</v>
      </c>
      <c r="N43" s="42" t="str">
        <f>VLOOKUP(L43,'Writing Descriptors '!$2:$201,2,FALSE)</f>
        <v>Please select an assessment descriptor code in the previous column</v>
      </c>
      <c r="O43" s="46"/>
      <c r="P43" s="36" t="s">
        <v>24</v>
      </c>
      <c r="Q43" s="364" t="str">
        <f t="shared" si="21"/>
        <v>P</v>
      </c>
      <c r="R43" s="52" t="str">
        <f>VLOOKUP(P43,'Writing Descriptors '!$2:$201,2,FALSE)</f>
        <v>Please select an assessment descriptor code in the previous column</v>
      </c>
      <c r="S43" s="116" t="str">
        <f>IF(Q43="P", "", HYPERLINK(VLOOKUP(P43,'Writing Descriptors '!$2:$201,4,FALSE), VLOOKUP(P43,'Writing Descriptors '!$2:$201,3,FALSE)))</f>
        <v/>
      </c>
      <c r="T43" s="89"/>
      <c r="U43" s="371"/>
      <c r="V43" s="36" t="s">
        <v>24</v>
      </c>
      <c r="W43" s="364" t="str">
        <f t="shared" si="22"/>
        <v>P</v>
      </c>
      <c r="X43" s="42" t="str">
        <f>VLOOKUP(V43,'Writing Descriptors '!$2:$201,2,FALSE)</f>
        <v>Please select an assessment descriptor code in the previous column</v>
      </c>
      <c r="Y43" s="46"/>
      <c r="Z43" s="36" t="s">
        <v>24</v>
      </c>
      <c r="AA43" s="364" t="str">
        <f t="shared" si="23"/>
        <v>P</v>
      </c>
      <c r="AB43" s="52" t="str">
        <f>VLOOKUP(Z43,'Writing Descriptors '!$2:$201,2,FALSE)</f>
        <v>Please select an assessment descriptor code in the previous column</v>
      </c>
      <c r="AC43" s="116" t="str">
        <f>IF(AA43="P", "", HYPERLINK(VLOOKUP(Z43,'Writing Descriptors '!$2:$201,4,FALSE), VLOOKUP(Z43,'Writing Descriptors '!$2:$201,3,FALSE)))</f>
        <v/>
      </c>
      <c r="AD43" s="89"/>
      <c r="AE43" s="256"/>
      <c r="AF43" s="56"/>
    </row>
    <row r="44" spans="1:32" ht="100.5" customHeight="1" thickBot="1" x14ac:dyDescent="0.3">
      <c r="A44" s="382"/>
      <c r="B44" s="259" t="s">
        <v>24</v>
      </c>
      <c r="C44" s="260" t="str">
        <f t="shared" si="18"/>
        <v>P</v>
      </c>
      <c r="D44" s="260" t="str">
        <f>VLOOKUP(B44, 'Writing Descriptors '!$2:$201,2,FALSE)</f>
        <v>Please select an assessment descriptor code in the previous column</v>
      </c>
      <c r="E44" s="368"/>
      <c r="F44" s="259" t="s">
        <v>24</v>
      </c>
      <c r="G44" s="260" t="str">
        <f t="shared" si="19"/>
        <v>P</v>
      </c>
      <c r="H44" s="261" t="str">
        <f>VLOOKUP(F44,'Writing Descriptors '!$2:$201,2,FALSE)</f>
        <v>Please select an assessment descriptor code in the previous column</v>
      </c>
      <c r="I44" s="262" t="str">
        <f>IF(G44="P", "", HYPERLINK(VLOOKUP(F44,'Writing Descriptors '!$2:$201,4,FALSE), VLOOKUP(F44,'Writing Descriptors '!$2:$201,3,FALSE)))</f>
        <v/>
      </c>
      <c r="J44" s="92"/>
      <c r="K44" s="256"/>
      <c r="L44" s="259" t="s">
        <v>24</v>
      </c>
      <c r="M44" s="260" t="str">
        <f t="shared" si="20"/>
        <v>P</v>
      </c>
      <c r="N44" s="260" t="str">
        <f>VLOOKUP(L44,'Writing Descriptors '!$2:$201,2,FALSE)</f>
        <v>Please select an assessment descriptor code in the previous column</v>
      </c>
      <c r="O44" s="368"/>
      <c r="P44" s="259" t="s">
        <v>24</v>
      </c>
      <c r="Q44" s="260" t="str">
        <f t="shared" si="21"/>
        <v>P</v>
      </c>
      <c r="R44" s="261" t="str">
        <f>VLOOKUP(P44,'Writing Descriptors '!$2:$201,2,FALSE)</f>
        <v>Please select an assessment descriptor code in the previous column</v>
      </c>
      <c r="S44" s="262" t="str">
        <f>IF(Q44="P", "", HYPERLINK(VLOOKUP(P44,'Writing Descriptors '!$2:$201,4,FALSE), VLOOKUP(P44,'Writing Descriptors '!$2:$201,3,FALSE)))</f>
        <v/>
      </c>
      <c r="T44" s="92"/>
      <c r="U44" s="371"/>
      <c r="V44" s="259" t="s">
        <v>24</v>
      </c>
      <c r="W44" s="260" t="str">
        <f t="shared" si="22"/>
        <v>P</v>
      </c>
      <c r="X44" s="260" t="str">
        <f>VLOOKUP(V44,'Writing Descriptors '!$2:$201,2,FALSE)</f>
        <v>Please select an assessment descriptor code in the previous column</v>
      </c>
      <c r="Y44" s="368"/>
      <c r="Z44" s="259" t="s">
        <v>24</v>
      </c>
      <c r="AA44" s="260" t="str">
        <f t="shared" si="23"/>
        <v>P</v>
      </c>
      <c r="AB44" s="261" t="str">
        <f>VLOOKUP(Z44,'Writing Descriptors '!$2:$201,2,FALSE)</f>
        <v>Please select an assessment descriptor code in the previous column</v>
      </c>
      <c r="AC44" s="262" t="str">
        <f>IF(AA44="P", "", HYPERLINK(VLOOKUP(Z44,'Writing Descriptors '!$2:$201,4,FALSE), VLOOKUP(Z44,'Writing Descriptors '!$2:$201,3,FALSE)))</f>
        <v/>
      </c>
      <c r="AD44" s="92"/>
      <c r="AE44" s="257"/>
    </row>
    <row r="45" spans="1:32" ht="9.9499999999999993" customHeight="1" thickBot="1" x14ac:dyDescent="0.3">
      <c r="A45" s="263"/>
      <c r="B45" s="264"/>
      <c r="C45" s="264"/>
      <c r="D45" s="264"/>
      <c r="E45" s="264"/>
      <c r="F45" s="264"/>
      <c r="G45" s="264"/>
      <c r="H45" s="264"/>
      <c r="I45" s="264"/>
      <c r="J45" s="264"/>
      <c r="K45" s="271"/>
      <c r="L45" s="369"/>
      <c r="M45" s="264"/>
      <c r="N45" s="264"/>
      <c r="O45" s="264"/>
      <c r="P45" s="264"/>
      <c r="Q45" s="264"/>
      <c r="R45" s="264"/>
      <c r="S45" s="264"/>
      <c r="T45" s="264"/>
      <c r="U45" s="271"/>
      <c r="V45" s="264"/>
      <c r="W45" s="264"/>
      <c r="X45" s="264"/>
      <c r="Y45" s="264"/>
      <c r="Z45" s="264"/>
      <c r="AA45" s="264"/>
      <c r="AB45" s="264"/>
      <c r="AC45" s="264"/>
      <c r="AD45" s="265"/>
      <c r="AE45" s="147"/>
    </row>
    <row r="46" spans="1:32" x14ac:dyDescent="0.25">
      <c r="A46" s="54"/>
      <c r="B46" s="56"/>
      <c r="C46" s="56"/>
      <c r="E46" s="146"/>
      <c r="F46" s="56"/>
      <c r="G46" s="56"/>
      <c r="H46" s="56"/>
      <c r="I46" s="56"/>
      <c r="J46" s="56"/>
      <c r="K46" s="146"/>
      <c r="L46" s="56"/>
      <c r="M46" s="56"/>
      <c r="N46" s="56"/>
      <c r="O46" s="56"/>
      <c r="P46" s="56"/>
      <c r="Q46" s="56"/>
      <c r="R46" s="56"/>
      <c r="S46" s="56"/>
      <c r="T46" s="56"/>
      <c r="U46" s="146"/>
      <c r="V46" s="56"/>
      <c r="W46" s="56"/>
      <c r="X46" s="56"/>
      <c r="Y46" s="56"/>
      <c r="Z46" s="56"/>
      <c r="AA46" s="56"/>
      <c r="AB46" s="56"/>
      <c r="AC46" s="56"/>
      <c r="AD46" s="56"/>
      <c r="AE46" s="146"/>
    </row>
    <row r="47" spans="1:32" ht="18.75" x14ac:dyDescent="0.25">
      <c r="A47" s="366"/>
      <c r="B47" s="395" t="s">
        <v>37</v>
      </c>
      <c r="C47" s="395"/>
      <c r="D47" s="395"/>
      <c r="E47" s="395"/>
      <c r="F47" s="395"/>
      <c r="G47" s="395"/>
      <c r="H47" s="395"/>
      <c r="I47" s="56"/>
      <c r="J47" s="56"/>
      <c r="K47" s="146"/>
      <c r="L47" s="56"/>
      <c r="M47" s="56"/>
      <c r="N47" s="56"/>
      <c r="O47" s="56"/>
      <c r="P47" s="56"/>
      <c r="Q47" s="56"/>
      <c r="R47" s="56"/>
      <c r="S47" s="56"/>
      <c r="T47" s="56"/>
      <c r="U47" s="146"/>
      <c r="V47" s="56"/>
      <c r="W47" s="56"/>
      <c r="X47" s="56"/>
      <c r="Y47" s="56"/>
      <c r="Z47" s="56"/>
      <c r="AA47" s="56"/>
      <c r="AB47" s="56"/>
      <c r="AC47" s="56"/>
      <c r="AD47" s="56"/>
      <c r="AE47" s="146"/>
    </row>
    <row r="48" spans="1:32" x14ac:dyDescent="0.25">
      <c r="A48" s="54"/>
      <c r="E48" s="145"/>
    </row>
    <row r="49" spans="5:5" x14ac:dyDescent="0.25">
      <c r="E49" s="78"/>
    </row>
    <row r="50" spans="5:5" x14ac:dyDescent="0.25">
      <c r="E50" s="78"/>
    </row>
  </sheetData>
  <sheetProtection algorithmName="SHA-512" hashValue="xWlzAIPbijaJqmeJUBxkjPyFLAVcP3dTqorOuuaDelZ7oq4zNtGjEqE5qmE9rh7scSfn5mOiXb6hKouorafsDA==" saltValue="OaGtc1FnnHiLHh3VaJ9bSA==" spinCount="100000" sheet="1" selectLockedCells="1"/>
  <mergeCells count="17">
    <mergeCell ref="D6:E6"/>
    <mergeCell ref="N6:O6"/>
    <mergeCell ref="X6:Y6"/>
    <mergeCell ref="D7:E7"/>
    <mergeCell ref="N7:O7"/>
    <mergeCell ref="X7:Y7"/>
    <mergeCell ref="P8:T8"/>
    <mergeCell ref="A28:A35"/>
    <mergeCell ref="B47:H47"/>
    <mergeCell ref="Z8:AD8"/>
    <mergeCell ref="A37:A44"/>
    <mergeCell ref="A19:A26"/>
    <mergeCell ref="A10:A17"/>
    <mergeCell ref="B8:E8"/>
    <mergeCell ref="L8:O8"/>
    <mergeCell ref="V8:Y8"/>
    <mergeCell ref="F8:J8"/>
  </mergeCells>
  <conditionalFormatting sqref="B10:B17 B19:B26 B28:B35 B37:B44 L10:L17 L19:L26 L28:L35 L37:L44 V10:V17 V19:V26 V28:V35 V37:V44">
    <cfRule type="containsText" dxfId="84" priority="176" stopIfTrue="1" operator="containsText" text="please select">
      <formula>NOT(ISERROR(SEARCH("please select",B10)))</formula>
    </cfRule>
    <cfRule type="containsText" dxfId="83" priority="178" stopIfTrue="1" operator="containsText" text="A">
      <formula>NOT(ISERROR(SEARCH("A",B10)))</formula>
    </cfRule>
    <cfRule type="containsText" dxfId="82" priority="179" stopIfTrue="1" operator="containsText" text="B">
      <formula>NOT(ISERROR(SEARCH("B",B10)))</formula>
    </cfRule>
    <cfRule type="containsText" dxfId="81" priority="180" stopIfTrue="1" operator="containsText" text="C">
      <formula>NOT(ISERROR(SEARCH("C",B10)))</formula>
    </cfRule>
    <cfRule type="containsText" dxfId="80" priority="181" stopIfTrue="1" operator="containsText" text="D">
      <formula>NOT(ISERROR(SEARCH("D",B10)))</formula>
    </cfRule>
    <cfRule type="containsText" dxfId="79" priority="182" stopIfTrue="1" operator="containsText" text="E">
      <formula>NOT(ISERROR(SEARCH("E",B10)))</formula>
    </cfRule>
  </conditionalFormatting>
  <conditionalFormatting sqref="F10:F17">
    <cfRule type="containsText" dxfId="78" priority="67" stopIfTrue="1" operator="containsText" text="please select">
      <formula>NOT(ISERROR(SEARCH("please select",F10)))</formula>
    </cfRule>
    <cfRule type="containsText" dxfId="77" priority="68" stopIfTrue="1" operator="containsText" text="A">
      <formula>NOT(ISERROR(SEARCH("A",F10)))</formula>
    </cfRule>
    <cfRule type="containsText" dxfId="76" priority="69" stopIfTrue="1" operator="containsText" text="B">
      <formula>NOT(ISERROR(SEARCH("B",F10)))</formula>
    </cfRule>
    <cfRule type="containsText" dxfId="75" priority="70" stopIfTrue="1" operator="containsText" text="C">
      <formula>NOT(ISERROR(SEARCH("C",F10)))</formula>
    </cfRule>
    <cfRule type="containsText" dxfId="74" priority="71" stopIfTrue="1" operator="containsText" text="D">
      <formula>NOT(ISERROR(SEARCH("D",F10)))</formula>
    </cfRule>
    <cfRule type="containsText" dxfId="73" priority="72" stopIfTrue="1" operator="containsText" text="E">
      <formula>NOT(ISERROR(SEARCH("E",F10)))</formula>
    </cfRule>
  </conditionalFormatting>
  <conditionalFormatting sqref="F19:F26">
    <cfRule type="containsText" dxfId="72" priority="61" stopIfTrue="1" operator="containsText" text="please select">
      <formula>NOT(ISERROR(SEARCH("please select",F19)))</formula>
    </cfRule>
    <cfRule type="containsText" dxfId="71" priority="62" stopIfTrue="1" operator="containsText" text="A">
      <formula>NOT(ISERROR(SEARCH("A",F19)))</formula>
    </cfRule>
    <cfRule type="containsText" dxfId="70" priority="63" stopIfTrue="1" operator="containsText" text="B">
      <formula>NOT(ISERROR(SEARCH("B",F19)))</formula>
    </cfRule>
    <cfRule type="containsText" dxfId="69" priority="64" stopIfTrue="1" operator="containsText" text="C">
      <formula>NOT(ISERROR(SEARCH("C",F19)))</formula>
    </cfRule>
    <cfRule type="containsText" dxfId="68" priority="65" stopIfTrue="1" operator="containsText" text="D">
      <formula>NOT(ISERROR(SEARCH("D",F19)))</formula>
    </cfRule>
    <cfRule type="containsText" dxfId="67" priority="66" stopIfTrue="1" operator="containsText" text="E">
      <formula>NOT(ISERROR(SEARCH("E",F19)))</formula>
    </cfRule>
  </conditionalFormatting>
  <conditionalFormatting sqref="F28:F35">
    <cfRule type="containsText" dxfId="66" priority="55" stopIfTrue="1" operator="containsText" text="please select">
      <formula>NOT(ISERROR(SEARCH("please select",F28)))</formula>
    </cfRule>
    <cfRule type="containsText" dxfId="65" priority="56" stopIfTrue="1" operator="containsText" text="A">
      <formula>NOT(ISERROR(SEARCH("A",F28)))</formula>
    </cfRule>
    <cfRule type="containsText" dxfId="64" priority="57" stopIfTrue="1" operator="containsText" text="B">
      <formula>NOT(ISERROR(SEARCH("B",F28)))</formula>
    </cfRule>
    <cfRule type="containsText" dxfId="63" priority="58" stopIfTrue="1" operator="containsText" text="C">
      <formula>NOT(ISERROR(SEARCH("C",F28)))</formula>
    </cfRule>
    <cfRule type="containsText" dxfId="62" priority="59" stopIfTrue="1" operator="containsText" text="D">
      <formula>NOT(ISERROR(SEARCH("D",F28)))</formula>
    </cfRule>
    <cfRule type="containsText" dxfId="61" priority="60" stopIfTrue="1" operator="containsText" text="E">
      <formula>NOT(ISERROR(SEARCH("E",F28)))</formula>
    </cfRule>
  </conditionalFormatting>
  <conditionalFormatting sqref="F37:F44">
    <cfRule type="containsText" dxfId="60" priority="49" stopIfTrue="1" operator="containsText" text="please select">
      <formula>NOT(ISERROR(SEARCH("please select",F37)))</formula>
    </cfRule>
    <cfRule type="containsText" dxfId="59" priority="50" stopIfTrue="1" operator="containsText" text="A">
      <formula>NOT(ISERROR(SEARCH("A",F37)))</formula>
    </cfRule>
    <cfRule type="containsText" dxfId="58" priority="51" stopIfTrue="1" operator="containsText" text="B">
      <formula>NOT(ISERROR(SEARCH("B",F37)))</formula>
    </cfRule>
    <cfRule type="containsText" dxfId="57" priority="52" stopIfTrue="1" operator="containsText" text="C">
      <formula>NOT(ISERROR(SEARCH("C",F37)))</formula>
    </cfRule>
    <cfRule type="containsText" dxfId="56" priority="53" stopIfTrue="1" operator="containsText" text="D">
      <formula>NOT(ISERROR(SEARCH("D",F37)))</formula>
    </cfRule>
    <cfRule type="containsText" dxfId="55" priority="54" stopIfTrue="1" operator="containsText" text="E">
      <formula>NOT(ISERROR(SEARCH("E",F37)))</formula>
    </cfRule>
  </conditionalFormatting>
  <conditionalFormatting sqref="P10:P17">
    <cfRule type="containsText" dxfId="54" priority="43" stopIfTrue="1" operator="containsText" text="please select">
      <formula>NOT(ISERROR(SEARCH("please select",P10)))</formula>
    </cfRule>
    <cfRule type="containsText" dxfId="53" priority="44" stopIfTrue="1" operator="containsText" text="A">
      <formula>NOT(ISERROR(SEARCH("A",P10)))</formula>
    </cfRule>
    <cfRule type="containsText" dxfId="52" priority="45" stopIfTrue="1" operator="containsText" text="B">
      <formula>NOT(ISERROR(SEARCH("B",P10)))</formula>
    </cfRule>
    <cfRule type="containsText" dxfId="51" priority="46" stopIfTrue="1" operator="containsText" text="C">
      <formula>NOT(ISERROR(SEARCH("C",P10)))</formula>
    </cfRule>
    <cfRule type="containsText" dxfId="50" priority="47" stopIfTrue="1" operator="containsText" text="D">
      <formula>NOT(ISERROR(SEARCH("D",P10)))</formula>
    </cfRule>
    <cfRule type="containsText" dxfId="49" priority="48" stopIfTrue="1" operator="containsText" text="E">
      <formula>NOT(ISERROR(SEARCH("E",P10)))</formula>
    </cfRule>
  </conditionalFormatting>
  <conditionalFormatting sqref="P19:P26">
    <cfRule type="containsText" dxfId="48" priority="37" stopIfTrue="1" operator="containsText" text="please select">
      <formula>NOT(ISERROR(SEARCH("please select",P19)))</formula>
    </cfRule>
    <cfRule type="containsText" dxfId="47" priority="38" stopIfTrue="1" operator="containsText" text="A">
      <formula>NOT(ISERROR(SEARCH("A",P19)))</formula>
    </cfRule>
    <cfRule type="containsText" dxfId="46" priority="39" stopIfTrue="1" operator="containsText" text="B">
      <formula>NOT(ISERROR(SEARCH("B",P19)))</formula>
    </cfRule>
    <cfRule type="containsText" dxfId="45" priority="40" stopIfTrue="1" operator="containsText" text="C">
      <formula>NOT(ISERROR(SEARCH("C",P19)))</formula>
    </cfRule>
    <cfRule type="containsText" dxfId="44" priority="41" stopIfTrue="1" operator="containsText" text="D">
      <formula>NOT(ISERROR(SEARCH("D",P19)))</formula>
    </cfRule>
    <cfRule type="containsText" dxfId="43" priority="42" stopIfTrue="1" operator="containsText" text="E">
      <formula>NOT(ISERROR(SEARCH("E",P19)))</formula>
    </cfRule>
  </conditionalFormatting>
  <conditionalFormatting sqref="P28:P35">
    <cfRule type="containsText" dxfId="42" priority="31" stopIfTrue="1" operator="containsText" text="please select">
      <formula>NOT(ISERROR(SEARCH("please select",P28)))</formula>
    </cfRule>
    <cfRule type="containsText" dxfId="41" priority="32" stopIfTrue="1" operator="containsText" text="A">
      <formula>NOT(ISERROR(SEARCH("A",P28)))</formula>
    </cfRule>
    <cfRule type="containsText" dxfId="40" priority="33" stopIfTrue="1" operator="containsText" text="B">
      <formula>NOT(ISERROR(SEARCH("B",P28)))</formula>
    </cfRule>
    <cfRule type="containsText" dxfId="39" priority="34" stopIfTrue="1" operator="containsText" text="C">
      <formula>NOT(ISERROR(SEARCH("C",P28)))</formula>
    </cfRule>
    <cfRule type="containsText" dxfId="38" priority="35" stopIfTrue="1" operator="containsText" text="D">
      <formula>NOT(ISERROR(SEARCH("D",P28)))</formula>
    </cfRule>
    <cfRule type="containsText" dxfId="37" priority="36" stopIfTrue="1" operator="containsText" text="E">
      <formula>NOT(ISERROR(SEARCH("E",P28)))</formula>
    </cfRule>
  </conditionalFormatting>
  <conditionalFormatting sqref="P37:P44">
    <cfRule type="containsText" dxfId="36" priority="25" stopIfTrue="1" operator="containsText" text="please select">
      <formula>NOT(ISERROR(SEARCH("please select",P37)))</formula>
    </cfRule>
    <cfRule type="containsText" dxfId="35" priority="26" stopIfTrue="1" operator="containsText" text="A">
      <formula>NOT(ISERROR(SEARCH("A",P37)))</formula>
    </cfRule>
    <cfRule type="containsText" dxfId="34" priority="27" stopIfTrue="1" operator="containsText" text="B">
      <formula>NOT(ISERROR(SEARCH("B",P37)))</formula>
    </cfRule>
    <cfRule type="containsText" dxfId="33" priority="28" stopIfTrue="1" operator="containsText" text="C">
      <formula>NOT(ISERROR(SEARCH("C",P37)))</formula>
    </cfRule>
    <cfRule type="containsText" dxfId="32" priority="29" stopIfTrue="1" operator="containsText" text="D">
      <formula>NOT(ISERROR(SEARCH("D",P37)))</formula>
    </cfRule>
    <cfRule type="containsText" dxfId="31" priority="30" stopIfTrue="1" operator="containsText" text="E">
      <formula>NOT(ISERROR(SEARCH("E",P37)))</formula>
    </cfRule>
  </conditionalFormatting>
  <conditionalFormatting sqref="Z10:Z17">
    <cfRule type="containsText" dxfId="30" priority="19" stopIfTrue="1" operator="containsText" text="please select">
      <formula>NOT(ISERROR(SEARCH("please select",Z10)))</formula>
    </cfRule>
    <cfRule type="containsText" dxfId="29" priority="20" stopIfTrue="1" operator="containsText" text="A">
      <formula>NOT(ISERROR(SEARCH("A",Z10)))</formula>
    </cfRule>
    <cfRule type="containsText" dxfId="28" priority="21" stopIfTrue="1" operator="containsText" text="B">
      <formula>NOT(ISERROR(SEARCH("B",Z10)))</formula>
    </cfRule>
    <cfRule type="containsText" dxfId="27" priority="22" stopIfTrue="1" operator="containsText" text="C">
      <formula>NOT(ISERROR(SEARCH("C",Z10)))</formula>
    </cfRule>
    <cfRule type="containsText" dxfId="26" priority="23" stopIfTrue="1" operator="containsText" text="D">
      <formula>NOT(ISERROR(SEARCH("D",Z10)))</formula>
    </cfRule>
    <cfRule type="containsText" dxfId="25" priority="24" stopIfTrue="1" operator="containsText" text="E">
      <formula>NOT(ISERROR(SEARCH("E",Z10)))</formula>
    </cfRule>
  </conditionalFormatting>
  <conditionalFormatting sqref="Z19:Z26">
    <cfRule type="containsText" dxfId="24" priority="13" stopIfTrue="1" operator="containsText" text="please select">
      <formula>NOT(ISERROR(SEARCH("please select",Z19)))</formula>
    </cfRule>
    <cfRule type="containsText" dxfId="23" priority="14" stopIfTrue="1" operator="containsText" text="A">
      <formula>NOT(ISERROR(SEARCH("A",Z19)))</formula>
    </cfRule>
    <cfRule type="containsText" dxfId="22" priority="15" stopIfTrue="1" operator="containsText" text="B">
      <formula>NOT(ISERROR(SEARCH("B",Z19)))</formula>
    </cfRule>
    <cfRule type="containsText" dxfId="21" priority="16" stopIfTrue="1" operator="containsText" text="C">
      <formula>NOT(ISERROR(SEARCH("C",Z19)))</formula>
    </cfRule>
    <cfRule type="containsText" dxfId="20" priority="17" stopIfTrue="1" operator="containsText" text="D">
      <formula>NOT(ISERROR(SEARCH("D",Z19)))</formula>
    </cfRule>
    <cfRule type="containsText" dxfId="19" priority="18" stopIfTrue="1" operator="containsText" text="E">
      <formula>NOT(ISERROR(SEARCH("E",Z19)))</formula>
    </cfRule>
  </conditionalFormatting>
  <conditionalFormatting sqref="Z28:Z35">
    <cfRule type="containsText" dxfId="18" priority="7" stopIfTrue="1" operator="containsText" text="please select">
      <formula>NOT(ISERROR(SEARCH("please select",Z28)))</formula>
    </cfRule>
    <cfRule type="containsText" dxfId="17" priority="8" stopIfTrue="1" operator="containsText" text="A">
      <formula>NOT(ISERROR(SEARCH("A",Z28)))</formula>
    </cfRule>
    <cfRule type="containsText" dxfId="16" priority="9" stopIfTrue="1" operator="containsText" text="B">
      <formula>NOT(ISERROR(SEARCH("B",Z28)))</formula>
    </cfRule>
    <cfRule type="containsText" dxfId="15" priority="10" stopIfTrue="1" operator="containsText" text="C">
      <formula>NOT(ISERROR(SEARCH("C",Z28)))</formula>
    </cfRule>
    <cfRule type="containsText" dxfId="14" priority="11" stopIfTrue="1" operator="containsText" text="D">
      <formula>NOT(ISERROR(SEARCH("D",Z28)))</formula>
    </cfRule>
    <cfRule type="containsText" dxfId="13" priority="12" stopIfTrue="1" operator="containsText" text="E">
      <formula>NOT(ISERROR(SEARCH("E",Z28)))</formula>
    </cfRule>
  </conditionalFormatting>
  <conditionalFormatting sqref="Z37:Z44">
    <cfRule type="containsText" dxfId="12" priority="1" stopIfTrue="1" operator="containsText" text="please select">
      <formula>NOT(ISERROR(SEARCH("please select",Z37)))</formula>
    </cfRule>
    <cfRule type="containsText" dxfId="11" priority="2" stopIfTrue="1" operator="containsText" text="A">
      <formula>NOT(ISERROR(SEARCH("A",Z37)))</formula>
    </cfRule>
    <cfRule type="containsText" dxfId="10" priority="3" stopIfTrue="1" operator="containsText" text="B">
      <formula>NOT(ISERROR(SEARCH("B",Z37)))</formula>
    </cfRule>
    <cfRule type="containsText" dxfId="9" priority="4" stopIfTrue="1" operator="containsText" text="C">
      <formula>NOT(ISERROR(SEARCH("C",Z37)))</formula>
    </cfRule>
    <cfRule type="containsText" dxfId="8" priority="5" stopIfTrue="1" operator="containsText" text="D">
      <formula>NOT(ISERROR(SEARCH("D",Z37)))</formula>
    </cfRule>
    <cfRule type="containsText" dxfId="7" priority="6" stopIfTrue="1" operator="containsText" text="E">
      <formula>NOT(ISERROR(SEARCH("E",Z37)))</formula>
    </cfRule>
  </conditionalFormatting>
  <dataValidations count="3">
    <dataValidation type="list" allowBlank="1" showInputMessage="1" showErrorMessage="1" sqref="P6:U6 Z6:AE6 M6 W6 K6" xr:uid="{00000000-0002-0000-0100-000000000000}">
      <formula1>"Autumn, Spring, Summer"</formula1>
    </dataValidation>
    <dataValidation type="list" allowBlank="1" showInputMessage="1" showErrorMessage="1" sqref="P18:Q18 V18:W18 F18:G18 L18:M18 Z18:AA18" xr:uid="{00000000-0002-0000-0100-000001000000}">
      <formula1>SpeakingBandCodes2nd</formula1>
    </dataValidation>
    <dataValidation type="list" allowBlank="1" showInputMessage="1" showErrorMessage="1" sqref="L37:M44 B37:C44 F37:G44 Z10:AA17 B10:C17 F10:G17 P37:Q44 Z37:AA44 L19:M35 V37:W44 Z19:AA35 P19:Q35 V19:W35 P10:Q17 L10:M17 B19:C35 F19:G35 V10:W17" xr:uid="{00000000-0002-0000-0100-000002000000}">
      <formula1>ListeningBandCodes2nd</formula1>
    </dataValidation>
  </dataValidations>
  <hyperlinks>
    <hyperlink ref="A37:A44" location="'Writing Descriptors '!A1" display="Writing" xr:uid="{00000000-0004-0000-0100-000001000000}"/>
    <hyperlink ref="A10:A17" location="'Listening Descriptors'!A1" display="Listening" xr:uid="{00000000-0004-0000-0100-000002000000}"/>
    <hyperlink ref="A19" location="'speaking descriptors 2ndry'!A1" display="Speaking" xr:uid="{00000000-0004-0000-0100-000003000000}"/>
    <hyperlink ref="A19:A26" location="'Speaking Descriptors '!A1" display="Speaking" xr:uid="{00000000-0004-0000-0100-000004000000}"/>
    <hyperlink ref="A28" location="'Reading Viewing descriptors '!A1" display="Reading and Viewing"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27"/>
  <sheetViews>
    <sheetView workbookViewId="0">
      <selection activeCell="G33" sqref="G33"/>
    </sheetView>
  </sheetViews>
  <sheetFormatPr defaultColWidth="8.85546875" defaultRowHeight="15" x14ac:dyDescent="0.25"/>
  <cols>
    <col min="3" max="3" width="10" bestFit="1" customWidth="1"/>
    <col min="6" max="6" width="7.7109375" customWidth="1"/>
    <col min="7" max="7" width="10" bestFit="1" customWidth="1"/>
    <col min="10" max="10" width="7.5703125" customWidth="1"/>
    <col min="11" max="11" width="10" bestFit="1" customWidth="1"/>
    <col min="13" max="13" width="6.5703125" bestFit="1" customWidth="1"/>
    <col min="14" max="14" width="8" customWidth="1"/>
    <col min="15" max="15" width="10" bestFit="1" customWidth="1"/>
  </cols>
  <sheetData>
    <row r="2" spans="1:22" x14ac:dyDescent="0.25">
      <c r="A2" t="s">
        <v>55</v>
      </c>
      <c r="V2" t="s">
        <v>56</v>
      </c>
    </row>
    <row r="3" spans="1:22" x14ac:dyDescent="0.25">
      <c r="A3" s="196"/>
      <c r="B3" s="414" t="s">
        <v>18</v>
      </c>
      <c r="C3" s="414"/>
      <c r="D3" s="414"/>
      <c r="E3" s="414"/>
      <c r="F3" s="416" t="s">
        <v>25</v>
      </c>
      <c r="G3" s="416"/>
      <c r="H3" s="416"/>
      <c r="I3" s="416"/>
      <c r="J3" s="414" t="s">
        <v>31</v>
      </c>
      <c r="K3" s="414"/>
      <c r="L3" s="414"/>
      <c r="M3" s="414"/>
      <c r="N3" s="416" t="s">
        <v>35</v>
      </c>
      <c r="O3" s="416"/>
      <c r="P3" s="416"/>
      <c r="Q3" s="416"/>
      <c r="R3" s="415" t="s">
        <v>57</v>
      </c>
      <c r="S3" s="415"/>
      <c r="V3" t="s">
        <v>58</v>
      </c>
    </row>
    <row r="4" spans="1:22" x14ac:dyDescent="0.25">
      <c r="A4" s="196" t="s">
        <v>59</v>
      </c>
      <c r="B4" s="196" t="s">
        <v>60</v>
      </c>
      <c r="C4" s="196" t="str">
        <f>$V$3</f>
        <v>Term Start</v>
      </c>
      <c r="D4" s="196" t="s">
        <v>42</v>
      </c>
      <c r="E4" s="196" t="s">
        <v>61</v>
      </c>
      <c r="F4" s="196" t="s">
        <v>60</v>
      </c>
      <c r="G4" s="196" t="str">
        <f>$V$3</f>
        <v>Term Start</v>
      </c>
      <c r="H4" s="196" t="s">
        <v>42</v>
      </c>
      <c r="I4" s="196" t="s">
        <v>61</v>
      </c>
      <c r="J4" s="196" t="s">
        <v>60</v>
      </c>
      <c r="K4" s="196" t="str">
        <f>$V$3</f>
        <v>Term Start</v>
      </c>
      <c r="L4" s="196" t="s">
        <v>42</v>
      </c>
      <c r="M4" s="196" t="s">
        <v>61</v>
      </c>
      <c r="N4" s="196" t="s">
        <v>60</v>
      </c>
      <c r="O4" s="196" t="str">
        <f>$V$3</f>
        <v>Term Start</v>
      </c>
      <c r="P4" s="196" t="s">
        <v>42</v>
      </c>
      <c r="Q4" s="196" t="s">
        <v>61</v>
      </c>
      <c r="R4" s="196" t="s">
        <v>42</v>
      </c>
      <c r="S4" s="196" t="s">
        <v>61</v>
      </c>
    </row>
    <row r="5" spans="1:22" x14ac:dyDescent="0.25">
      <c r="A5" s="196" t="s">
        <v>62</v>
      </c>
      <c r="B5" s="196">
        <f>COUNTIF('Initial Assessment'!$C$9:$C$18,$A5)</f>
        <v>0</v>
      </c>
      <c r="C5" s="196">
        <f>B5</f>
        <v>0</v>
      </c>
      <c r="D5" s="196">
        <f>COUNTIF('Tracker '!$C$10:$C$17,$A5)</f>
        <v>0</v>
      </c>
      <c r="E5" s="196">
        <f>COUNTIF('Tracker '!$G$10:$G$17,$A5)</f>
        <v>0</v>
      </c>
      <c r="F5" s="196">
        <f>COUNTIF('Initial Assessment'!$C$20:$C$29,$A5)</f>
        <v>0</v>
      </c>
      <c r="G5" s="196">
        <f>F5</f>
        <v>0</v>
      </c>
      <c r="H5" s="196">
        <f>COUNTIF('Tracker '!$C$19:$C$26,$A5)</f>
        <v>0</v>
      </c>
      <c r="I5" s="196">
        <f>COUNTIF('Tracker '!$G$19:$G$26,$A5)</f>
        <v>0</v>
      </c>
      <c r="J5" s="196">
        <f>COUNTIF('Initial Assessment'!$C$31:$C$40,$A5)</f>
        <v>0</v>
      </c>
      <c r="K5" s="196">
        <f>J5</f>
        <v>0</v>
      </c>
      <c r="L5" s="196">
        <f>COUNTIF('Tracker '!$C$28:$C$35,$A5)</f>
        <v>0</v>
      </c>
      <c r="M5" s="196">
        <f>COUNTIF('Tracker '!$G$28:$G$35,$A5)</f>
        <v>0</v>
      </c>
      <c r="N5" s="196">
        <f>COUNTIF('Initial Assessment'!$C$42:$C$51,$A5)</f>
        <v>0</v>
      </c>
      <c r="O5" s="196">
        <f>N5</f>
        <v>0</v>
      </c>
      <c r="P5" s="196">
        <f>COUNTIF('Tracker '!$C$37:$C$44,$A5)</f>
        <v>0</v>
      </c>
      <c r="Q5" s="196">
        <f>COUNTIF('Tracker '!$G$37:$G$44,$A5)</f>
        <v>0</v>
      </c>
      <c r="R5" s="196">
        <f>SUM(D5,H5,L5,P5)</f>
        <v>0</v>
      </c>
      <c r="S5" s="196">
        <f t="shared" ref="S5:S9" si="0">SUM(E5,I5,M5,Q5)</f>
        <v>0</v>
      </c>
    </row>
    <row r="6" spans="1:22" x14ac:dyDescent="0.25">
      <c r="A6" s="196" t="s">
        <v>63</v>
      </c>
      <c r="B6" s="196">
        <f>COUNTIF('Initial Assessment'!$C$9:$C$18,$A6)</f>
        <v>0</v>
      </c>
      <c r="C6" s="196">
        <f t="shared" ref="C6:C9" si="1">B6</f>
        <v>0</v>
      </c>
      <c r="D6" s="196">
        <f>COUNTIF('Tracker '!$C$10:$C$17,$A6)</f>
        <v>0</v>
      </c>
      <c r="E6" s="196">
        <f>COUNTIF('Tracker '!$G$10:$G$17,$A6)</f>
        <v>0</v>
      </c>
      <c r="F6" s="196">
        <f>COUNTIF('Initial Assessment'!$C$20:$C$29,$A6)</f>
        <v>0</v>
      </c>
      <c r="G6" s="196">
        <f t="shared" ref="G6:G9" si="2">F6</f>
        <v>0</v>
      </c>
      <c r="H6" s="196">
        <f>COUNTIF('Tracker '!$C$19:$C$26,$A6)</f>
        <v>0</v>
      </c>
      <c r="I6" s="196">
        <f>COUNTIF('Tracker '!$G$19:$G$26,$A6)</f>
        <v>0</v>
      </c>
      <c r="J6" s="196">
        <f>COUNTIF('Initial Assessment'!$C$31:$C$40,$A6)</f>
        <v>0</v>
      </c>
      <c r="K6" s="196">
        <f t="shared" ref="K6:K9" si="3">J6</f>
        <v>0</v>
      </c>
      <c r="L6" s="196">
        <f>COUNTIF('Tracker '!$C$28:$C$35,$A6)</f>
        <v>0</v>
      </c>
      <c r="M6" s="196">
        <f>COUNTIF('Tracker '!$G$28:$G$35,$A6)</f>
        <v>0</v>
      </c>
      <c r="N6" s="196">
        <f>COUNTIF('Initial Assessment'!$C$42:$C$51,$A6)</f>
        <v>0</v>
      </c>
      <c r="O6" s="196">
        <f t="shared" ref="O6:O9" si="4">N6</f>
        <v>0</v>
      </c>
      <c r="P6" s="196">
        <f>COUNTIF('Tracker '!$C$37:$C$44,$A6)</f>
        <v>0</v>
      </c>
      <c r="Q6" s="196">
        <f>COUNTIF('Tracker '!$G$37:$G$44,$A6)</f>
        <v>0</v>
      </c>
      <c r="R6" s="196">
        <f>SUM(D6,H6,L6,P6)</f>
        <v>0</v>
      </c>
      <c r="S6" s="196">
        <f t="shared" si="0"/>
        <v>0</v>
      </c>
    </row>
    <row r="7" spans="1:22" x14ac:dyDescent="0.25">
      <c r="A7" s="196" t="s">
        <v>64</v>
      </c>
      <c r="B7" s="196">
        <f>COUNTIF('Initial Assessment'!$C$9:$C$18,$A7)</f>
        <v>0</v>
      </c>
      <c r="C7" s="196">
        <f t="shared" si="1"/>
        <v>0</v>
      </c>
      <c r="D7" s="196">
        <f>COUNTIF('Tracker '!$C$10:$C$17,$A7)</f>
        <v>0</v>
      </c>
      <c r="E7" s="196">
        <f>COUNTIF('Tracker '!$G$10:$G$17,$A7)</f>
        <v>0</v>
      </c>
      <c r="F7" s="196">
        <f>COUNTIF('Initial Assessment'!$C$20:$C$29,$A7)</f>
        <v>0</v>
      </c>
      <c r="G7" s="196">
        <f t="shared" si="2"/>
        <v>0</v>
      </c>
      <c r="H7" s="196">
        <f>COUNTIF('Tracker '!$C$19:$C$26,$A7)</f>
        <v>0</v>
      </c>
      <c r="I7" s="196">
        <f>COUNTIF('Tracker '!$G$19:$G$26,$A7)</f>
        <v>0</v>
      </c>
      <c r="J7" s="196">
        <f>COUNTIF('Initial Assessment'!$C$31:$C$40,$A7)</f>
        <v>0</v>
      </c>
      <c r="K7" s="196">
        <f t="shared" si="3"/>
        <v>0</v>
      </c>
      <c r="L7" s="196">
        <f>COUNTIF('Tracker '!$C$28:$C$35,$A7)</f>
        <v>0</v>
      </c>
      <c r="M7" s="196">
        <f>COUNTIF('Tracker '!$G$28:$G$35,$A7)</f>
        <v>0</v>
      </c>
      <c r="N7" s="196">
        <f>COUNTIF('Initial Assessment'!$C$42:$C$51,$A7)</f>
        <v>0</v>
      </c>
      <c r="O7" s="196">
        <f t="shared" si="4"/>
        <v>0</v>
      </c>
      <c r="P7" s="196">
        <f>COUNTIF('Tracker '!$C$37:$C$44,$A7)</f>
        <v>0</v>
      </c>
      <c r="Q7" s="196">
        <f>COUNTIF('Tracker '!$G$37:$G$44,$A7)</f>
        <v>0</v>
      </c>
      <c r="R7" s="196">
        <f>SUM(D7,H7,L7,P7)</f>
        <v>0</v>
      </c>
      <c r="S7" s="196">
        <f t="shared" si="0"/>
        <v>0</v>
      </c>
    </row>
    <row r="8" spans="1:22" x14ac:dyDescent="0.25">
      <c r="A8" s="196" t="s">
        <v>65</v>
      </c>
      <c r="B8" s="196">
        <f>COUNTIF('Initial Assessment'!$C$9:$C$18,$A8)</f>
        <v>0</v>
      </c>
      <c r="C8" s="196">
        <f t="shared" si="1"/>
        <v>0</v>
      </c>
      <c r="D8" s="196">
        <f>COUNTIF('Tracker '!$C$10:$C$17,$A8)</f>
        <v>0</v>
      </c>
      <c r="E8" s="196">
        <f>COUNTIF('Tracker '!$G$10:$G$17,$A8)</f>
        <v>0</v>
      </c>
      <c r="F8" s="196">
        <f>COUNTIF('Initial Assessment'!$C$20:$C$29,$A8)</f>
        <v>0</v>
      </c>
      <c r="G8" s="196">
        <f t="shared" si="2"/>
        <v>0</v>
      </c>
      <c r="H8" s="196">
        <f>COUNTIF('Tracker '!$C$19:$C$26,$A8)</f>
        <v>0</v>
      </c>
      <c r="I8" s="196">
        <f>COUNTIF('Tracker '!$G$19:$G$26,$A8)</f>
        <v>0</v>
      </c>
      <c r="J8" s="196">
        <f>COUNTIF('Initial Assessment'!$C$31:$C$40,$A8)</f>
        <v>0</v>
      </c>
      <c r="K8" s="196">
        <f t="shared" si="3"/>
        <v>0</v>
      </c>
      <c r="L8" s="196">
        <f>COUNTIF('Tracker '!$C$28:$C$35,$A8)</f>
        <v>0</v>
      </c>
      <c r="M8" s="196">
        <f>COUNTIF('Tracker '!$G$28:$G$35,$A8)</f>
        <v>0</v>
      </c>
      <c r="N8" s="196">
        <f>COUNTIF('Initial Assessment'!$C$42:$C$51,$A8)</f>
        <v>0</v>
      </c>
      <c r="O8" s="196">
        <f t="shared" si="4"/>
        <v>0</v>
      </c>
      <c r="P8" s="196">
        <f>COUNTIF('Tracker '!$C$37:$C$44,$A8)</f>
        <v>0</v>
      </c>
      <c r="Q8" s="196">
        <f>COUNTIF('Tracker '!$G$37:$G$44,$A8)</f>
        <v>0</v>
      </c>
      <c r="R8" s="196">
        <f>SUM(D8,H8,L8,P8)</f>
        <v>0</v>
      </c>
      <c r="S8" s="196">
        <f t="shared" si="0"/>
        <v>0</v>
      </c>
    </row>
    <row r="9" spans="1:22" x14ac:dyDescent="0.25">
      <c r="A9" s="196" t="s">
        <v>66</v>
      </c>
      <c r="B9" s="196">
        <f>COUNTIF('Initial Assessment'!$C$9:$C$18,$A9)</f>
        <v>0</v>
      </c>
      <c r="C9" s="196">
        <f t="shared" si="1"/>
        <v>0</v>
      </c>
      <c r="D9" s="196">
        <f>COUNTIF('Tracker '!$C$10:$C$17,$A9)</f>
        <v>0</v>
      </c>
      <c r="E9" s="196">
        <f>COUNTIF('Tracker '!$G$10:$G$17,$A9)</f>
        <v>0</v>
      </c>
      <c r="F9" s="196">
        <f>COUNTIF('Initial Assessment'!$C$20:$C$29,$A9)</f>
        <v>0</v>
      </c>
      <c r="G9" s="196">
        <f t="shared" si="2"/>
        <v>0</v>
      </c>
      <c r="H9" s="196">
        <f>COUNTIF('Tracker '!$C$19:$C$26,$A9)</f>
        <v>0</v>
      </c>
      <c r="I9" s="196">
        <f>COUNTIF('Tracker '!$G$19:$G$26,$A9)</f>
        <v>0</v>
      </c>
      <c r="J9" s="196">
        <f>COUNTIF('Initial Assessment'!$C$31:$C$40,$A9)</f>
        <v>0</v>
      </c>
      <c r="K9" s="196">
        <f t="shared" si="3"/>
        <v>0</v>
      </c>
      <c r="L9" s="196">
        <f>COUNTIF('Tracker '!$C$28:$C$35,$A9)</f>
        <v>0</v>
      </c>
      <c r="M9" s="196">
        <f>COUNTIF('Tracker '!$G$28:$G$35,$A9)</f>
        <v>0</v>
      </c>
      <c r="N9" s="196">
        <f>COUNTIF('Initial Assessment'!$C$42:$C$51,$A9)</f>
        <v>0</v>
      </c>
      <c r="O9" s="196">
        <f t="shared" si="4"/>
        <v>0</v>
      </c>
      <c r="P9" s="196">
        <f>COUNTIF('Tracker '!$C$37:$C$44,$A9)</f>
        <v>0</v>
      </c>
      <c r="Q9" s="196">
        <f>COUNTIF('Tracker '!$G$37:$G$44,$A9)</f>
        <v>0</v>
      </c>
      <c r="R9" s="196">
        <f>SUM(D9,H9,L9,P9)</f>
        <v>0</v>
      </c>
      <c r="S9" s="196">
        <f t="shared" si="0"/>
        <v>0</v>
      </c>
    </row>
    <row r="10" spans="1:22" x14ac:dyDescent="0.25">
      <c r="A10" s="196"/>
      <c r="B10" s="196"/>
      <c r="C10" s="196"/>
      <c r="D10" s="196"/>
      <c r="E10" s="196"/>
      <c r="F10" s="196"/>
      <c r="G10" s="196"/>
      <c r="H10" s="196"/>
      <c r="I10" s="196"/>
      <c r="J10" s="196"/>
      <c r="K10" s="196"/>
      <c r="L10" s="196"/>
      <c r="M10" s="196"/>
      <c r="N10" s="196"/>
      <c r="O10" s="196"/>
      <c r="P10" s="196"/>
      <c r="Q10" s="196"/>
      <c r="R10" s="196"/>
      <c r="S10" s="196"/>
    </row>
    <row r="11" spans="1:22" x14ac:dyDescent="0.25">
      <c r="A11" s="196" t="s">
        <v>67</v>
      </c>
      <c r="B11" s="196"/>
      <c r="C11" s="196"/>
      <c r="D11" s="196"/>
      <c r="E11" s="196"/>
      <c r="F11" s="196"/>
      <c r="G11" s="196"/>
      <c r="H11" s="196"/>
      <c r="I11" s="196"/>
      <c r="J11" s="196"/>
      <c r="K11" s="196"/>
      <c r="L11" s="196"/>
      <c r="M11" s="196"/>
      <c r="N11" s="196"/>
      <c r="O11" s="196"/>
      <c r="P11" s="196"/>
      <c r="Q11" s="196"/>
      <c r="R11" s="196"/>
      <c r="S11" s="196"/>
    </row>
    <row r="12" spans="1:22" x14ac:dyDescent="0.25">
      <c r="A12" s="196"/>
      <c r="B12" s="414" t="s">
        <v>18</v>
      </c>
      <c r="C12" s="414"/>
      <c r="D12" s="414"/>
      <c r="E12" s="414"/>
      <c r="F12" s="416" t="s">
        <v>25</v>
      </c>
      <c r="G12" s="416"/>
      <c r="H12" s="416"/>
      <c r="I12" s="416"/>
      <c r="J12" s="414" t="s">
        <v>31</v>
      </c>
      <c r="K12" s="414"/>
      <c r="L12" s="414"/>
      <c r="M12" s="414"/>
      <c r="N12" s="416" t="s">
        <v>35</v>
      </c>
      <c r="O12" s="416"/>
      <c r="P12" s="416"/>
      <c r="Q12" s="416"/>
      <c r="R12" s="415" t="s">
        <v>57</v>
      </c>
      <c r="S12" s="415"/>
    </row>
    <row r="13" spans="1:22" x14ac:dyDescent="0.25">
      <c r="A13" s="196" t="s">
        <v>59</v>
      </c>
      <c r="B13" s="196" t="s">
        <v>60</v>
      </c>
      <c r="C13" s="196" t="str">
        <f>$V$3</f>
        <v>Term Start</v>
      </c>
      <c r="D13" s="196" t="s">
        <v>42</v>
      </c>
      <c r="E13" s="196" t="s">
        <v>61</v>
      </c>
      <c r="F13" s="196" t="s">
        <v>60</v>
      </c>
      <c r="G13" s="196" t="str">
        <f>$V$3</f>
        <v>Term Start</v>
      </c>
      <c r="H13" s="196" t="s">
        <v>42</v>
      </c>
      <c r="I13" s="196" t="s">
        <v>61</v>
      </c>
      <c r="J13" s="196" t="s">
        <v>60</v>
      </c>
      <c r="K13" s="196" t="str">
        <f>$V$3</f>
        <v>Term Start</v>
      </c>
      <c r="L13" s="196" t="s">
        <v>42</v>
      </c>
      <c r="M13" s="196" t="s">
        <v>61</v>
      </c>
      <c r="N13" s="196" t="s">
        <v>60</v>
      </c>
      <c r="O13" s="196" t="str">
        <f>$V$3</f>
        <v>Term Start</v>
      </c>
      <c r="P13" s="196" t="s">
        <v>42</v>
      </c>
      <c r="Q13" s="196" t="s">
        <v>61</v>
      </c>
      <c r="R13" s="196" t="s">
        <v>42</v>
      </c>
      <c r="S13" s="196" t="s">
        <v>61</v>
      </c>
    </row>
    <row r="14" spans="1:22" x14ac:dyDescent="0.25">
      <c r="A14" s="196" t="s">
        <v>62</v>
      </c>
      <c r="B14" s="196">
        <f>COUNTIF('Initial Assessment'!$C$9:$C$18,$A5)</f>
        <v>0</v>
      </c>
      <c r="C14" s="196">
        <f>D5</f>
        <v>0</v>
      </c>
      <c r="D14" s="196">
        <f>COUNTIF('Tracker '!$M$10:$M$17,$A14)</f>
        <v>0</v>
      </c>
      <c r="E14" s="196">
        <f>COUNTIF('Tracker '!$Q$10:$Q$17,$A14)</f>
        <v>0</v>
      </c>
      <c r="F14" s="196">
        <f>COUNTIF('Initial Assessment'!$C$20:$C$29,$A14)</f>
        <v>0</v>
      </c>
      <c r="G14" s="196">
        <f>H5</f>
        <v>0</v>
      </c>
      <c r="H14" s="196">
        <f>COUNTIF('Tracker '!$M$19:$M$26,$A14)</f>
        <v>0</v>
      </c>
      <c r="I14" s="196">
        <f>COUNTIF('Tracker '!$Q$19:$Q$26,$A14)</f>
        <v>0</v>
      </c>
      <c r="J14" s="196">
        <f>COUNTIF('Initial Assessment'!$C$31:$C$40,$A14)</f>
        <v>0</v>
      </c>
      <c r="K14" s="196">
        <f>L5</f>
        <v>0</v>
      </c>
      <c r="L14" s="196">
        <f>COUNTIF('Tracker '!$M$28:$M$35,$A14)</f>
        <v>0</v>
      </c>
      <c r="M14" s="196">
        <f>COUNTIF('Tracker '!$Q$28:$Q$35,$A14)</f>
        <v>0</v>
      </c>
      <c r="N14" s="196">
        <f>COUNTIF('Initial Assessment'!$C$42:$C$51,$A14)</f>
        <v>0</v>
      </c>
      <c r="O14" s="196">
        <f>P5</f>
        <v>0</v>
      </c>
      <c r="P14" s="196">
        <f>COUNTIF('Tracker '!$M$37:$M$44,$A14)</f>
        <v>0</v>
      </c>
      <c r="Q14" s="196">
        <f>COUNTIF('Tracker '!$Q$37:$Q$44,$A14)</f>
        <v>0</v>
      </c>
      <c r="R14" s="196">
        <f>SUM(D14,H14,L14,P14)</f>
        <v>0</v>
      </c>
      <c r="S14" s="196">
        <f t="shared" ref="S14:S18" si="5">SUM(E14,I14,M14,Q14)</f>
        <v>0</v>
      </c>
    </row>
    <row r="15" spans="1:22" x14ac:dyDescent="0.25">
      <c r="A15" s="196" t="s">
        <v>63</v>
      </c>
      <c r="B15" s="196">
        <f>COUNTIF('Initial Assessment'!$C$9:$C$18,$A6)</f>
        <v>0</v>
      </c>
      <c r="C15" s="196">
        <f t="shared" ref="C15:C18" si="6">D6</f>
        <v>0</v>
      </c>
      <c r="D15" s="196">
        <f>COUNTIF('Tracker '!$M$10:$M$17,$A15)</f>
        <v>0</v>
      </c>
      <c r="E15" s="196">
        <f>COUNTIF('Tracker '!$Q$10:$Q$17,$A15)</f>
        <v>0</v>
      </c>
      <c r="F15" s="196">
        <f>COUNTIF('Initial Assessment'!$C$20:$C$29,$A15)</f>
        <v>0</v>
      </c>
      <c r="G15" s="196">
        <f t="shared" ref="G15:G18" si="7">H6</f>
        <v>0</v>
      </c>
      <c r="H15" s="196">
        <f>COUNTIF('Tracker '!$M$19:$M$26,$A15)</f>
        <v>0</v>
      </c>
      <c r="I15" s="196">
        <f>COUNTIF('Tracker '!$Q$19:$Q$26,$A15)</f>
        <v>0</v>
      </c>
      <c r="J15" s="196">
        <f>COUNTIF('Initial Assessment'!$C$31:$C$40,$A15)</f>
        <v>0</v>
      </c>
      <c r="K15" s="196">
        <f t="shared" ref="K15:K18" si="8">L6</f>
        <v>0</v>
      </c>
      <c r="L15" s="196">
        <f>COUNTIF('Tracker '!$M$28:$M$35,$A15)</f>
        <v>0</v>
      </c>
      <c r="M15" s="196">
        <f>COUNTIF('Tracker '!$Q$28:$Q$35,$A15)</f>
        <v>0</v>
      </c>
      <c r="N15" s="196">
        <f>COUNTIF('Initial Assessment'!$C$42:$C$51,$A15)</f>
        <v>0</v>
      </c>
      <c r="O15" s="196">
        <f t="shared" ref="O15:O18" si="9">P6</f>
        <v>0</v>
      </c>
      <c r="P15" s="196">
        <f>COUNTIF('Tracker '!$M$37:$M$44,$A15)</f>
        <v>0</v>
      </c>
      <c r="Q15" s="196">
        <f>COUNTIF('Tracker '!$Q$37:$Q$44,$A15)</f>
        <v>0</v>
      </c>
      <c r="R15" s="196">
        <f>SUM(D15,H15,L15,P15)</f>
        <v>0</v>
      </c>
      <c r="S15" s="196">
        <f t="shared" si="5"/>
        <v>0</v>
      </c>
    </row>
    <row r="16" spans="1:22" x14ac:dyDescent="0.25">
      <c r="A16" s="196" t="s">
        <v>64</v>
      </c>
      <c r="B16" s="196">
        <f>COUNTIF('Initial Assessment'!$C$9:$C$18,$A7)</f>
        <v>0</v>
      </c>
      <c r="C16" s="196">
        <f t="shared" si="6"/>
        <v>0</v>
      </c>
      <c r="D16" s="196">
        <f>COUNTIF('Tracker '!$M$10:$M$17,$A16)</f>
        <v>0</v>
      </c>
      <c r="E16" s="196">
        <f>COUNTIF('Tracker '!$Q$10:$Q$17,$A16)</f>
        <v>0</v>
      </c>
      <c r="F16" s="196">
        <f>COUNTIF('Initial Assessment'!$C$20:$C$29,$A16)</f>
        <v>0</v>
      </c>
      <c r="G16" s="196">
        <f t="shared" si="7"/>
        <v>0</v>
      </c>
      <c r="H16" s="196">
        <f>COUNTIF('Tracker '!$M$19:$M$26,$A16)</f>
        <v>0</v>
      </c>
      <c r="I16" s="196">
        <f>COUNTIF('Tracker '!$Q$19:$Q$26,$A16)</f>
        <v>0</v>
      </c>
      <c r="J16" s="196">
        <f>COUNTIF('Initial Assessment'!$C$31:$C$40,$A16)</f>
        <v>0</v>
      </c>
      <c r="K16" s="196">
        <f t="shared" si="8"/>
        <v>0</v>
      </c>
      <c r="L16" s="196">
        <f>COUNTIF('Tracker '!$M$28:$M$35,$A16)</f>
        <v>0</v>
      </c>
      <c r="M16" s="196">
        <f>COUNTIF('Tracker '!$Q$28:$Q$35,$A16)</f>
        <v>0</v>
      </c>
      <c r="N16" s="196">
        <f>COUNTIF('Initial Assessment'!$C$42:$C$51,$A16)</f>
        <v>0</v>
      </c>
      <c r="O16" s="196">
        <f t="shared" si="9"/>
        <v>0</v>
      </c>
      <c r="P16" s="196">
        <f>COUNTIF('Tracker '!$M$37:$M$44,$A16)</f>
        <v>0</v>
      </c>
      <c r="Q16" s="196">
        <f>COUNTIF('Tracker '!$Q$37:$Q$44,$A16)</f>
        <v>0</v>
      </c>
      <c r="R16" s="196">
        <f>SUM(D16,H16,L16,P16)</f>
        <v>0</v>
      </c>
      <c r="S16" s="196">
        <f t="shared" si="5"/>
        <v>0</v>
      </c>
    </row>
    <row r="17" spans="1:19" x14ac:dyDescent="0.25">
      <c r="A17" s="196" t="s">
        <v>65</v>
      </c>
      <c r="B17" s="196">
        <f>COUNTIF('Initial Assessment'!$C$9:$C$18,$A8)</f>
        <v>0</v>
      </c>
      <c r="C17" s="196">
        <f t="shared" si="6"/>
        <v>0</v>
      </c>
      <c r="D17" s="196">
        <f>COUNTIF('Tracker '!$M$10:$M$17,$A17)</f>
        <v>0</v>
      </c>
      <c r="E17" s="196">
        <f>COUNTIF('Tracker '!$Q$10:$Q$17,$A17)</f>
        <v>0</v>
      </c>
      <c r="F17" s="196">
        <f>COUNTIF('Initial Assessment'!$C$20:$C$29,$A17)</f>
        <v>0</v>
      </c>
      <c r="G17" s="196">
        <f t="shared" si="7"/>
        <v>0</v>
      </c>
      <c r="H17" s="196">
        <f>COUNTIF('Tracker '!$M$19:$M$26,$A17)</f>
        <v>0</v>
      </c>
      <c r="I17" s="196">
        <f>COUNTIF('Tracker '!$Q$19:$Q$26,$A17)</f>
        <v>0</v>
      </c>
      <c r="J17" s="196">
        <f>COUNTIF('Initial Assessment'!$C$31:$C$40,$A17)</f>
        <v>0</v>
      </c>
      <c r="K17" s="196">
        <f t="shared" si="8"/>
        <v>0</v>
      </c>
      <c r="L17" s="196">
        <f>COUNTIF('Tracker '!$M$28:$M$35,$A17)</f>
        <v>0</v>
      </c>
      <c r="M17" s="196">
        <f>COUNTIF('Tracker '!$Q$28:$Q$35,$A17)</f>
        <v>0</v>
      </c>
      <c r="N17" s="196">
        <f>COUNTIF('Initial Assessment'!$C$42:$C$51,$A17)</f>
        <v>0</v>
      </c>
      <c r="O17" s="196">
        <f t="shared" si="9"/>
        <v>0</v>
      </c>
      <c r="P17" s="196">
        <f>COUNTIF('Tracker '!$M$37:$M$44,$A17)</f>
        <v>0</v>
      </c>
      <c r="Q17" s="196">
        <f>COUNTIF('Tracker '!$Q$37:$Q$44,$A17)</f>
        <v>0</v>
      </c>
      <c r="R17" s="196">
        <f>SUM(D17,H17,L17,P17)</f>
        <v>0</v>
      </c>
      <c r="S17" s="196">
        <f t="shared" si="5"/>
        <v>0</v>
      </c>
    </row>
    <row r="18" spans="1:19" x14ac:dyDescent="0.25">
      <c r="A18" s="196" t="s">
        <v>66</v>
      </c>
      <c r="B18" s="196">
        <f>COUNTIF('Initial Assessment'!$C$9:$C$18,$A9)</f>
        <v>0</v>
      </c>
      <c r="C18" s="196">
        <f t="shared" si="6"/>
        <v>0</v>
      </c>
      <c r="D18" s="196">
        <f>COUNTIF('Tracker '!$M$10:$M$17,$A18)</f>
        <v>0</v>
      </c>
      <c r="E18" s="196">
        <f>COUNTIF('Tracker '!$Q$10:$Q$17,$A18)</f>
        <v>0</v>
      </c>
      <c r="F18" s="196">
        <f>COUNTIF('Initial Assessment'!$C$20:$C$29,$A18)</f>
        <v>0</v>
      </c>
      <c r="G18" s="196">
        <f t="shared" si="7"/>
        <v>0</v>
      </c>
      <c r="H18" s="196">
        <f>COUNTIF('Tracker '!$M$19:$M$26,$A18)</f>
        <v>0</v>
      </c>
      <c r="I18" s="196">
        <f>COUNTIF('Tracker '!$Q$19:$Q$26,$A18)</f>
        <v>0</v>
      </c>
      <c r="J18" s="196">
        <f>COUNTIF('Initial Assessment'!$C$31:$C$40,$A18)</f>
        <v>0</v>
      </c>
      <c r="K18" s="196">
        <f t="shared" si="8"/>
        <v>0</v>
      </c>
      <c r="L18" s="196">
        <f>COUNTIF('Tracker '!$M$28:$M$35,$A18)</f>
        <v>0</v>
      </c>
      <c r="M18" s="196">
        <f>COUNTIF('Tracker '!$Q$28:$Q$35,$A18)</f>
        <v>0</v>
      </c>
      <c r="N18" s="196">
        <f>COUNTIF('Initial Assessment'!$C$42:$C$51,$A18)</f>
        <v>0</v>
      </c>
      <c r="O18" s="196">
        <f t="shared" si="9"/>
        <v>0</v>
      </c>
      <c r="P18" s="196">
        <f>COUNTIF('Tracker '!$M$37:$M$44,$A18)</f>
        <v>0</v>
      </c>
      <c r="Q18" s="196">
        <f>COUNTIF('Tracker '!$Q$37:$Q$44,$A18)</f>
        <v>0</v>
      </c>
      <c r="R18" s="196">
        <f>SUM(D18,H18,L18,P18)</f>
        <v>0</v>
      </c>
      <c r="S18" s="196">
        <f t="shared" si="5"/>
        <v>0</v>
      </c>
    </row>
    <row r="19" spans="1:19" x14ac:dyDescent="0.25">
      <c r="A19" s="196"/>
      <c r="B19" s="196"/>
      <c r="C19" s="196"/>
      <c r="D19" s="196"/>
      <c r="E19" s="196"/>
      <c r="F19" s="196"/>
      <c r="G19" s="196"/>
      <c r="H19" s="196"/>
      <c r="I19" s="196"/>
      <c r="J19" s="196"/>
      <c r="K19" s="196"/>
      <c r="L19" s="196"/>
      <c r="M19" s="196"/>
      <c r="N19" s="196"/>
      <c r="O19" s="196"/>
      <c r="P19" s="196"/>
      <c r="Q19" s="196"/>
      <c r="R19" s="196"/>
      <c r="S19" s="196"/>
    </row>
    <row r="20" spans="1:19" x14ac:dyDescent="0.25">
      <c r="A20" s="196" t="s">
        <v>68</v>
      </c>
      <c r="B20" s="196"/>
      <c r="C20" s="196"/>
      <c r="D20" s="196"/>
      <c r="E20" s="196"/>
      <c r="F20" s="196"/>
      <c r="G20" s="196"/>
      <c r="H20" s="196"/>
      <c r="I20" s="196"/>
      <c r="J20" s="196"/>
      <c r="K20" s="196"/>
      <c r="L20" s="196"/>
      <c r="M20" s="196"/>
      <c r="N20" s="196"/>
      <c r="O20" s="196"/>
      <c r="P20" s="196"/>
      <c r="Q20" s="196"/>
      <c r="R20" s="196"/>
      <c r="S20" s="196"/>
    </row>
    <row r="21" spans="1:19" x14ac:dyDescent="0.25">
      <c r="A21" s="196"/>
      <c r="B21" s="414" t="s">
        <v>18</v>
      </c>
      <c r="C21" s="414"/>
      <c r="D21" s="414"/>
      <c r="E21" s="414"/>
      <c r="F21" s="416" t="s">
        <v>25</v>
      </c>
      <c r="G21" s="416"/>
      <c r="H21" s="416"/>
      <c r="I21" s="416"/>
      <c r="J21" s="414" t="s">
        <v>31</v>
      </c>
      <c r="K21" s="414"/>
      <c r="L21" s="414"/>
      <c r="M21" s="414"/>
      <c r="N21" s="416" t="s">
        <v>35</v>
      </c>
      <c r="O21" s="416"/>
      <c r="P21" s="416"/>
      <c r="Q21" s="416"/>
      <c r="R21" s="415" t="s">
        <v>57</v>
      </c>
      <c r="S21" s="415"/>
    </row>
    <row r="22" spans="1:19" x14ac:dyDescent="0.25">
      <c r="A22" s="196" t="s">
        <v>59</v>
      </c>
      <c r="B22" s="196" t="s">
        <v>60</v>
      </c>
      <c r="C22" s="196" t="str">
        <f>$V$3</f>
        <v>Term Start</v>
      </c>
      <c r="D22" s="196" t="s">
        <v>42</v>
      </c>
      <c r="E22" s="196" t="s">
        <v>61</v>
      </c>
      <c r="F22" s="196" t="s">
        <v>60</v>
      </c>
      <c r="G22" s="196" t="str">
        <f>$V$3</f>
        <v>Term Start</v>
      </c>
      <c r="H22" s="196" t="s">
        <v>42</v>
      </c>
      <c r="I22" s="196" t="s">
        <v>61</v>
      </c>
      <c r="J22" s="196" t="s">
        <v>60</v>
      </c>
      <c r="K22" s="196" t="str">
        <f>$V$3</f>
        <v>Term Start</v>
      </c>
      <c r="L22" s="196" t="s">
        <v>42</v>
      </c>
      <c r="M22" s="196" t="s">
        <v>61</v>
      </c>
      <c r="N22" s="196" t="s">
        <v>60</v>
      </c>
      <c r="O22" s="196" t="str">
        <f>$V$3</f>
        <v>Term Start</v>
      </c>
      <c r="P22" s="196" t="s">
        <v>42</v>
      </c>
      <c r="Q22" s="196" t="s">
        <v>61</v>
      </c>
      <c r="R22" s="196" t="s">
        <v>42</v>
      </c>
      <c r="S22" s="196" t="s">
        <v>61</v>
      </c>
    </row>
    <row r="23" spans="1:19" x14ac:dyDescent="0.25">
      <c r="A23" s="196" t="s">
        <v>62</v>
      </c>
      <c r="B23" s="196">
        <f>COUNTIF('Initial Assessment'!$C$9:$C$18,$A14)</f>
        <v>0</v>
      </c>
      <c r="C23" s="196">
        <f>D14</f>
        <v>0</v>
      </c>
      <c r="D23" s="196">
        <f>COUNTIF('Tracker '!$W$10:$W$17,$A23)</f>
        <v>0</v>
      </c>
      <c r="E23" s="196">
        <f>COUNTIF('Tracker '!$AA$10:$AA$17,$A23)</f>
        <v>0</v>
      </c>
      <c r="F23" s="196">
        <f>COUNTIF('Initial Assessment'!$C$20:$C$29,$A23)</f>
        <v>0</v>
      </c>
      <c r="G23" s="196">
        <f>H14</f>
        <v>0</v>
      </c>
      <c r="H23" s="196">
        <f>COUNTIF('Tracker '!$W$19:$W$26,$A23)</f>
        <v>0</v>
      </c>
      <c r="I23" s="196">
        <f>COUNTIF('Tracker '!$AA$19:$AA$26,$A23)</f>
        <v>0</v>
      </c>
      <c r="J23" s="196">
        <f>COUNTIF('Initial Assessment'!$C$31:$C$40,$A23)</f>
        <v>0</v>
      </c>
      <c r="K23" s="196">
        <f>L14</f>
        <v>0</v>
      </c>
      <c r="L23" s="196">
        <f>COUNTIF('Tracker '!$W$28:$W$35,$A23)</f>
        <v>0</v>
      </c>
      <c r="M23" s="196">
        <f>COUNTIF('Tracker '!$AA$28:$AA$35,$A23)</f>
        <v>0</v>
      </c>
      <c r="N23" s="196">
        <f>COUNTIF('Initial Assessment'!$C$42:$C$51,$A23)</f>
        <v>0</v>
      </c>
      <c r="O23" s="196">
        <f>P14</f>
        <v>0</v>
      </c>
      <c r="P23" s="196">
        <f>COUNTIF('Tracker '!$W$37:$W$44,$A23)</f>
        <v>0</v>
      </c>
      <c r="Q23" s="196">
        <f>COUNTIF('Tracker '!$AA$37:$AA$44,$A23)</f>
        <v>0</v>
      </c>
      <c r="R23" s="196">
        <f>SUM(D23,H23,L23,P23)</f>
        <v>0</v>
      </c>
      <c r="S23" s="196">
        <f t="shared" ref="S23:S27" si="10">SUM(E23,I23,M23,Q23)</f>
        <v>0</v>
      </c>
    </row>
    <row r="24" spans="1:19" x14ac:dyDescent="0.25">
      <c r="A24" s="196" t="s">
        <v>63</v>
      </c>
      <c r="B24" s="196">
        <f>COUNTIF('Initial Assessment'!$C$9:$C$18,$A15)</f>
        <v>0</v>
      </c>
      <c r="C24" s="196">
        <f t="shared" ref="C24:C27" si="11">D15</f>
        <v>0</v>
      </c>
      <c r="D24" s="196">
        <f>COUNTIF('Tracker '!$W$10:$W$17,$A24)</f>
        <v>0</v>
      </c>
      <c r="E24" s="196">
        <f>COUNTIF('Tracker '!$AA$10:$AA$17,$A24)</f>
        <v>0</v>
      </c>
      <c r="F24" s="196">
        <f>COUNTIF('Initial Assessment'!$C$20:$C$29,$A24)</f>
        <v>0</v>
      </c>
      <c r="G24" s="196">
        <f t="shared" ref="G24:G27" si="12">H15</f>
        <v>0</v>
      </c>
      <c r="H24" s="196">
        <f>COUNTIF('Tracker '!$W$19:$W$26,$A24)</f>
        <v>0</v>
      </c>
      <c r="I24" s="196">
        <f>COUNTIF('Tracker '!$AA$19:$AA$26,$A24)</f>
        <v>0</v>
      </c>
      <c r="J24" s="196">
        <f>COUNTIF('Initial Assessment'!$C$31:$C$40,$A24)</f>
        <v>0</v>
      </c>
      <c r="K24" s="196">
        <f t="shared" ref="K24:K27" si="13">L15</f>
        <v>0</v>
      </c>
      <c r="L24" s="196">
        <f>COUNTIF('Tracker '!$W$28:$W$35,$A24)</f>
        <v>0</v>
      </c>
      <c r="M24" s="196">
        <f>COUNTIF('Tracker '!$AA$28:$AA$35,$A24)</f>
        <v>0</v>
      </c>
      <c r="N24" s="196">
        <f>COUNTIF('Initial Assessment'!$C$42:$C$51,$A24)</f>
        <v>0</v>
      </c>
      <c r="O24" s="196">
        <f t="shared" ref="O24:O27" si="14">P15</f>
        <v>0</v>
      </c>
      <c r="P24" s="196">
        <f>COUNTIF('Tracker '!$W$37:$W$44,$A24)</f>
        <v>0</v>
      </c>
      <c r="Q24" s="196">
        <f>COUNTIF('Tracker '!$AA$37:$AA$44,$A24)</f>
        <v>0</v>
      </c>
      <c r="R24" s="196">
        <f>SUM(D24,H24,L24,P24)</f>
        <v>0</v>
      </c>
      <c r="S24" s="196">
        <f>SUM(E24,I24,M24,Q24)</f>
        <v>0</v>
      </c>
    </row>
    <row r="25" spans="1:19" x14ac:dyDescent="0.25">
      <c r="A25" s="196" t="s">
        <v>64</v>
      </c>
      <c r="B25" s="196">
        <f>COUNTIF('Initial Assessment'!$C$9:$C$18,$A16)</f>
        <v>0</v>
      </c>
      <c r="C25" s="196">
        <f t="shared" si="11"/>
        <v>0</v>
      </c>
      <c r="D25" s="196">
        <f>COUNTIF('Tracker '!$W$10:$W$17,$A25)</f>
        <v>0</v>
      </c>
      <c r="E25" s="196">
        <f>COUNTIF('Tracker '!$AA$10:$AA$17,$A25)</f>
        <v>0</v>
      </c>
      <c r="F25" s="196">
        <f>COUNTIF('Initial Assessment'!$C$20:$C$29,$A25)</f>
        <v>0</v>
      </c>
      <c r="G25" s="196">
        <f t="shared" si="12"/>
        <v>0</v>
      </c>
      <c r="H25" s="196">
        <f>COUNTIF('Tracker '!$W$19:$W$26,$A25)</f>
        <v>0</v>
      </c>
      <c r="I25" s="196">
        <f>COUNTIF('Tracker '!$AA$19:$AA$26,$A25)</f>
        <v>0</v>
      </c>
      <c r="J25" s="196">
        <f>COUNTIF('Initial Assessment'!$C$31:$C$40,$A25)</f>
        <v>0</v>
      </c>
      <c r="K25" s="196">
        <f t="shared" si="13"/>
        <v>0</v>
      </c>
      <c r="L25" s="196">
        <f>COUNTIF('Tracker '!$W$28:$W$35,$A25)</f>
        <v>0</v>
      </c>
      <c r="M25" s="196">
        <f>COUNTIF('Tracker '!$AA$28:$AA$35,$A25)</f>
        <v>0</v>
      </c>
      <c r="N25" s="196">
        <f>COUNTIF('Initial Assessment'!$C$42:$C$51,$A25)</f>
        <v>0</v>
      </c>
      <c r="O25" s="196">
        <f t="shared" si="14"/>
        <v>0</v>
      </c>
      <c r="P25" s="196">
        <f>COUNTIF('Tracker '!$W$37:$W$44,$A25)</f>
        <v>0</v>
      </c>
      <c r="Q25" s="196">
        <f>COUNTIF('Tracker '!$AA$37:$AA$44,$A25)</f>
        <v>0</v>
      </c>
      <c r="R25" s="196">
        <f>SUM(D25,H25,L25,P25)</f>
        <v>0</v>
      </c>
      <c r="S25" s="196">
        <f t="shared" si="10"/>
        <v>0</v>
      </c>
    </row>
    <row r="26" spans="1:19" x14ac:dyDescent="0.25">
      <c r="A26" s="196" t="s">
        <v>65</v>
      </c>
      <c r="B26" s="196">
        <f>COUNTIF('Initial Assessment'!$C$9:$C$18,$A17)</f>
        <v>0</v>
      </c>
      <c r="C26" s="196">
        <f t="shared" si="11"/>
        <v>0</v>
      </c>
      <c r="D26" s="196">
        <f>COUNTIF('Tracker '!$W$10:$W$17,$A26)</f>
        <v>0</v>
      </c>
      <c r="E26" s="196">
        <f>COUNTIF('Tracker '!$AA$10:$AA$17,$A26)</f>
        <v>0</v>
      </c>
      <c r="F26" s="196">
        <f>COUNTIF('Initial Assessment'!$C$20:$C$29,$A26)</f>
        <v>0</v>
      </c>
      <c r="G26" s="196">
        <f t="shared" si="12"/>
        <v>0</v>
      </c>
      <c r="H26" s="196">
        <f>COUNTIF('Tracker '!$W$19:$W$26,$A26)</f>
        <v>0</v>
      </c>
      <c r="I26" s="196">
        <f>COUNTIF('Tracker '!$AA$19:$AA$26,$A26)</f>
        <v>0</v>
      </c>
      <c r="J26" s="196">
        <f>COUNTIF('Initial Assessment'!$C$31:$C$40,$A26)</f>
        <v>0</v>
      </c>
      <c r="K26" s="196">
        <f t="shared" si="13"/>
        <v>0</v>
      </c>
      <c r="L26" s="196">
        <f>COUNTIF('Tracker '!$W$28:$W$35,$A26)</f>
        <v>0</v>
      </c>
      <c r="M26" s="196">
        <f>COUNTIF('Tracker '!$AA$28:$AA$35,$A26)</f>
        <v>0</v>
      </c>
      <c r="N26" s="196">
        <f>COUNTIF('Initial Assessment'!$C$42:$C$51,$A26)</f>
        <v>0</v>
      </c>
      <c r="O26" s="196">
        <f t="shared" si="14"/>
        <v>0</v>
      </c>
      <c r="P26" s="196">
        <f>COUNTIF('Tracker '!$W$37:$W$44,$A26)</f>
        <v>0</v>
      </c>
      <c r="Q26" s="196">
        <f>COUNTIF('Tracker '!$AA$37:$AA$44,$A26)</f>
        <v>0</v>
      </c>
      <c r="R26" s="196">
        <f>SUM(D26,H26,L26,P26)</f>
        <v>0</v>
      </c>
      <c r="S26" s="196">
        <f t="shared" si="10"/>
        <v>0</v>
      </c>
    </row>
    <row r="27" spans="1:19" x14ac:dyDescent="0.25">
      <c r="A27" s="196" t="s">
        <v>66</v>
      </c>
      <c r="B27" s="196">
        <f>COUNTIF('Initial Assessment'!$C$9:$C$18,$A18)</f>
        <v>0</v>
      </c>
      <c r="C27" s="196">
        <f t="shared" si="11"/>
        <v>0</v>
      </c>
      <c r="D27" s="196">
        <f>COUNTIF('Tracker '!$W$10:$W$17,$A27)</f>
        <v>0</v>
      </c>
      <c r="E27" s="196">
        <f>COUNTIF('Tracker '!$AA$10:$AA$17,$A27)</f>
        <v>0</v>
      </c>
      <c r="F27" s="196">
        <f>COUNTIF('Initial Assessment'!$C$20:$C$29,$A27)</f>
        <v>0</v>
      </c>
      <c r="G27" s="196">
        <f t="shared" si="12"/>
        <v>0</v>
      </c>
      <c r="H27" s="196">
        <f>COUNTIF('Tracker '!$W$19:$W$26,$A27)</f>
        <v>0</v>
      </c>
      <c r="I27" s="196">
        <f>COUNTIF('Tracker '!$AA$19:$AA$26,$A27)</f>
        <v>0</v>
      </c>
      <c r="J27" s="196">
        <f>COUNTIF('Initial Assessment'!$C$31:$C$40,$A27)</f>
        <v>0</v>
      </c>
      <c r="K27" s="196">
        <f t="shared" si="13"/>
        <v>0</v>
      </c>
      <c r="L27" s="196">
        <f>COUNTIF('Tracker '!$W$28:$W$35,$A27)</f>
        <v>0</v>
      </c>
      <c r="M27" s="196">
        <f>COUNTIF('Tracker '!$AA$28:$AA$35,$A27)</f>
        <v>0</v>
      </c>
      <c r="N27" s="196">
        <f>COUNTIF('Initial Assessment'!$C$42:$C$51,$A27)</f>
        <v>0</v>
      </c>
      <c r="O27" s="196">
        <f t="shared" si="14"/>
        <v>0</v>
      </c>
      <c r="P27" s="196">
        <f>COUNTIF('Tracker '!$W$37:$W$44,$A27)</f>
        <v>0</v>
      </c>
      <c r="Q27" s="196">
        <f>COUNTIF('Tracker '!$AA$37:$AA$44,$A27)</f>
        <v>0</v>
      </c>
      <c r="R27" s="196">
        <f>SUM(D27,H27,L27,P27)</f>
        <v>0</v>
      </c>
      <c r="S27" s="196">
        <f t="shared" si="10"/>
        <v>0</v>
      </c>
    </row>
  </sheetData>
  <mergeCells count="15">
    <mergeCell ref="B21:E21"/>
    <mergeCell ref="R21:S21"/>
    <mergeCell ref="F21:I21"/>
    <mergeCell ref="J21:M21"/>
    <mergeCell ref="N21:Q21"/>
    <mergeCell ref="R3:S3"/>
    <mergeCell ref="B3:E3"/>
    <mergeCell ref="F3:I3"/>
    <mergeCell ref="J3:M3"/>
    <mergeCell ref="N3:Q3"/>
    <mergeCell ref="B12:E12"/>
    <mergeCell ref="R12:S12"/>
    <mergeCell ref="F12:I12"/>
    <mergeCell ref="J12:M12"/>
    <mergeCell ref="N12:Q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70" zoomScaleNormal="70" workbookViewId="0">
      <selection activeCell="A2" sqref="A2"/>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115" t="s">
        <v>55</v>
      </c>
    </row>
    <row r="3" spans="1:12" ht="18.75" x14ac:dyDescent="0.3">
      <c r="F3" s="135" t="s">
        <v>18</v>
      </c>
      <c r="L3" s="136" t="s">
        <v>25</v>
      </c>
    </row>
    <row r="5" spans="1:12" ht="18.75" x14ac:dyDescent="0.3">
      <c r="F5" s="135" t="s">
        <v>69</v>
      </c>
      <c r="L5" s="135" t="s">
        <v>69</v>
      </c>
    </row>
    <row r="6" spans="1:12" ht="45" customHeight="1" x14ac:dyDescent="0.25">
      <c r="F6" s="182" t="str">
        <f>IF('Tracker '!$G10="P", "", CHAR(149)&amp;" "&amp;'Tracker '!$H10)</f>
        <v/>
      </c>
      <c r="L6" s="182" t="str">
        <f>IF('Tracker '!$G19="P", "", CHAR(149)&amp;" "&amp;'Tracker '!$H19)</f>
        <v/>
      </c>
    </row>
    <row r="7" spans="1:12" ht="45" customHeight="1" x14ac:dyDescent="0.25">
      <c r="F7" s="182" t="str">
        <f>IF('Tracker '!$G11="P", "", CHAR(149)&amp;" "&amp;'Tracker '!$H11)</f>
        <v/>
      </c>
      <c r="L7" s="182" t="str">
        <f>IF('Tracker '!$G20="P", "", CHAR(149)&amp;" "&amp;'Tracker '!$H20)</f>
        <v/>
      </c>
    </row>
    <row r="8" spans="1:12" ht="45" customHeight="1" x14ac:dyDescent="0.25">
      <c r="F8" s="182" t="str">
        <f>IF('Tracker '!$G12="P", "", CHAR(149)&amp;" "&amp;'Tracker '!$H12)</f>
        <v/>
      </c>
      <c r="L8" s="182" t="str">
        <f>IF('Tracker '!$G21="P", "", CHAR(149)&amp;" "&amp;'Tracker '!$H21)</f>
        <v/>
      </c>
    </row>
    <row r="9" spans="1:12" ht="45" customHeight="1" x14ac:dyDescent="0.25">
      <c r="F9" s="182" t="str">
        <f>IF('Tracker '!$G13="P", "", CHAR(149)&amp;" "&amp;'Tracker '!$H13)</f>
        <v/>
      </c>
      <c r="L9" s="182" t="str">
        <f>IF('Tracker '!$G22="P", "", CHAR(149)&amp;" "&amp;'Tracker '!$H22)</f>
        <v/>
      </c>
    </row>
    <row r="10" spans="1:12" ht="45" customHeight="1" x14ac:dyDescent="0.25">
      <c r="F10" s="182" t="str">
        <f>IF('Tracker '!$G14="P", "", CHAR(149)&amp;" "&amp;'Tracker '!$H14)</f>
        <v/>
      </c>
      <c r="L10" s="182" t="str">
        <f>IF('Tracker '!$G23="P", "", CHAR(149)&amp;" "&amp;'Tracker '!$H23)</f>
        <v/>
      </c>
    </row>
    <row r="11" spans="1:12" ht="45" customHeight="1" x14ac:dyDescent="0.25">
      <c r="F11" s="182" t="str">
        <f>IF('Tracker '!$G15="P", "", CHAR(149)&amp;" "&amp;'Tracker '!$H15)</f>
        <v/>
      </c>
      <c r="L11" s="182" t="str">
        <f>IF('Tracker '!$G24="P", "", CHAR(149)&amp;" "&amp;'Tracker '!$H24)</f>
        <v/>
      </c>
    </row>
    <row r="12" spans="1:12" ht="45" customHeight="1" x14ac:dyDescent="0.25">
      <c r="F12" s="182" t="str">
        <f>IF('Tracker '!$G16="P", "", CHAR(149)&amp;" "&amp;'Tracker '!$H16)</f>
        <v/>
      </c>
      <c r="L12" s="182" t="str">
        <f>IF('Tracker '!$G25="P", "", CHAR(149)&amp;" "&amp;'Tracker '!$H25)</f>
        <v/>
      </c>
    </row>
    <row r="13" spans="1:12" ht="45" customHeight="1" x14ac:dyDescent="0.25">
      <c r="F13" s="182" t="str">
        <f>IF('Tracker '!$G17="P", "", CHAR(149)&amp;" "&amp;'Tracker '!$H17)</f>
        <v/>
      </c>
      <c r="L13" s="182" t="str">
        <f>IF('Tracker '!$G26="P", "", CHAR(149)&amp;" "&amp;'Tracker '!$H26)</f>
        <v/>
      </c>
    </row>
    <row r="14" spans="1:12" x14ac:dyDescent="0.25">
      <c r="F14" s="134"/>
    </row>
    <row r="16" spans="1:12" ht="18.75" x14ac:dyDescent="0.3">
      <c r="F16" s="137" t="s">
        <v>31</v>
      </c>
      <c r="L16" s="136" t="s">
        <v>35</v>
      </c>
    </row>
    <row r="17" spans="6:12" x14ac:dyDescent="0.25">
      <c r="F17" s="134"/>
    </row>
    <row r="18" spans="6:12" ht="18.75" x14ac:dyDescent="0.3">
      <c r="F18" s="135" t="s">
        <v>69</v>
      </c>
      <c r="L18" s="135" t="s">
        <v>69</v>
      </c>
    </row>
    <row r="19" spans="6:12" ht="45" customHeight="1" x14ac:dyDescent="0.25">
      <c r="F19" s="182" t="str">
        <f>IF('Tracker '!$G28="P", "", CHAR(149)&amp;" "&amp;'Tracker '!$H28)</f>
        <v/>
      </c>
      <c r="L19" s="182" t="str">
        <f>IF('Tracker '!$G37="P", "", CHAR(149)&amp;" "&amp;'Tracker '!$H37)</f>
        <v/>
      </c>
    </row>
    <row r="20" spans="6:12" ht="45" customHeight="1" x14ac:dyDescent="0.25">
      <c r="F20" s="182" t="str">
        <f>IF('Tracker '!$G29="P", "", CHAR(149)&amp;" "&amp;'Tracker '!$H29)</f>
        <v/>
      </c>
      <c r="L20" s="182" t="str">
        <f>IF('Tracker '!$G38="P", "", CHAR(149)&amp;" "&amp;'Tracker '!$H38)</f>
        <v/>
      </c>
    </row>
    <row r="21" spans="6:12" ht="45" customHeight="1" x14ac:dyDescent="0.25">
      <c r="F21" s="182" t="str">
        <f>IF('Tracker '!$G30="P", "", CHAR(149)&amp;" "&amp;'Tracker '!$H30)</f>
        <v/>
      </c>
      <c r="L21" s="182" t="str">
        <f>IF('Tracker '!$G39="P", "", CHAR(149)&amp;" "&amp;'Tracker '!$H39)</f>
        <v/>
      </c>
    </row>
    <row r="22" spans="6:12" ht="45" customHeight="1" x14ac:dyDescent="0.25">
      <c r="F22" s="182" t="str">
        <f>IF('Tracker '!$G31="P", "", CHAR(149)&amp;" "&amp;'Tracker '!$H31)</f>
        <v/>
      </c>
      <c r="L22" s="182" t="str">
        <f>IF('Tracker '!$G40="P", "", CHAR(149)&amp;" "&amp;'Tracker '!$H40)</f>
        <v/>
      </c>
    </row>
    <row r="23" spans="6:12" ht="45" customHeight="1" x14ac:dyDescent="0.25">
      <c r="F23" s="182" t="str">
        <f>IF('Tracker '!$G32="P", "", CHAR(149)&amp;" "&amp;'Tracker '!$H32)</f>
        <v/>
      </c>
      <c r="L23" s="182" t="str">
        <f>IF('Tracker '!$G41="P", "", CHAR(149)&amp;" "&amp;'Tracker '!$H41)</f>
        <v/>
      </c>
    </row>
    <row r="24" spans="6:12" ht="45" customHeight="1" x14ac:dyDescent="0.25">
      <c r="F24" s="182" t="str">
        <f>IF('Tracker '!$G33="P", "", CHAR(149)&amp;" "&amp;'Tracker '!$H33)</f>
        <v/>
      </c>
      <c r="L24" s="182" t="str">
        <f>IF('Tracker '!$G42="P", "", CHAR(149)&amp;" "&amp;'Tracker '!$H42)</f>
        <v/>
      </c>
    </row>
    <row r="25" spans="6:12" ht="45" customHeight="1" x14ac:dyDescent="0.25">
      <c r="F25" s="182" t="str">
        <f>IF('Tracker '!$G34="P", "", CHAR(149)&amp;" "&amp;'Tracker '!$H34)</f>
        <v/>
      </c>
      <c r="L25" s="182" t="str">
        <f>IF('Tracker '!$G43="P", "", CHAR(149)&amp;" "&amp;'Tracker '!$H43)</f>
        <v/>
      </c>
    </row>
    <row r="26" spans="6:12" ht="45" customHeight="1" x14ac:dyDescent="0.25">
      <c r="F26" s="182" t="str">
        <f>IF('Tracker '!$G35="P", "", CHAR(149)&amp;" "&amp;'Tracker '!$H35)</f>
        <v/>
      </c>
      <c r="L26" s="182" t="str">
        <f>IF('Tracker '!$G44="P", "", CHAR(149)&amp;" "&amp;'Tracker '!$H44)</f>
        <v/>
      </c>
    </row>
    <row r="47" spans="2:12" ht="18.75" customHeight="1" x14ac:dyDescent="0.25">
      <c r="B47" s="373" t="s">
        <v>37</v>
      </c>
      <c r="C47" s="373"/>
      <c r="D47" s="373"/>
      <c r="E47" s="373"/>
      <c r="F47" s="373"/>
      <c r="G47" s="373"/>
      <c r="H47" s="373"/>
      <c r="I47" s="373"/>
      <c r="J47" s="373"/>
      <c r="K47" s="373"/>
      <c r="L47" s="373"/>
    </row>
  </sheetData>
  <sheetProtection algorithmName="SHA-512" hashValue="IH/UkSnaRjrDS1ksOGMBnijYw8tJHj78FUve7DkBpvuNyNxV907iPftYJCoYjyxJxzGIGE8Sg8tvP4L5WQczWA==" saltValue="JP/Z2WNJefuI6bxqlghgZg==" spinCount="100000" sheet="1" selectLockedCells="1"/>
  <mergeCells count="1">
    <mergeCell ref="B47:L47"/>
  </mergeCells>
  <pageMargins left="0.25" right="0.25" top="0.75" bottom="0.75" header="0.3" footer="0.3"/>
  <pageSetup paperSize="9" scale="6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70" zoomScaleNormal="70" workbookViewId="0">
      <selection activeCell="L12" sqref="L12"/>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115" t="s">
        <v>67</v>
      </c>
    </row>
    <row r="3" spans="1:12" ht="18.75" x14ac:dyDescent="0.3">
      <c r="F3" s="135" t="s">
        <v>18</v>
      </c>
      <c r="L3" s="136" t="s">
        <v>25</v>
      </c>
    </row>
    <row r="5" spans="1:12" ht="18.75" x14ac:dyDescent="0.3">
      <c r="F5" s="135" t="s">
        <v>69</v>
      </c>
      <c r="L5" s="135" t="s">
        <v>69</v>
      </c>
    </row>
    <row r="6" spans="1:12" ht="45" customHeight="1" x14ac:dyDescent="0.25">
      <c r="F6" s="134" t="str">
        <f>IF('Tracker '!$M10="P", "", CHAR(149)&amp;" "&amp;'Tracker '!$R10)</f>
        <v/>
      </c>
      <c r="L6" s="134" t="str">
        <f>IF('Tracker '!$M19="P", "", CHAR(149)&amp;" "&amp;'Tracker '!$R19)</f>
        <v/>
      </c>
    </row>
    <row r="7" spans="1:12" ht="45" customHeight="1" x14ac:dyDescent="0.25">
      <c r="F7" s="134" t="str">
        <f>IF('Tracker '!$M11="P", "", CHAR(149)&amp;" "&amp;'Tracker '!$R11)</f>
        <v/>
      </c>
      <c r="L7" s="134" t="str">
        <f>IF('Tracker '!$M20="P", "", CHAR(149)&amp;" "&amp;'Tracker '!$R20)</f>
        <v/>
      </c>
    </row>
    <row r="8" spans="1:12" ht="45" customHeight="1" x14ac:dyDescent="0.25">
      <c r="F8" s="134" t="str">
        <f>IF('Tracker '!$M12="P", "", CHAR(149)&amp;" "&amp;'Tracker '!$R12)</f>
        <v/>
      </c>
      <c r="L8" s="134" t="str">
        <f>IF('Tracker '!$M21="P", "", CHAR(149)&amp;" "&amp;'Tracker '!$R21)</f>
        <v/>
      </c>
    </row>
    <row r="9" spans="1:12" ht="45" customHeight="1" x14ac:dyDescent="0.25">
      <c r="F9" s="134" t="str">
        <f>IF('Tracker '!$M13="P", "", CHAR(149)&amp;" "&amp;'Tracker '!$R13)</f>
        <v/>
      </c>
      <c r="L9" s="134" t="str">
        <f>IF('Tracker '!$M22="P", "", CHAR(149)&amp;" "&amp;'Tracker '!$R22)</f>
        <v/>
      </c>
    </row>
    <row r="10" spans="1:12" ht="45" customHeight="1" x14ac:dyDescent="0.25">
      <c r="F10" s="134" t="str">
        <f>IF('Tracker '!$M14="P", "", CHAR(149)&amp;" "&amp;'Tracker '!$R14)</f>
        <v/>
      </c>
      <c r="L10" s="134" t="str">
        <f>IF('Tracker '!$M23="P", "", CHAR(149)&amp;" "&amp;'Tracker '!$R23)</f>
        <v/>
      </c>
    </row>
    <row r="11" spans="1:12" ht="45" customHeight="1" x14ac:dyDescent="0.25">
      <c r="F11" s="134" t="str">
        <f>IF('Tracker '!$M15="P", "", CHAR(149)&amp;" "&amp;'Tracker '!$R15)</f>
        <v/>
      </c>
      <c r="L11" s="134" t="str">
        <f>IF('Tracker '!$M24="P", "", CHAR(149)&amp;" "&amp;'Tracker '!$R24)</f>
        <v/>
      </c>
    </row>
    <row r="12" spans="1:12" ht="45" customHeight="1" x14ac:dyDescent="0.25">
      <c r="F12" s="134" t="str">
        <f>IF('Tracker '!$M16="P", "", CHAR(149)&amp;" "&amp;'Tracker '!$R16)</f>
        <v/>
      </c>
      <c r="L12" s="134" t="str">
        <f>IF('Tracker '!$M25="P", "", CHAR(149)&amp;" "&amp;'Tracker '!$R25)</f>
        <v/>
      </c>
    </row>
    <row r="13" spans="1:12" ht="45" customHeight="1" x14ac:dyDescent="0.25">
      <c r="F13" s="134" t="str">
        <f>IF('Tracker '!$M17="P", "", CHAR(149)&amp;" "&amp;'Tracker '!$R17)</f>
        <v/>
      </c>
      <c r="L13" s="134" t="str">
        <f>IF('Tracker '!$M26="P", "", CHAR(149)&amp;" "&amp;'Tracker '!$R26)</f>
        <v/>
      </c>
    </row>
    <row r="14" spans="1:12" x14ac:dyDescent="0.25">
      <c r="F14" s="134"/>
    </row>
    <row r="16" spans="1:12" ht="18.75" x14ac:dyDescent="0.3">
      <c r="F16" s="137" t="s">
        <v>31</v>
      </c>
      <c r="L16" s="136" t="s">
        <v>35</v>
      </c>
    </row>
    <row r="17" spans="6:12" x14ac:dyDescent="0.25">
      <c r="F17" s="134"/>
    </row>
    <row r="18" spans="6:12" ht="18.75" x14ac:dyDescent="0.3">
      <c r="F18" s="135" t="s">
        <v>69</v>
      </c>
      <c r="L18" s="135" t="s">
        <v>69</v>
      </c>
    </row>
    <row r="19" spans="6:12" ht="45" customHeight="1" x14ac:dyDescent="0.25">
      <c r="F19" s="134" t="str">
        <f>IF('Tracker '!$M28="P", "", CHAR(149)&amp;" "&amp;'Tracker '!$R28)</f>
        <v/>
      </c>
      <c r="L19" s="134" t="str">
        <f>IF('Tracker '!$M37="P", "", CHAR(149)&amp;" "&amp;'Tracker '!$R37)</f>
        <v/>
      </c>
    </row>
    <row r="20" spans="6:12" ht="45" customHeight="1" x14ac:dyDescent="0.25">
      <c r="F20" s="134" t="str">
        <f>IF('Tracker '!$M29="P", "", CHAR(149)&amp;" "&amp;'Tracker '!$R29)</f>
        <v/>
      </c>
      <c r="L20" s="134" t="str">
        <f>IF('Tracker '!$M38="P", "", CHAR(149)&amp;" "&amp;'Tracker '!$R38)</f>
        <v/>
      </c>
    </row>
    <row r="21" spans="6:12" ht="45" customHeight="1" x14ac:dyDescent="0.25">
      <c r="F21" s="134" t="str">
        <f>IF('Tracker '!$M30="P", "", CHAR(149)&amp;" "&amp;'Tracker '!$R30)</f>
        <v/>
      </c>
      <c r="L21" s="134" t="str">
        <f>IF('Tracker '!$M39="P", "", CHAR(149)&amp;" "&amp;'Tracker '!$R39)</f>
        <v/>
      </c>
    </row>
    <row r="22" spans="6:12" ht="45" customHeight="1" x14ac:dyDescent="0.25">
      <c r="F22" s="134" t="str">
        <f>IF('Tracker '!$M31="P", "", CHAR(149)&amp;" "&amp;'Tracker '!$R31)</f>
        <v/>
      </c>
      <c r="L22" s="134" t="str">
        <f>IF('Tracker '!$M40="P", "", CHAR(149)&amp;" "&amp;'Tracker '!$R40)</f>
        <v/>
      </c>
    </row>
    <row r="23" spans="6:12" ht="45" customHeight="1" x14ac:dyDescent="0.25">
      <c r="F23" s="134" t="str">
        <f>IF('Tracker '!$M32="P", "", CHAR(149)&amp;" "&amp;'Tracker '!$R32)</f>
        <v/>
      </c>
      <c r="L23" s="134" t="str">
        <f>IF('Tracker '!$M41="P", "", CHAR(149)&amp;" "&amp;'Tracker '!$R41)</f>
        <v/>
      </c>
    </row>
    <row r="24" spans="6:12" ht="45" customHeight="1" x14ac:dyDescent="0.25">
      <c r="F24" s="134" t="str">
        <f>IF('Tracker '!$M33="P", "", CHAR(149)&amp;" "&amp;'Tracker '!$R33)</f>
        <v/>
      </c>
      <c r="L24" s="134" t="str">
        <f>IF('Tracker '!$M42="P", "", CHAR(149)&amp;" "&amp;'Tracker '!$R42)</f>
        <v/>
      </c>
    </row>
    <row r="25" spans="6:12" ht="45" customHeight="1" x14ac:dyDescent="0.25">
      <c r="F25" s="134" t="str">
        <f>IF('Tracker '!$M34="P", "", CHAR(149)&amp;" "&amp;'Tracker '!$R34)</f>
        <v/>
      </c>
      <c r="L25" s="134" t="str">
        <f>IF('Tracker '!$M43="P", "", CHAR(149)&amp;" "&amp;'Tracker '!$R43)</f>
        <v/>
      </c>
    </row>
    <row r="26" spans="6:12" ht="45" customHeight="1" x14ac:dyDescent="0.25">
      <c r="F26" s="134" t="str">
        <f>IF('Tracker '!$M35="P", "", CHAR(149)&amp;" "&amp;'Tracker '!$R35)</f>
        <v/>
      </c>
      <c r="L26" s="134" t="str">
        <f>IF('Tracker '!$M44="P", "", CHAR(149)&amp;" "&amp;'Tracker '!$R44)</f>
        <v/>
      </c>
    </row>
    <row r="47" spans="2:12" ht="18.75" customHeight="1" x14ac:dyDescent="0.25">
      <c r="B47" s="373" t="s">
        <v>37</v>
      </c>
      <c r="C47" s="373"/>
      <c r="D47" s="373"/>
      <c r="E47" s="373"/>
      <c r="F47" s="373"/>
      <c r="G47" s="373"/>
      <c r="H47" s="373"/>
      <c r="I47" s="373"/>
      <c r="J47" s="373"/>
      <c r="K47" s="373"/>
      <c r="L47" s="373"/>
    </row>
  </sheetData>
  <sheetProtection algorithmName="SHA-512" hashValue="t3fef08deBCjH161LK820EVgWi+SjpPK8HfD4vX7CT8nV6oFydvdOOVuEW52Bz/b64eEV9/nVpzf2TtKouxUYA==" saltValue="tW0go39ydeVC/aRw8cTgyQ==" spinCount="100000" sheet="1" selectLockedCells="1"/>
  <mergeCells count="1">
    <mergeCell ref="B47:L4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zoomScale="70" zoomScaleNormal="70" workbookViewId="0">
      <selection activeCell="A2" sqref="A2"/>
    </sheetView>
  </sheetViews>
  <sheetFormatPr defaultColWidth="8.85546875" defaultRowHeight="15" x14ac:dyDescent="0.25"/>
  <cols>
    <col min="1" max="1" width="5.42578125" bestFit="1" customWidth="1"/>
    <col min="2" max="2" width="9" bestFit="1" customWidth="1"/>
    <col min="3" max="3" width="9" customWidth="1"/>
    <col min="4" max="4" width="9" bestFit="1" customWidth="1"/>
    <col min="5" max="5" width="9" customWidth="1"/>
    <col min="6" max="6" width="70" style="1" customWidth="1"/>
    <col min="7" max="7" width="12.28515625" customWidth="1"/>
    <col min="12" max="12" width="63.42578125" customWidth="1"/>
  </cols>
  <sheetData>
    <row r="1" spans="1:12" ht="23.25" x14ac:dyDescent="0.35">
      <c r="A1" s="115" t="s">
        <v>68</v>
      </c>
    </row>
    <row r="3" spans="1:12" ht="18.75" x14ac:dyDescent="0.3">
      <c r="F3" s="135" t="s">
        <v>18</v>
      </c>
      <c r="L3" s="136" t="s">
        <v>25</v>
      </c>
    </row>
    <row r="4" spans="1:12" ht="18.75" x14ac:dyDescent="0.3">
      <c r="F4" s="183"/>
      <c r="L4" s="100"/>
    </row>
    <row r="5" spans="1:12" ht="18.75" x14ac:dyDescent="0.3">
      <c r="F5" s="135" t="s">
        <v>69</v>
      </c>
      <c r="L5" s="135" t="s">
        <v>69</v>
      </c>
    </row>
    <row r="6" spans="1:12" ht="45" customHeight="1" x14ac:dyDescent="0.25">
      <c r="F6" s="182" t="str">
        <f>IF('Tracker '!$AA10="P", "", CHAR(149)&amp;" "&amp;'Tracker '!$AB10)</f>
        <v/>
      </c>
      <c r="L6" s="182" t="str">
        <f>IF('Tracker '!$AA19="P", "", CHAR(149)&amp;" "&amp;'Tracker '!$AB19)</f>
        <v/>
      </c>
    </row>
    <row r="7" spans="1:12" ht="45" customHeight="1" x14ac:dyDescent="0.25">
      <c r="F7" s="182" t="str">
        <f>IF('Tracker '!$AA11="P", "", CHAR(149)&amp;" "&amp;'Tracker '!$AB11)</f>
        <v/>
      </c>
      <c r="L7" s="182" t="str">
        <f>IF('Tracker '!$AA20="P", "", CHAR(149)&amp;" "&amp;'Tracker '!$AB20)</f>
        <v/>
      </c>
    </row>
    <row r="8" spans="1:12" ht="45" customHeight="1" x14ac:dyDescent="0.25">
      <c r="F8" s="182" t="str">
        <f>IF('Tracker '!$AA12="P", "", CHAR(149)&amp;" "&amp;'Tracker '!$AB12)</f>
        <v/>
      </c>
      <c r="L8" s="182" t="str">
        <f>IF('Tracker '!$AA21="P", "", CHAR(149)&amp;" "&amp;'Tracker '!$AB21)</f>
        <v/>
      </c>
    </row>
    <row r="9" spans="1:12" ht="45" customHeight="1" x14ac:dyDescent="0.25">
      <c r="F9" s="182" t="str">
        <f>IF('Tracker '!$AA13="P", "", CHAR(149)&amp;" "&amp;'Tracker '!$AB13)</f>
        <v/>
      </c>
      <c r="L9" s="182" t="str">
        <f>IF('Tracker '!$AA22="P", "", CHAR(149)&amp;" "&amp;'Tracker '!$AB22)</f>
        <v/>
      </c>
    </row>
    <row r="10" spans="1:12" ht="45" customHeight="1" x14ac:dyDescent="0.25">
      <c r="F10" s="182" t="str">
        <f>IF('Tracker '!$AA14="P", "", CHAR(149)&amp;" "&amp;'Tracker '!$AB14)</f>
        <v/>
      </c>
      <c r="L10" s="182" t="str">
        <f>IF('Tracker '!$AA23="P", "", CHAR(149)&amp;" "&amp;'Tracker '!$AB23)</f>
        <v/>
      </c>
    </row>
    <row r="11" spans="1:12" ht="45" customHeight="1" x14ac:dyDescent="0.25">
      <c r="F11" s="182" t="str">
        <f>IF('Tracker '!$AA15="P", "", CHAR(149)&amp;" "&amp;'Tracker '!$AB15)</f>
        <v/>
      </c>
      <c r="L11" s="182" t="str">
        <f>IF('Tracker '!$AA24="P", "", CHAR(149)&amp;" "&amp;'Tracker '!$AB24)</f>
        <v/>
      </c>
    </row>
    <row r="12" spans="1:12" ht="45" customHeight="1" x14ac:dyDescent="0.25">
      <c r="F12" s="182" t="str">
        <f>IF('Tracker '!$AA16="P", "", CHAR(149)&amp;" "&amp;'Tracker '!$AB16)</f>
        <v/>
      </c>
      <c r="L12" s="182" t="str">
        <f>IF('Tracker '!$AA25="P", "", CHAR(149)&amp;" "&amp;'Tracker '!$AB25)</f>
        <v/>
      </c>
    </row>
    <row r="13" spans="1:12" ht="45" customHeight="1" x14ac:dyDescent="0.25">
      <c r="F13" s="182" t="str">
        <f>IF('Tracker '!$AA17="P", "", CHAR(149)&amp;" "&amp;'Tracker '!$AB17)</f>
        <v/>
      </c>
      <c r="L13" s="182" t="str">
        <f>IF('Tracker '!$AA26="P", "", CHAR(149)&amp;" "&amp;'Tracker '!$AB26)</f>
        <v/>
      </c>
    </row>
    <row r="14" spans="1:12" x14ac:dyDescent="0.25">
      <c r="F14" s="134"/>
    </row>
    <row r="15" spans="1:12" ht="18.75" x14ac:dyDescent="0.3">
      <c r="L15" s="100"/>
    </row>
    <row r="16" spans="1:12" ht="18.75" x14ac:dyDescent="0.3">
      <c r="F16" s="137" t="s">
        <v>31</v>
      </c>
      <c r="L16" s="136" t="s">
        <v>35</v>
      </c>
    </row>
    <row r="17" spans="6:12" ht="18.75" x14ac:dyDescent="0.3">
      <c r="F17" s="184"/>
      <c r="L17" s="100"/>
    </row>
    <row r="18" spans="6:12" ht="18.75" x14ac:dyDescent="0.3">
      <c r="F18" s="135" t="s">
        <v>69</v>
      </c>
      <c r="L18" s="135" t="s">
        <v>69</v>
      </c>
    </row>
    <row r="19" spans="6:12" ht="45" customHeight="1" x14ac:dyDescent="0.25">
      <c r="F19" s="182" t="str">
        <f>IF('Tracker '!$AA28="P", "", CHAR(149)&amp;" "&amp;'Tracker '!$AB28)</f>
        <v/>
      </c>
      <c r="L19" s="182" t="str">
        <f>IF('Tracker '!$AA37="P", "", CHAR(149)&amp;" "&amp;'Tracker '!$AB37)</f>
        <v/>
      </c>
    </row>
    <row r="20" spans="6:12" ht="45" customHeight="1" x14ac:dyDescent="0.25">
      <c r="F20" s="182" t="str">
        <f>IF('Tracker '!$AA29="P", "", CHAR(149)&amp;" "&amp;'Tracker '!$AB29)</f>
        <v/>
      </c>
      <c r="L20" s="182" t="str">
        <f>IF('Tracker '!$AA38="P", "", CHAR(149)&amp;" "&amp;'Tracker '!$AB38)</f>
        <v/>
      </c>
    </row>
    <row r="21" spans="6:12" ht="45" customHeight="1" x14ac:dyDescent="0.25">
      <c r="F21" s="182" t="str">
        <f>IF('Tracker '!$AA30="P", "", CHAR(149)&amp;" "&amp;'Tracker '!$AB30)</f>
        <v/>
      </c>
      <c r="L21" s="182" t="str">
        <f>IF('Tracker '!$AA39="P", "", CHAR(149)&amp;" "&amp;'Tracker '!$AB39)</f>
        <v/>
      </c>
    </row>
    <row r="22" spans="6:12" ht="45" customHeight="1" x14ac:dyDescent="0.25">
      <c r="F22" s="182" t="str">
        <f>IF('Tracker '!$AA31="P", "", CHAR(149)&amp;" "&amp;'Tracker '!$AB31)</f>
        <v/>
      </c>
      <c r="L22" s="182" t="str">
        <f>IF('Tracker '!$AA40="P", "", CHAR(149)&amp;" "&amp;'Tracker '!$AB40)</f>
        <v/>
      </c>
    </row>
    <row r="23" spans="6:12" ht="45" customHeight="1" x14ac:dyDescent="0.25">
      <c r="F23" s="182" t="str">
        <f>IF('Tracker '!$AA32="P", "", CHAR(149)&amp;" "&amp;'Tracker '!$AB32)</f>
        <v/>
      </c>
      <c r="L23" s="182" t="str">
        <f>IF('Tracker '!$AA41="P", "", CHAR(149)&amp;" "&amp;'Tracker '!$AB41)</f>
        <v/>
      </c>
    </row>
    <row r="24" spans="6:12" ht="45" customHeight="1" x14ac:dyDescent="0.25">
      <c r="F24" s="182" t="str">
        <f>IF('Tracker '!$AA33="P", "", CHAR(149)&amp;" "&amp;'Tracker '!$AB33)</f>
        <v/>
      </c>
      <c r="L24" s="182" t="str">
        <f>IF('Tracker '!$AA42="P", "", CHAR(149)&amp;" "&amp;'Tracker '!$AB42)</f>
        <v/>
      </c>
    </row>
    <row r="25" spans="6:12" ht="45" customHeight="1" x14ac:dyDescent="0.25">
      <c r="F25" s="182" t="str">
        <f>IF('Tracker '!$AA34="P", "", CHAR(149)&amp;" "&amp;'Tracker '!$AB34)</f>
        <v/>
      </c>
      <c r="L25" s="182" t="str">
        <f>IF('Tracker '!$AA43="P", "", CHAR(149)&amp;" "&amp;'Tracker '!$AB43)</f>
        <v/>
      </c>
    </row>
    <row r="26" spans="6:12" ht="45" customHeight="1" x14ac:dyDescent="0.25">
      <c r="F26" s="182" t="str">
        <f>IF('Tracker '!$AA35="P", "", CHAR(149)&amp;" "&amp;'Tracker '!$AB35)</f>
        <v/>
      </c>
      <c r="L26" s="182" t="str">
        <f>IF('Tracker '!$AA44="P", "", CHAR(149)&amp;" "&amp;'Tracker '!$AB44)</f>
        <v/>
      </c>
    </row>
    <row r="47" spans="2:12" ht="18.75" customHeight="1" x14ac:dyDescent="0.25">
      <c r="B47" s="373" t="s">
        <v>37</v>
      </c>
      <c r="C47" s="373"/>
      <c r="D47" s="373"/>
      <c r="E47" s="373"/>
      <c r="F47" s="373"/>
      <c r="G47" s="373"/>
      <c r="H47" s="373"/>
      <c r="I47" s="373"/>
      <c r="J47" s="373"/>
      <c r="K47" s="373"/>
      <c r="L47" s="373"/>
    </row>
  </sheetData>
  <sheetProtection algorithmName="SHA-512" hashValue="5tOI3Mh7L7scTTOktQ6gNeQBR6G3cqv2keeyXIyLgrT8vXJXQ5P62AW4EXoqDerbs4qlfSt4bus4eWiDU4mjNQ==" saltValue="mdbY0bHGizW8GLQYolJCYw==" spinCount="100000" sheet="1" selectLockedCells="1"/>
  <mergeCells count="1">
    <mergeCell ref="B47:L4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2:D99"/>
  <sheetViews>
    <sheetView zoomScaleNormal="100" workbookViewId="0">
      <selection activeCell="C2" sqref="C2"/>
    </sheetView>
  </sheetViews>
  <sheetFormatPr defaultColWidth="9.140625" defaultRowHeight="15" x14ac:dyDescent="0.25"/>
  <cols>
    <col min="1" max="1" width="13.42578125" style="6" customWidth="1"/>
    <col min="2" max="2" width="161.42578125" style="6" customWidth="1"/>
    <col min="3" max="3" width="60" style="6" bestFit="1" customWidth="1"/>
    <col min="4" max="4" width="78.42578125" style="6" customWidth="1"/>
    <col min="5" max="16384" width="9.140625" style="6"/>
  </cols>
  <sheetData>
    <row r="2" spans="1:4" ht="33.75" x14ac:dyDescent="0.35">
      <c r="B2" s="5" t="s">
        <v>70</v>
      </c>
      <c r="C2" s="298" t="s">
        <v>71</v>
      </c>
    </row>
    <row r="3" spans="1:4" ht="26.25" x14ac:dyDescent="0.35">
      <c r="A3" s="299" t="s">
        <v>72</v>
      </c>
      <c r="B3" s="300" t="s">
        <v>73</v>
      </c>
      <c r="C3" s="185" t="s">
        <v>74</v>
      </c>
    </row>
    <row r="4" spans="1:4" ht="21" x14ac:dyDescent="0.35">
      <c r="A4" s="301"/>
      <c r="B4" s="302" t="s">
        <v>75</v>
      </c>
      <c r="C4" s="185" t="s">
        <v>76</v>
      </c>
    </row>
    <row r="5" spans="1:4" ht="26.25" x14ac:dyDescent="0.4">
      <c r="A5" s="156"/>
      <c r="B5" s="303"/>
      <c r="C5" s="185" t="s">
        <v>77</v>
      </c>
      <c r="D5" s="149"/>
    </row>
    <row r="6" spans="1:4" ht="21" x14ac:dyDescent="0.35">
      <c r="A6" s="304"/>
      <c r="B6" s="305" t="s">
        <v>78</v>
      </c>
      <c r="C6" s="185" t="s">
        <v>79</v>
      </c>
    </row>
    <row r="7" spans="1:4" ht="31.5" x14ac:dyDescent="0.25">
      <c r="A7" s="306"/>
      <c r="B7" s="307" t="s">
        <v>80</v>
      </c>
      <c r="C7" s="6" t="s">
        <v>10</v>
      </c>
    </row>
    <row r="8" spans="1:4" ht="31.5" customHeight="1" x14ac:dyDescent="0.25">
      <c r="A8" s="301"/>
      <c r="B8" s="308" t="s">
        <v>81</v>
      </c>
    </row>
    <row r="9" spans="1:4" ht="15.75" customHeight="1" x14ac:dyDescent="0.25">
      <c r="A9" s="306"/>
      <c r="B9" s="307" t="s">
        <v>82</v>
      </c>
    </row>
    <row r="10" spans="1:4" ht="31.5" x14ac:dyDescent="0.25">
      <c r="A10" s="301"/>
      <c r="B10" s="308" t="s">
        <v>83</v>
      </c>
    </row>
    <row r="11" spans="1:4" ht="15.75" x14ac:dyDescent="0.25">
      <c r="A11" s="306"/>
      <c r="B11" s="307" t="s">
        <v>84</v>
      </c>
    </row>
    <row r="12" spans="1:4" ht="15.75" x14ac:dyDescent="0.25">
      <c r="A12" s="301"/>
      <c r="B12" s="308" t="s">
        <v>85</v>
      </c>
    </row>
    <row r="13" spans="1:4" ht="21" x14ac:dyDescent="0.35">
      <c r="A13" s="309"/>
      <c r="B13" s="305" t="s">
        <v>86</v>
      </c>
    </row>
    <row r="14" spans="1:4" ht="31.5" x14ac:dyDescent="0.25">
      <c r="A14" s="301"/>
      <c r="B14" s="308" t="s">
        <v>87</v>
      </c>
    </row>
    <row r="15" spans="1:4" ht="15.75" x14ac:dyDescent="0.25">
      <c r="A15" s="306"/>
      <c r="B15" s="307" t="s">
        <v>88</v>
      </c>
    </row>
    <row r="16" spans="1:4" ht="15.75" x14ac:dyDescent="0.25">
      <c r="A16" s="301"/>
      <c r="B16" s="308" t="s">
        <v>89</v>
      </c>
    </row>
    <row r="17" spans="1:2" ht="15.75" x14ac:dyDescent="0.25">
      <c r="A17" s="306"/>
      <c r="B17" s="307" t="s">
        <v>90</v>
      </c>
    </row>
    <row r="18" spans="1:2" ht="15.75" x14ac:dyDescent="0.25">
      <c r="A18" s="301"/>
      <c r="B18" s="308" t="s">
        <v>91</v>
      </c>
    </row>
    <row r="19" spans="1:2" ht="15.75" x14ac:dyDescent="0.25">
      <c r="A19" s="306"/>
      <c r="B19" s="307" t="s">
        <v>92</v>
      </c>
    </row>
    <row r="20" spans="1:2" ht="15.75" x14ac:dyDescent="0.25">
      <c r="A20" s="301"/>
      <c r="B20" s="308" t="s">
        <v>93</v>
      </c>
    </row>
    <row r="21" spans="1:2" ht="15.75" x14ac:dyDescent="0.25">
      <c r="A21" s="306"/>
      <c r="B21" s="307" t="s">
        <v>94</v>
      </c>
    </row>
    <row r="22" spans="1:2" ht="15.75" x14ac:dyDescent="0.25">
      <c r="A22" s="301"/>
      <c r="B22" s="308" t="s">
        <v>95</v>
      </c>
    </row>
    <row r="23" spans="1:2" ht="31.5" x14ac:dyDescent="0.25">
      <c r="A23" s="306"/>
      <c r="B23" s="307" t="s">
        <v>96</v>
      </c>
    </row>
    <row r="24" spans="1:2" ht="15.75" x14ac:dyDescent="0.25">
      <c r="A24" s="301"/>
      <c r="B24" s="308" t="s">
        <v>97</v>
      </c>
    </row>
    <row r="25" spans="1:2" ht="15.75" x14ac:dyDescent="0.25">
      <c r="A25" s="306"/>
      <c r="B25" s="307" t="s">
        <v>98</v>
      </c>
    </row>
    <row r="26" spans="1:2" ht="15.75" x14ac:dyDescent="0.25">
      <c r="A26" s="301"/>
      <c r="B26" s="308" t="s">
        <v>99</v>
      </c>
    </row>
    <row r="27" spans="1:2" ht="15.75" x14ac:dyDescent="0.25">
      <c r="A27" s="306"/>
      <c r="B27" s="307" t="s">
        <v>100</v>
      </c>
    </row>
    <row r="28" spans="1:2" ht="15.75" x14ac:dyDescent="0.25">
      <c r="A28" s="301"/>
      <c r="B28" s="308" t="s">
        <v>101</v>
      </c>
    </row>
    <row r="29" spans="1:2" ht="15.75" x14ac:dyDescent="0.25">
      <c r="A29" s="306"/>
      <c r="B29" s="307" t="s">
        <v>102</v>
      </c>
    </row>
    <row r="30" spans="1:2" ht="31.5" x14ac:dyDescent="0.25">
      <c r="A30" s="301"/>
      <c r="B30" s="308" t="s">
        <v>103</v>
      </c>
    </row>
    <row r="31" spans="1:2" ht="15.75" x14ac:dyDescent="0.25">
      <c r="A31" s="306"/>
      <c r="B31" s="307" t="s">
        <v>104</v>
      </c>
    </row>
    <row r="32" spans="1:2" ht="15.75" x14ac:dyDescent="0.25">
      <c r="A32" s="301"/>
      <c r="B32" s="308" t="s">
        <v>105</v>
      </c>
    </row>
    <row r="33" spans="1:2" ht="31.5" x14ac:dyDescent="0.25">
      <c r="A33" s="306"/>
      <c r="B33" s="307" t="s">
        <v>106</v>
      </c>
    </row>
    <row r="34" spans="1:2" ht="31.5" x14ac:dyDescent="0.25">
      <c r="A34" s="301"/>
      <c r="B34" s="308" t="s">
        <v>107</v>
      </c>
    </row>
    <row r="35" spans="1:2" ht="21" x14ac:dyDescent="0.35">
      <c r="A35" s="309"/>
      <c r="B35" s="305" t="s">
        <v>108</v>
      </c>
    </row>
    <row r="36" spans="1:2" ht="31.5" x14ac:dyDescent="0.25">
      <c r="A36" s="306"/>
      <c r="B36" s="307" t="s">
        <v>109</v>
      </c>
    </row>
    <row r="37" spans="1:2" ht="68.25" customHeight="1" x14ac:dyDescent="0.25">
      <c r="A37" s="301"/>
      <c r="B37" s="308" t="s">
        <v>110</v>
      </c>
    </row>
    <row r="38" spans="1:2" ht="15.75" x14ac:dyDescent="0.25">
      <c r="A38" s="306"/>
      <c r="B38" s="307" t="s">
        <v>111</v>
      </c>
    </row>
    <row r="39" spans="1:2" ht="15.75" x14ac:dyDescent="0.25">
      <c r="A39" s="301"/>
      <c r="B39" s="308" t="s">
        <v>112</v>
      </c>
    </row>
    <row r="40" spans="1:2" ht="15.75" x14ac:dyDescent="0.25">
      <c r="A40" s="306"/>
      <c r="B40" s="307" t="s">
        <v>113</v>
      </c>
    </row>
    <row r="41" spans="1:2" ht="47.25" x14ac:dyDescent="0.25">
      <c r="A41" s="301"/>
      <c r="B41" s="308" t="s">
        <v>114</v>
      </c>
    </row>
    <row r="42" spans="1:2" ht="21" x14ac:dyDescent="0.35">
      <c r="A42" s="309"/>
      <c r="B42" s="305" t="s">
        <v>115</v>
      </c>
    </row>
    <row r="43" spans="1:2" ht="31.5" x14ac:dyDescent="0.25">
      <c r="A43" s="301"/>
      <c r="B43" s="308" t="s">
        <v>116</v>
      </c>
    </row>
    <row r="44" spans="1:2" ht="31.5" x14ac:dyDescent="0.25">
      <c r="A44" s="306"/>
      <c r="B44" s="307" t="s">
        <v>117</v>
      </c>
    </row>
    <row r="45" spans="1:2" ht="21" x14ac:dyDescent="0.35">
      <c r="A45" s="309"/>
      <c r="B45" s="305" t="s">
        <v>118</v>
      </c>
    </row>
    <row r="46" spans="1:2" ht="31.5" x14ac:dyDescent="0.25">
      <c r="A46" s="301"/>
      <c r="B46" s="308" t="s">
        <v>119</v>
      </c>
    </row>
    <row r="47" spans="1:2" ht="15.75" x14ac:dyDescent="0.25">
      <c r="A47" s="306"/>
      <c r="B47" s="307" t="s">
        <v>120</v>
      </c>
    </row>
    <row r="48" spans="1:2" ht="31.5" x14ac:dyDescent="0.25">
      <c r="A48" s="301"/>
      <c r="B48" s="308" t="s">
        <v>121</v>
      </c>
    </row>
    <row r="49" spans="1:4" ht="31.5" x14ac:dyDescent="0.25">
      <c r="A49" s="306"/>
      <c r="B49" s="307" t="s">
        <v>122</v>
      </c>
    </row>
    <row r="50" spans="1:4" ht="30.75" customHeight="1" x14ac:dyDescent="0.25">
      <c r="A50" s="301"/>
      <c r="B50" s="308" t="s">
        <v>123</v>
      </c>
    </row>
    <row r="51" spans="1:4" ht="21" x14ac:dyDescent="0.25">
      <c r="A51" s="310"/>
      <c r="B51" s="311" t="s">
        <v>124</v>
      </c>
    </row>
    <row r="52" spans="1:4" ht="21" x14ac:dyDescent="0.35">
      <c r="A52" s="312"/>
      <c r="B52" s="305" t="s">
        <v>78</v>
      </c>
    </row>
    <row r="53" spans="1:4" ht="30" x14ac:dyDescent="0.25">
      <c r="A53" s="156"/>
      <c r="B53" s="156" t="s">
        <v>125</v>
      </c>
      <c r="D53" s="144"/>
    </row>
    <row r="54" spans="1:4" ht="45" x14ac:dyDescent="0.25">
      <c r="A54" s="313"/>
      <c r="B54" s="313" t="s">
        <v>126</v>
      </c>
    </row>
    <row r="55" spans="1:4" ht="30" x14ac:dyDescent="0.25">
      <c r="A55" s="156"/>
      <c r="B55" s="156" t="s">
        <v>127</v>
      </c>
    </row>
    <row r="56" spans="1:4" ht="21" x14ac:dyDescent="0.35">
      <c r="A56" s="309"/>
      <c r="B56" s="305" t="s">
        <v>86</v>
      </c>
    </row>
    <row r="57" spans="1:4" x14ac:dyDescent="0.25">
      <c r="A57" s="156"/>
      <c r="B57" s="156" t="s">
        <v>128</v>
      </c>
    </row>
    <row r="58" spans="1:4" x14ac:dyDescent="0.25">
      <c r="A58" s="313"/>
      <c r="B58" s="313" t="s">
        <v>88</v>
      </c>
    </row>
    <row r="59" spans="1:4" x14ac:dyDescent="0.25">
      <c r="A59" s="156"/>
      <c r="B59" s="156" t="s">
        <v>129</v>
      </c>
    </row>
    <row r="60" spans="1:4" x14ac:dyDescent="0.25">
      <c r="A60" s="313"/>
      <c r="B60" s="313" t="s">
        <v>130</v>
      </c>
    </row>
    <row r="61" spans="1:4" x14ac:dyDescent="0.25">
      <c r="A61" s="156"/>
      <c r="B61" s="156" t="s">
        <v>131</v>
      </c>
    </row>
    <row r="62" spans="1:4" x14ac:dyDescent="0.25">
      <c r="A62" s="313"/>
      <c r="B62" s="313" t="s">
        <v>132</v>
      </c>
    </row>
    <row r="63" spans="1:4" x14ac:dyDescent="0.25">
      <c r="A63" s="156"/>
      <c r="B63" s="156" t="s">
        <v>95</v>
      </c>
    </row>
    <row r="64" spans="1:4" ht="45" x14ac:dyDescent="0.25">
      <c r="A64" s="313"/>
      <c r="B64" s="313" t="s">
        <v>133</v>
      </c>
    </row>
    <row r="65" spans="1:2" x14ac:dyDescent="0.25">
      <c r="A65" s="156"/>
      <c r="B65" s="156" t="s">
        <v>134</v>
      </c>
    </row>
    <row r="66" spans="1:2" ht="30" x14ac:dyDescent="0.25">
      <c r="A66" s="313"/>
      <c r="B66" s="313" t="s">
        <v>135</v>
      </c>
    </row>
    <row r="67" spans="1:2" x14ac:dyDescent="0.25">
      <c r="A67" s="156"/>
      <c r="B67" s="156" t="s">
        <v>136</v>
      </c>
    </row>
    <row r="68" spans="1:2" x14ac:dyDescent="0.25">
      <c r="A68" s="313"/>
      <c r="B68" s="313" t="s">
        <v>137</v>
      </c>
    </row>
    <row r="69" spans="1:2" ht="30" x14ac:dyDescent="0.25">
      <c r="A69" s="156"/>
      <c r="B69" s="156" t="s">
        <v>138</v>
      </c>
    </row>
    <row r="70" spans="1:2" ht="75" x14ac:dyDescent="0.25">
      <c r="A70" s="313"/>
      <c r="B70" s="313" t="s">
        <v>139</v>
      </c>
    </row>
    <row r="71" spans="1:2" x14ac:dyDescent="0.25">
      <c r="A71" s="156"/>
      <c r="B71" s="156" t="s">
        <v>105</v>
      </c>
    </row>
    <row r="72" spans="1:2" ht="30" x14ac:dyDescent="0.25">
      <c r="A72" s="313"/>
      <c r="B72" s="313" t="s">
        <v>140</v>
      </c>
    </row>
    <row r="73" spans="1:2" ht="21" x14ac:dyDescent="0.35">
      <c r="A73" s="309"/>
      <c r="B73" s="305" t="s">
        <v>108</v>
      </c>
    </row>
    <row r="74" spans="1:2" x14ac:dyDescent="0.25">
      <c r="A74" s="156"/>
      <c r="B74" s="156" t="s">
        <v>141</v>
      </c>
    </row>
    <row r="75" spans="1:2" x14ac:dyDescent="0.25">
      <c r="A75" s="313"/>
      <c r="B75" s="313" t="s">
        <v>142</v>
      </c>
    </row>
    <row r="76" spans="1:2" x14ac:dyDescent="0.25">
      <c r="A76" s="156"/>
      <c r="B76" s="156" t="s">
        <v>143</v>
      </c>
    </row>
    <row r="77" spans="1:2" x14ac:dyDescent="0.25">
      <c r="A77" s="313"/>
      <c r="B77" s="313" t="s">
        <v>144</v>
      </c>
    </row>
    <row r="78" spans="1:2" ht="21" x14ac:dyDescent="0.35">
      <c r="A78" s="309"/>
      <c r="B78" s="305" t="s">
        <v>115</v>
      </c>
    </row>
    <row r="79" spans="1:2" x14ac:dyDescent="0.25">
      <c r="A79" s="156"/>
      <c r="B79" s="156" t="s">
        <v>145</v>
      </c>
    </row>
    <row r="80" spans="1:2" x14ac:dyDescent="0.25">
      <c r="A80" s="313"/>
      <c r="B80" s="313" t="s">
        <v>146</v>
      </c>
    </row>
    <row r="81" spans="1:3" x14ac:dyDescent="0.25">
      <c r="A81" s="156"/>
      <c r="B81" s="156" t="s">
        <v>147</v>
      </c>
    </row>
    <row r="82" spans="1:3" ht="21" x14ac:dyDescent="0.35">
      <c r="A82" s="309"/>
      <c r="B82" s="305" t="s">
        <v>148</v>
      </c>
    </row>
    <row r="83" spans="1:3" x14ac:dyDescent="0.25">
      <c r="A83" s="156"/>
      <c r="B83" s="156" t="s">
        <v>149</v>
      </c>
    </row>
    <row r="84" spans="1:3" ht="30" x14ac:dyDescent="0.25">
      <c r="A84" s="313"/>
      <c r="B84" s="313" t="s">
        <v>150</v>
      </c>
    </row>
    <row r="85" spans="1:3" ht="30" x14ac:dyDescent="0.25">
      <c r="A85" s="156"/>
      <c r="B85" s="156" t="s">
        <v>151</v>
      </c>
    </row>
    <row r="86" spans="1:3" ht="46.5" x14ac:dyDescent="0.35">
      <c r="A86" s="313"/>
      <c r="B86" s="313" t="s">
        <v>152</v>
      </c>
      <c r="C86" s="8"/>
    </row>
    <row r="89" spans="1:3" ht="15.75" x14ac:dyDescent="0.25">
      <c r="B89" s="372" t="s">
        <v>37</v>
      </c>
    </row>
    <row r="91" spans="1:3" ht="28.5" customHeight="1" x14ac:dyDescent="0.25"/>
    <row r="97" ht="22.5" customHeight="1" x14ac:dyDescent="0.25"/>
    <row r="99" ht="20.25" customHeight="1" x14ac:dyDescent="0.25"/>
  </sheetData>
  <sheetProtection algorithmName="SHA-512" hashValue="LqAOl47cTw4kWy8sO5M7k8Yqs4LxiQgk99fK7f1uJ+FVj2SNgdguGYTPZHYBXQo69BaealpepHpRgW+D8ZA0Ag==" saltValue="cz2iwO/tdzKZrFc5fi15pQ==" spinCount="100000" sheet="1" selectLockedCells="1"/>
  <hyperlinks>
    <hyperlink ref="C2" location="'Tracker '!A1" display="Return to EAL Assessment Framework Tracker" xr:uid="{00000000-0004-0000-0600-000000000000}"/>
    <hyperlink ref="C3" location="'Listening Descriptors'!A1" display="Return to Listening descriptors" xr:uid="{00000000-0004-0000-0600-000001000000}"/>
    <hyperlink ref="C4" location="'Speaking Descriptors '!A1" display="Return to Speaking descriptors " xr:uid="{00000000-0004-0000-0600-000002000000}"/>
    <hyperlink ref="C5" location="'Reading Viewing descriptors '!A1" display="Return to Reading and Viewing descriptors" xr:uid="{00000000-0004-0000-0600-000003000000}"/>
    <hyperlink ref="C6" location="'Writing Descriptors '!A1" display="Return to Writing descriptors" xr:uid="{00000000-0004-0000-0600-000004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FSA92"/>
  <sheetViews>
    <sheetView zoomScaleNormal="100" workbookViewId="0">
      <selection activeCell="C2" sqref="C2"/>
    </sheetView>
  </sheetViews>
  <sheetFormatPr defaultColWidth="9.140625" defaultRowHeight="15" x14ac:dyDescent="0.25"/>
  <cols>
    <col min="1" max="1" width="14.140625" style="9" customWidth="1"/>
    <col min="2" max="2" width="173" style="9" customWidth="1"/>
    <col min="3" max="3" width="61.7109375" style="10" bestFit="1" customWidth="1"/>
    <col min="4" max="4" width="14" style="10" customWidth="1"/>
    <col min="5" max="4551" width="9.140625" style="10"/>
    <col min="4552" max="16384" width="9.140625" style="9"/>
  </cols>
  <sheetData>
    <row r="1" spans="1:4551" x14ac:dyDescent="0.25">
      <c r="C1" s="7"/>
      <c r="D1" s="7"/>
    </row>
    <row r="2" spans="1:4551" ht="33" customHeight="1" x14ac:dyDescent="0.4">
      <c r="B2" s="11" t="s">
        <v>153</v>
      </c>
      <c r="C2" s="185" t="s">
        <v>71</v>
      </c>
      <c r="D2" s="15"/>
    </row>
    <row r="3" spans="1:4551" ht="21.75" customHeight="1" x14ac:dyDescent="0.35">
      <c r="A3" s="314"/>
      <c r="B3" s="315" t="s">
        <v>154</v>
      </c>
      <c r="C3" s="185" t="s">
        <v>74</v>
      </c>
      <c r="D3" s="7"/>
    </row>
    <row r="4" spans="1:4551" ht="21" x14ac:dyDescent="0.35">
      <c r="A4" s="156"/>
      <c r="B4" s="316" t="s">
        <v>75</v>
      </c>
      <c r="C4" s="185" t="s">
        <v>76</v>
      </c>
      <c r="D4" s="7"/>
    </row>
    <row r="5" spans="1:4551" ht="21" x14ac:dyDescent="0.35">
      <c r="A5" s="156"/>
      <c r="B5" s="156"/>
      <c r="C5" s="185" t="s">
        <v>77</v>
      </c>
      <c r="D5" s="7"/>
    </row>
    <row r="6" spans="1:4551" ht="24.75" customHeight="1" x14ac:dyDescent="0.35">
      <c r="A6" s="314"/>
      <c r="B6" s="317" t="s">
        <v>78</v>
      </c>
      <c r="C6" s="185" t="s">
        <v>79</v>
      </c>
      <c r="D6" s="7"/>
    </row>
    <row r="7" spans="1:4551" ht="31.5" x14ac:dyDescent="0.35">
      <c r="A7" s="156"/>
      <c r="B7" s="156" t="s">
        <v>155</v>
      </c>
      <c r="C7" s="297"/>
    </row>
    <row r="8" spans="1:4551" s="12" customFormat="1" x14ac:dyDescent="0.25">
      <c r="A8" s="318"/>
      <c r="B8" s="318" t="s">
        <v>156</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c r="AMC8" s="10"/>
      <c r="AMD8" s="10"/>
      <c r="AME8" s="10"/>
      <c r="AMF8" s="10"/>
      <c r="AMG8" s="10"/>
      <c r="AMH8" s="10"/>
      <c r="AMI8" s="10"/>
      <c r="AMJ8" s="10"/>
      <c r="AMK8" s="10"/>
      <c r="AML8" s="10"/>
      <c r="AMM8" s="10"/>
      <c r="AMN8" s="10"/>
      <c r="AMO8" s="10"/>
      <c r="AMP8" s="10"/>
      <c r="AMQ8" s="10"/>
      <c r="AMR8" s="10"/>
      <c r="AMS8" s="10"/>
      <c r="AMT8" s="10"/>
      <c r="AMU8" s="10"/>
      <c r="AMV8" s="10"/>
      <c r="AMW8" s="10"/>
      <c r="AMX8" s="10"/>
      <c r="AMY8" s="10"/>
      <c r="AMZ8" s="10"/>
      <c r="ANA8" s="10"/>
      <c r="ANB8" s="10"/>
      <c r="ANC8" s="10"/>
      <c r="AND8" s="10"/>
      <c r="ANE8" s="10"/>
      <c r="ANF8" s="10"/>
      <c r="ANG8" s="10"/>
      <c r="ANH8" s="10"/>
      <c r="ANI8" s="10"/>
      <c r="ANJ8" s="10"/>
      <c r="ANK8" s="10"/>
      <c r="ANL8" s="10"/>
      <c r="ANM8" s="10"/>
      <c r="ANN8" s="10"/>
      <c r="ANO8" s="10"/>
      <c r="ANP8" s="10"/>
      <c r="ANQ8" s="10"/>
      <c r="ANR8" s="10"/>
      <c r="ANS8" s="10"/>
      <c r="ANT8" s="10"/>
      <c r="ANU8" s="10"/>
      <c r="ANV8" s="10"/>
      <c r="ANW8" s="10"/>
      <c r="ANX8" s="10"/>
      <c r="ANY8" s="10"/>
      <c r="ANZ8" s="10"/>
      <c r="AOA8" s="10"/>
      <c r="AOB8" s="10"/>
      <c r="AOC8" s="10"/>
      <c r="AOD8" s="10"/>
      <c r="AOE8" s="10"/>
      <c r="AOF8" s="10"/>
      <c r="AOG8" s="10"/>
      <c r="AOH8" s="10"/>
      <c r="AOI8" s="10"/>
      <c r="AOJ8" s="10"/>
      <c r="AOK8" s="10"/>
      <c r="AOL8" s="10"/>
      <c r="AOM8" s="10"/>
      <c r="AON8" s="10"/>
      <c r="AOO8" s="10"/>
      <c r="AOP8" s="10"/>
      <c r="AOQ8" s="10"/>
      <c r="AOR8" s="10"/>
      <c r="AOS8" s="10"/>
      <c r="AOT8" s="10"/>
      <c r="AOU8" s="10"/>
      <c r="AOV8" s="10"/>
      <c r="AOW8" s="10"/>
      <c r="AOX8" s="10"/>
      <c r="AOY8" s="10"/>
      <c r="AOZ8" s="10"/>
      <c r="APA8" s="10"/>
      <c r="APB8" s="10"/>
      <c r="APC8" s="10"/>
      <c r="APD8" s="10"/>
      <c r="APE8" s="10"/>
      <c r="APF8" s="10"/>
      <c r="APG8" s="10"/>
      <c r="APH8" s="10"/>
      <c r="API8" s="10"/>
      <c r="APJ8" s="10"/>
      <c r="APK8" s="10"/>
      <c r="APL8" s="10"/>
      <c r="APM8" s="10"/>
      <c r="APN8" s="10"/>
      <c r="APO8" s="10"/>
      <c r="APP8" s="10"/>
      <c r="APQ8" s="10"/>
      <c r="APR8" s="10"/>
      <c r="APS8" s="10"/>
      <c r="APT8" s="10"/>
      <c r="APU8" s="10"/>
      <c r="APV8" s="10"/>
      <c r="APW8" s="10"/>
      <c r="APX8" s="10"/>
      <c r="APY8" s="10"/>
      <c r="APZ8" s="10"/>
      <c r="AQA8" s="10"/>
      <c r="AQB8" s="10"/>
      <c r="AQC8" s="10"/>
      <c r="AQD8" s="10"/>
      <c r="AQE8" s="10"/>
      <c r="AQF8" s="10"/>
      <c r="AQG8" s="10"/>
      <c r="AQH8" s="10"/>
      <c r="AQI8" s="10"/>
      <c r="AQJ8" s="10"/>
      <c r="AQK8" s="10"/>
      <c r="AQL8" s="10"/>
      <c r="AQM8" s="10"/>
      <c r="AQN8" s="10"/>
      <c r="AQO8" s="10"/>
      <c r="AQP8" s="10"/>
      <c r="AQQ8" s="10"/>
      <c r="AQR8" s="10"/>
      <c r="AQS8" s="10"/>
      <c r="AQT8" s="10"/>
      <c r="AQU8" s="10"/>
      <c r="AQV8" s="10"/>
      <c r="AQW8" s="10"/>
      <c r="AQX8" s="10"/>
      <c r="AQY8" s="10"/>
      <c r="AQZ8" s="10"/>
      <c r="ARA8" s="10"/>
      <c r="ARB8" s="10"/>
      <c r="ARC8" s="10"/>
      <c r="ARD8" s="10"/>
      <c r="ARE8" s="10"/>
      <c r="ARF8" s="10"/>
      <c r="ARG8" s="10"/>
      <c r="ARH8" s="10"/>
      <c r="ARI8" s="10"/>
      <c r="ARJ8" s="10"/>
      <c r="ARK8" s="10"/>
      <c r="ARL8" s="10"/>
      <c r="ARM8" s="10"/>
      <c r="ARN8" s="10"/>
      <c r="ARO8" s="10"/>
      <c r="ARP8" s="10"/>
      <c r="ARQ8" s="10"/>
      <c r="ARR8" s="10"/>
      <c r="ARS8" s="10"/>
      <c r="ART8" s="10"/>
      <c r="ARU8" s="10"/>
      <c r="ARV8" s="10"/>
      <c r="ARW8" s="10"/>
      <c r="ARX8" s="10"/>
      <c r="ARY8" s="10"/>
      <c r="ARZ8" s="10"/>
      <c r="ASA8" s="10"/>
      <c r="ASB8" s="10"/>
      <c r="ASC8" s="10"/>
      <c r="ASD8" s="10"/>
      <c r="ASE8" s="10"/>
      <c r="ASF8" s="10"/>
      <c r="ASG8" s="10"/>
      <c r="ASH8" s="10"/>
      <c r="ASI8" s="10"/>
      <c r="ASJ8" s="10"/>
      <c r="ASK8" s="10"/>
      <c r="ASL8" s="10"/>
      <c r="ASM8" s="10"/>
      <c r="ASN8" s="10"/>
      <c r="ASO8" s="10"/>
      <c r="ASP8" s="10"/>
      <c r="ASQ8" s="10"/>
      <c r="ASR8" s="10"/>
      <c r="ASS8" s="10"/>
      <c r="AST8" s="10"/>
      <c r="ASU8" s="10"/>
      <c r="ASV8" s="10"/>
      <c r="ASW8" s="10"/>
      <c r="ASX8" s="10"/>
      <c r="ASY8" s="10"/>
      <c r="ASZ8" s="10"/>
      <c r="ATA8" s="10"/>
      <c r="ATB8" s="10"/>
      <c r="ATC8" s="10"/>
      <c r="ATD8" s="10"/>
      <c r="ATE8" s="10"/>
      <c r="ATF8" s="10"/>
      <c r="ATG8" s="10"/>
      <c r="ATH8" s="10"/>
      <c r="ATI8" s="10"/>
      <c r="ATJ8" s="10"/>
      <c r="ATK8" s="10"/>
      <c r="ATL8" s="10"/>
      <c r="ATM8" s="10"/>
      <c r="ATN8" s="10"/>
      <c r="ATO8" s="10"/>
      <c r="ATP8" s="10"/>
      <c r="ATQ8" s="10"/>
      <c r="ATR8" s="10"/>
      <c r="ATS8" s="10"/>
      <c r="ATT8" s="10"/>
      <c r="ATU8" s="10"/>
      <c r="ATV8" s="10"/>
      <c r="ATW8" s="10"/>
      <c r="ATX8" s="10"/>
      <c r="ATY8" s="10"/>
      <c r="ATZ8" s="10"/>
      <c r="AUA8" s="10"/>
      <c r="AUB8" s="10"/>
      <c r="AUC8" s="10"/>
      <c r="AUD8" s="10"/>
      <c r="AUE8" s="10"/>
      <c r="AUF8" s="10"/>
      <c r="AUG8" s="10"/>
      <c r="AUH8" s="10"/>
      <c r="AUI8" s="10"/>
      <c r="AUJ8" s="10"/>
      <c r="AUK8" s="10"/>
      <c r="AUL8" s="10"/>
      <c r="AUM8" s="10"/>
      <c r="AUN8" s="10"/>
      <c r="AUO8" s="10"/>
      <c r="AUP8" s="10"/>
      <c r="AUQ8" s="10"/>
      <c r="AUR8" s="10"/>
      <c r="AUS8" s="10"/>
      <c r="AUT8" s="10"/>
      <c r="AUU8" s="10"/>
      <c r="AUV8" s="10"/>
      <c r="AUW8" s="10"/>
      <c r="AUX8" s="10"/>
      <c r="AUY8" s="10"/>
      <c r="AUZ8" s="10"/>
      <c r="AVA8" s="10"/>
      <c r="AVB8" s="10"/>
      <c r="AVC8" s="10"/>
      <c r="AVD8" s="10"/>
      <c r="AVE8" s="10"/>
      <c r="AVF8" s="10"/>
      <c r="AVG8" s="10"/>
      <c r="AVH8" s="10"/>
      <c r="AVI8" s="10"/>
      <c r="AVJ8" s="10"/>
      <c r="AVK8" s="10"/>
      <c r="AVL8" s="10"/>
      <c r="AVM8" s="10"/>
      <c r="AVN8" s="10"/>
      <c r="AVO8" s="10"/>
      <c r="AVP8" s="10"/>
      <c r="AVQ8" s="10"/>
      <c r="AVR8" s="10"/>
      <c r="AVS8" s="10"/>
      <c r="AVT8" s="10"/>
      <c r="AVU8" s="10"/>
      <c r="AVV8" s="10"/>
      <c r="AVW8" s="10"/>
      <c r="AVX8" s="10"/>
      <c r="AVY8" s="10"/>
      <c r="AVZ8" s="10"/>
      <c r="AWA8" s="10"/>
      <c r="AWB8" s="10"/>
      <c r="AWC8" s="10"/>
      <c r="AWD8" s="10"/>
      <c r="AWE8" s="10"/>
      <c r="AWF8" s="10"/>
      <c r="AWG8" s="10"/>
      <c r="AWH8" s="10"/>
      <c r="AWI8" s="10"/>
      <c r="AWJ8" s="10"/>
      <c r="AWK8" s="10"/>
      <c r="AWL8" s="10"/>
      <c r="AWM8" s="10"/>
      <c r="AWN8" s="10"/>
      <c r="AWO8" s="10"/>
      <c r="AWP8" s="10"/>
      <c r="AWQ8" s="10"/>
      <c r="AWR8" s="10"/>
      <c r="AWS8" s="10"/>
      <c r="AWT8" s="10"/>
      <c r="AWU8" s="10"/>
      <c r="AWV8" s="10"/>
      <c r="AWW8" s="10"/>
      <c r="AWX8" s="10"/>
      <c r="AWY8" s="10"/>
      <c r="AWZ8" s="10"/>
      <c r="AXA8" s="10"/>
      <c r="AXB8" s="10"/>
      <c r="AXC8" s="10"/>
      <c r="AXD8" s="10"/>
      <c r="AXE8" s="10"/>
      <c r="AXF8" s="10"/>
      <c r="AXG8" s="10"/>
      <c r="AXH8" s="10"/>
      <c r="AXI8" s="10"/>
      <c r="AXJ8" s="10"/>
      <c r="AXK8" s="10"/>
      <c r="AXL8" s="10"/>
      <c r="AXM8" s="10"/>
      <c r="AXN8" s="10"/>
      <c r="AXO8" s="10"/>
      <c r="AXP8" s="10"/>
      <c r="AXQ8" s="10"/>
      <c r="AXR8" s="10"/>
      <c r="AXS8" s="10"/>
      <c r="AXT8" s="10"/>
      <c r="AXU8" s="10"/>
      <c r="AXV8" s="10"/>
      <c r="AXW8" s="10"/>
      <c r="AXX8" s="10"/>
      <c r="AXY8" s="10"/>
      <c r="AXZ8" s="10"/>
      <c r="AYA8" s="10"/>
      <c r="AYB8" s="10"/>
      <c r="AYC8" s="10"/>
      <c r="AYD8" s="10"/>
      <c r="AYE8" s="10"/>
      <c r="AYF8" s="10"/>
      <c r="AYG8" s="10"/>
      <c r="AYH8" s="10"/>
      <c r="AYI8" s="10"/>
      <c r="AYJ8" s="10"/>
      <c r="AYK8" s="10"/>
      <c r="AYL8" s="10"/>
      <c r="AYM8" s="10"/>
      <c r="AYN8" s="10"/>
      <c r="AYO8" s="10"/>
      <c r="AYP8" s="10"/>
      <c r="AYQ8" s="10"/>
      <c r="AYR8" s="10"/>
      <c r="AYS8" s="10"/>
      <c r="AYT8" s="10"/>
      <c r="AYU8" s="10"/>
      <c r="AYV8" s="10"/>
      <c r="AYW8" s="10"/>
      <c r="AYX8" s="10"/>
      <c r="AYY8" s="10"/>
      <c r="AYZ8" s="10"/>
      <c r="AZA8" s="10"/>
      <c r="AZB8" s="10"/>
      <c r="AZC8" s="10"/>
      <c r="AZD8" s="10"/>
      <c r="AZE8" s="10"/>
      <c r="AZF8" s="10"/>
      <c r="AZG8" s="10"/>
      <c r="AZH8" s="10"/>
      <c r="AZI8" s="10"/>
      <c r="AZJ8" s="10"/>
      <c r="AZK8" s="10"/>
      <c r="AZL8" s="10"/>
      <c r="AZM8" s="10"/>
      <c r="AZN8" s="10"/>
      <c r="AZO8" s="10"/>
      <c r="AZP8" s="10"/>
      <c r="AZQ8" s="10"/>
      <c r="AZR8" s="10"/>
      <c r="AZS8" s="10"/>
      <c r="AZT8" s="10"/>
      <c r="AZU8" s="10"/>
      <c r="AZV8" s="10"/>
      <c r="AZW8" s="10"/>
      <c r="AZX8" s="10"/>
      <c r="AZY8" s="10"/>
      <c r="AZZ8" s="10"/>
      <c r="BAA8" s="10"/>
      <c r="BAB8" s="10"/>
      <c r="BAC8" s="10"/>
      <c r="BAD8" s="10"/>
      <c r="BAE8" s="10"/>
      <c r="BAF8" s="10"/>
      <c r="BAG8" s="10"/>
      <c r="BAH8" s="10"/>
      <c r="BAI8" s="10"/>
      <c r="BAJ8" s="10"/>
      <c r="BAK8" s="10"/>
      <c r="BAL8" s="10"/>
      <c r="BAM8" s="10"/>
      <c r="BAN8" s="10"/>
      <c r="BAO8" s="10"/>
      <c r="BAP8" s="10"/>
      <c r="BAQ8" s="10"/>
      <c r="BAR8" s="10"/>
      <c r="BAS8" s="10"/>
      <c r="BAT8" s="10"/>
      <c r="BAU8" s="10"/>
      <c r="BAV8" s="10"/>
      <c r="BAW8" s="10"/>
      <c r="BAX8" s="10"/>
      <c r="BAY8" s="10"/>
      <c r="BAZ8" s="10"/>
      <c r="BBA8" s="10"/>
      <c r="BBB8" s="10"/>
      <c r="BBC8" s="10"/>
      <c r="BBD8" s="10"/>
      <c r="BBE8" s="10"/>
      <c r="BBF8" s="10"/>
      <c r="BBG8" s="10"/>
      <c r="BBH8" s="10"/>
      <c r="BBI8" s="10"/>
      <c r="BBJ8" s="10"/>
      <c r="BBK8" s="10"/>
      <c r="BBL8" s="10"/>
      <c r="BBM8" s="10"/>
      <c r="BBN8" s="10"/>
      <c r="BBO8" s="10"/>
      <c r="BBP8" s="10"/>
      <c r="BBQ8" s="10"/>
      <c r="BBR8" s="10"/>
      <c r="BBS8" s="10"/>
      <c r="BBT8" s="10"/>
      <c r="BBU8" s="10"/>
      <c r="BBV8" s="10"/>
      <c r="BBW8" s="10"/>
      <c r="BBX8" s="10"/>
      <c r="BBY8" s="10"/>
      <c r="BBZ8" s="10"/>
      <c r="BCA8" s="10"/>
      <c r="BCB8" s="10"/>
      <c r="BCC8" s="10"/>
      <c r="BCD8" s="10"/>
      <c r="BCE8" s="10"/>
      <c r="BCF8" s="10"/>
      <c r="BCG8" s="10"/>
      <c r="BCH8" s="10"/>
      <c r="BCI8" s="10"/>
      <c r="BCJ8" s="10"/>
      <c r="BCK8" s="10"/>
      <c r="BCL8" s="10"/>
      <c r="BCM8" s="10"/>
      <c r="BCN8" s="10"/>
      <c r="BCO8" s="10"/>
      <c r="BCP8" s="10"/>
      <c r="BCQ8" s="10"/>
      <c r="BCR8" s="10"/>
      <c r="BCS8" s="10"/>
      <c r="BCT8" s="10"/>
      <c r="BCU8" s="10"/>
      <c r="BCV8" s="10"/>
      <c r="BCW8" s="10"/>
      <c r="BCX8" s="10"/>
      <c r="BCY8" s="10"/>
      <c r="BCZ8" s="10"/>
      <c r="BDA8" s="10"/>
      <c r="BDB8" s="10"/>
      <c r="BDC8" s="10"/>
      <c r="BDD8" s="10"/>
      <c r="BDE8" s="10"/>
      <c r="BDF8" s="10"/>
      <c r="BDG8" s="10"/>
      <c r="BDH8" s="10"/>
      <c r="BDI8" s="10"/>
      <c r="BDJ8" s="10"/>
      <c r="BDK8" s="10"/>
      <c r="BDL8" s="10"/>
      <c r="BDM8" s="10"/>
      <c r="BDN8" s="10"/>
      <c r="BDO8" s="10"/>
      <c r="BDP8" s="10"/>
      <c r="BDQ8" s="10"/>
      <c r="BDR8" s="10"/>
      <c r="BDS8" s="10"/>
      <c r="BDT8" s="10"/>
      <c r="BDU8" s="10"/>
      <c r="BDV8" s="10"/>
      <c r="BDW8" s="10"/>
      <c r="BDX8" s="10"/>
      <c r="BDY8" s="10"/>
      <c r="BDZ8" s="10"/>
      <c r="BEA8" s="10"/>
      <c r="BEB8" s="10"/>
      <c r="BEC8" s="10"/>
      <c r="BED8" s="10"/>
      <c r="BEE8" s="10"/>
      <c r="BEF8" s="10"/>
      <c r="BEG8" s="10"/>
      <c r="BEH8" s="10"/>
      <c r="BEI8" s="10"/>
      <c r="BEJ8" s="10"/>
      <c r="BEK8" s="10"/>
      <c r="BEL8" s="10"/>
      <c r="BEM8" s="10"/>
      <c r="BEN8" s="10"/>
      <c r="BEO8" s="10"/>
      <c r="BEP8" s="10"/>
      <c r="BEQ8" s="10"/>
      <c r="BER8" s="10"/>
      <c r="BES8" s="10"/>
      <c r="BET8" s="10"/>
      <c r="BEU8" s="10"/>
      <c r="BEV8" s="10"/>
      <c r="BEW8" s="10"/>
      <c r="BEX8" s="10"/>
      <c r="BEY8" s="10"/>
      <c r="BEZ8" s="10"/>
      <c r="BFA8" s="10"/>
      <c r="BFB8" s="10"/>
      <c r="BFC8" s="10"/>
      <c r="BFD8" s="10"/>
      <c r="BFE8" s="10"/>
      <c r="BFF8" s="10"/>
      <c r="BFG8" s="10"/>
      <c r="BFH8" s="10"/>
      <c r="BFI8" s="10"/>
      <c r="BFJ8" s="10"/>
      <c r="BFK8" s="10"/>
      <c r="BFL8" s="10"/>
      <c r="BFM8" s="10"/>
      <c r="BFN8" s="10"/>
      <c r="BFO8" s="10"/>
      <c r="BFP8" s="10"/>
      <c r="BFQ8" s="10"/>
      <c r="BFR8" s="10"/>
      <c r="BFS8" s="10"/>
      <c r="BFT8" s="10"/>
      <c r="BFU8" s="10"/>
      <c r="BFV8" s="10"/>
      <c r="BFW8" s="10"/>
      <c r="BFX8" s="10"/>
      <c r="BFY8" s="10"/>
      <c r="BFZ8" s="10"/>
      <c r="BGA8" s="10"/>
      <c r="BGB8" s="10"/>
      <c r="BGC8" s="10"/>
      <c r="BGD8" s="10"/>
      <c r="BGE8" s="10"/>
      <c r="BGF8" s="10"/>
      <c r="BGG8" s="10"/>
      <c r="BGH8" s="10"/>
      <c r="BGI8" s="10"/>
      <c r="BGJ8" s="10"/>
      <c r="BGK8" s="10"/>
      <c r="BGL8" s="10"/>
      <c r="BGM8" s="10"/>
      <c r="BGN8" s="10"/>
      <c r="BGO8" s="10"/>
      <c r="BGP8" s="10"/>
      <c r="BGQ8" s="10"/>
      <c r="BGR8" s="10"/>
      <c r="BGS8" s="10"/>
      <c r="BGT8" s="10"/>
      <c r="BGU8" s="10"/>
      <c r="BGV8" s="10"/>
      <c r="BGW8" s="10"/>
      <c r="BGX8" s="10"/>
      <c r="BGY8" s="10"/>
      <c r="BGZ8" s="10"/>
      <c r="BHA8" s="10"/>
      <c r="BHB8" s="10"/>
      <c r="BHC8" s="10"/>
      <c r="BHD8" s="10"/>
      <c r="BHE8" s="10"/>
      <c r="BHF8" s="10"/>
      <c r="BHG8" s="10"/>
      <c r="BHH8" s="10"/>
      <c r="BHI8" s="10"/>
      <c r="BHJ8" s="10"/>
      <c r="BHK8" s="10"/>
      <c r="BHL8" s="10"/>
      <c r="BHM8" s="10"/>
      <c r="BHN8" s="10"/>
      <c r="BHO8" s="10"/>
      <c r="BHP8" s="10"/>
      <c r="BHQ8" s="10"/>
      <c r="BHR8" s="10"/>
      <c r="BHS8" s="10"/>
      <c r="BHT8" s="10"/>
      <c r="BHU8" s="10"/>
      <c r="BHV8" s="10"/>
      <c r="BHW8" s="10"/>
      <c r="BHX8" s="10"/>
      <c r="BHY8" s="10"/>
      <c r="BHZ8" s="10"/>
      <c r="BIA8" s="10"/>
      <c r="BIB8" s="10"/>
      <c r="BIC8" s="10"/>
      <c r="BID8" s="10"/>
      <c r="BIE8" s="10"/>
      <c r="BIF8" s="10"/>
      <c r="BIG8" s="10"/>
      <c r="BIH8" s="10"/>
      <c r="BII8" s="10"/>
      <c r="BIJ8" s="10"/>
      <c r="BIK8" s="10"/>
      <c r="BIL8" s="10"/>
      <c r="BIM8" s="10"/>
      <c r="BIN8" s="10"/>
      <c r="BIO8" s="10"/>
      <c r="BIP8" s="10"/>
      <c r="BIQ8" s="10"/>
      <c r="BIR8" s="10"/>
      <c r="BIS8" s="10"/>
      <c r="BIT8" s="10"/>
      <c r="BIU8" s="10"/>
      <c r="BIV8" s="10"/>
      <c r="BIW8" s="10"/>
      <c r="BIX8" s="10"/>
      <c r="BIY8" s="10"/>
      <c r="BIZ8" s="10"/>
      <c r="BJA8" s="10"/>
      <c r="BJB8" s="10"/>
      <c r="BJC8" s="10"/>
      <c r="BJD8" s="10"/>
      <c r="BJE8" s="10"/>
      <c r="BJF8" s="10"/>
      <c r="BJG8" s="10"/>
      <c r="BJH8" s="10"/>
      <c r="BJI8" s="10"/>
      <c r="BJJ8" s="10"/>
      <c r="BJK8" s="10"/>
      <c r="BJL8" s="10"/>
      <c r="BJM8" s="10"/>
      <c r="BJN8" s="10"/>
      <c r="BJO8" s="10"/>
      <c r="BJP8" s="10"/>
      <c r="BJQ8" s="10"/>
      <c r="BJR8" s="10"/>
      <c r="BJS8" s="10"/>
      <c r="BJT8" s="10"/>
      <c r="BJU8" s="10"/>
      <c r="BJV8" s="10"/>
      <c r="BJW8" s="10"/>
      <c r="BJX8" s="10"/>
      <c r="BJY8" s="10"/>
      <c r="BJZ8" s="10"/>
      <c r="BKA8" s="10"/>
      <c r="BKB8" s="10"/>
      <c r="BKC8" s="10"/>
      <c r="BKD8" s="10"/>
      <c r="BKE8" s="10"/>
      <c r="BKF8" s="10"/>
      <c r="BKG8" s="10"/>
      <c r="BKH8" s="10"/>
      <c r="BKI8" s="10"/>
      <c r="BKJ8" s="10"/>
      <c r="BKK8" s="10"/>
      <c r="BKL8" s="10"/>
      <c r="BKM8" s="10"/>
      <c r="BKN8" s="10"/>
      <c r="BKO8" s="10"/>
      <c r="BKP8" s="10"/>
      <c r="BKQ8" s="10"/>
      <c r="BKR8" s="10"/>
      <c r="BKS8" s="10"/>
      <c r="BKT8" s="10"/>
      <c r="BKU8" s="10"/>
      <c r="BKV8" s="10"/>
      <c r="BKW8" s="10"/>
      <c r="BKX8" s="10"/>
      <c r="BKY8" s="10"/>
      <c r="BKZ8" s="10"/>
      <c r="BLA8" s="10"/>
      <c r="BLB8" s="10"/>
      <c r="BLC8" s="10"/>
      <c r="BLD8" s="10"/>
      <c r="BLE8" s="10"/>
      <c r="BLF8" s="10"/>
      <c r="BLG8" s="10"/>
      <c r="BLH8" s="10"/>
      <c r="BLI8" s="10"/>
      <c r="BLJ8" s="10"/>
      <c r="BLK8" s="10"/>
      <c r="BLL8" s="10"/>
      <c r="BLM8" s="10"/>
      <c r="BLN8" s="10"/>
      <c r="BLO8" s="10"/>
      <c r="BLP8" s="10"/>
      <c r="BLQ8" s="10"/>
      <c r="BLR8" s="10"/>
      <c r="BLS8" s="10"/>
      <c r="BLT8" s="10"/>
      <c r="BLU8" s="10"/>
      <c r="BLV8" s="10"/>
      <c r="BLW8" s="10"/>
      <c r="BLX8" s="10"/>
      <c r="BLY8" s="10"/>
      <c r="BLZ8" s="10"/>
      <c r="BMA8" s="10"/>
      <c r="BMB8" s="10"/>
      <c r="BMC8" s="10"/>
      <c r="BMD8" s="10"/>
      <c r="BME8" s="10"/>
      <c r="BMF8" s="10"/>
      <c r="BMG8" s="10"/>
      <c r="BMH8" s="10"/>
      <c r="BMI8" s="10"/>
      <c r="BMJ8" s="10"/>
      <c r="BMK8" s="10"/>
      <c r="BML8" s="10"/>
      <c r="BMM8" s="10"/>
      <c r="BMN8" s="10"/>
      <c r="BMO8" s="10"/>
      <c r="BMP8" s="10"/>
      <c r="BMQ8" s="10"/>
      <c r="BMR8" s="10"/>
      <c r="BMS8" s="10"/>
      <c r="BMT8" s="10"/>
      <c r="BMU8" s="10"/>
      <c r="BMV8" s="10"/>
      <c r="BMW8" s="10"/>
      <c r="BMX8" s="10"/>
      <c r="BMY8" s="10"/>
      <c r="BMZ8" s="10"/>
      <c r="BNA8" s="10"/>
      <c r="BNB8" s="10"/>
      <c r="BNC8" s="10"/>
      <c r="BND8" s="10"/>
      <c r="BNE8" s="10"/>
      <c r="BNF8" s="10"/>
      <c r="BNG8" s="10"/>
      <c r="BNH8" s="10"/>
      <c r="BNI8" s="10"/>
      <c r="BNJ8" s="10"/>
      <c r="BNK8" s="10"/>
      <c r="BNL8" s="10"/>
      <c r="BNM8" s="10"/>
      <c r="BNN8" s="10"/>
      <c r="BNO8" s="10"/>
      <c r="BNP8" s="10"/>
      <c r="BNQ8" s="10"/>
      <c r="BNR8" s="10"/>
      <c r="BNS8" s="10"/>
      <c r="BNT8" s="10"/>
      <c r="BNU8" s="10"/>
      <c r="BNV8" s="10"/>
      <c r="BNW8" s="10"/>
      <c r="BNX8" s="10"/>
      <c r="BNY8" s="10"/>
      <c r="BNZ8" s="10"/>
      <c r="BOA8" s="10"/>
      <c r="BOB8" s="10"/>
      <c r="BOC8" s="10"/>
      <c r="BOD8" s="10"/>
      <c r="BOE8" s="10"/>
      <c r="BOF8" s="10"/>
      <c r="BOG8" s="10"/>
      <c r="BOH8" s="10"/>
      <c r="BOI8" s="10"/>
      <c r="BOJ8" s="10"/>
      <c r="BOK8" s="10"/>
      <c r="BOL8" s="10"/>
      <c r="BOM8" s="10"/>
      <c r="BON8" s="10"/>
      <c r="BOO8" s="10"/>
      <c r="BOP8" s="10"/>
      <c r="BOQ8" s="10"/>
      <c r="BOR8" s="10"/>
      <c r="BOS8" s="10"/>
      <c r="BOT8" s="10"/>
      <c r="BOU8" s="10"/>
      <c r="BOV8" s="10"/>
      <c r="BOW8" s="10"/>
      <c r="BOX8" s="10"/>
      <c r="BOY8" s="10"/>
      <c r="BOZ8" s="10"/>
      <c r="BPA8" s="10"/>
      <c r="BPB8" s="10"/>
      <c r="BPC8" s="10"/>
      <c r="BPD8" s="10"/>
      <c r="BPE8" s="10"/>
      <c r="BPF8" s="10"/>
      <c r="BPG8" s="10"/>
      <c r="BPH8" s="10"/>
      <c r="BPI8" s="10"/>
      <c r="BPJ8" s="10"/>
      <c r="BPK8" s="10"/>
      <c r="BPL8" s="10"/>
      <c r="BPM8" s="10"/>
      <c r="BPN8" s="10"/>
      <c r="BPO8" s="10"/>
      <c r="BPP8" s="10"/>
      <c r="BPQ8" s="10"/>
      <c r="BPR8" s="10"/>
      <c r="BPS8" s="10"/>
      <c r="BPT8" s="10"/>
      <c r="BPU8" s="10"/>
      <c r="BPV8" s="10"/>
      <c r="BPW8" s="10"/>
      <c r="BPX8" s="10"/>
      <c r="BPY8" s="10"/>
      <c r="BPZ8" s="10"/>
      <c r="BQA8" s="10"/>
      <c r="BQB8" s="10"/>
      <c r="BQC8" s="10"/>
      <c r="BQD8" s="10"/>
      <c r="BQE8" s="10"/>
      <c r="BQF8" s="10"/>
      <c r="BQG8" s="10"/>
      <c r="BQH8" s="10"/>
      <c r="BQI8" s="10"/>
      <c r="BQJ8" s="10"/>
      <c r="BQK8" s="10"/>
      <c r="BQL8" s="10"/>
      <c r="BQM8" s="10"/>
      <c r="BQN8" s="10"/>
      <c r="BQO8" s="10"/>
      <c r="BQP8" s="10"/>
      <c r="BQQ8" s="10"/>
      <c r="BQR8" s="10"/>
      <c r="BQS8" s="10"/>
      <c r="BQT8" s="10"/>
      <c r="BQU8" s="10"/>
      <c r="BQV8" s="10"/>
      <c r="BQW8" s="10"/>
      <c r="BQX8" s="10"/>
      <c r="BQY8" s="10"/>
      <c r="BQZ8" s="10"/>
      <c r="BRA8" s="10"/>
      <c r="BRB8" s="10"/>
      <c r="BRC8" s="10"/>
      <c r="BRD8" s="10"/>
      <c r="BRE8" s="10"/>
      <c r="BRF8" s="10"/>
      <c r="BRG8" s="10"/>
      <c r="BRH8" s="10"/>
      <c r="BRI8" s="10"/>
      <c r="BRJ8" s="10"/>
      <c r="BRK8" s="10"/>
      <c r="BRL8" s="10"/>
      <c r="BRM8" s="10"/>
      <c r="BRN8" s="10"/>
      <c r="BRO8" s="10"/>
      <c r="BRP8" s="10"/>
      <c r="BRQ8" s="10"/>
      <c r="BRR8" s="10"/>
      <c r="BRS8" s="10"/>
      <c r="BRT8" s="10"/>
      <c r="BRU8" s="10"/>
      <c r="BRV8" s="10"/>
      <c r="BRW8" s="10"/>
      <c r="BRX8" s="10"/>
      <c r="BRY8" s="10"/>
      <c r="BRZ8" s="10"/>
      <c r="BSA8" s="10"/>
      <c r="BSB8" s="10"/>
      <c r="BSC8" s="10"/>
      <c r="BSD8" s="10"/>
      <c r="BSE8" s="10"/>
      <c r="BSF8" s="10"/>
      <c r="BSG8" s="10"/>
      <c r="BSH8" s="10"/>
      <c r="BSI8" s="10"/>
      <c r="BSJ8" s="10"/>
      <c r="BSK8" s="10"/>
      <c r="BSL8" s="10"/>
      <c r="BSM8" s="10"/>
      <c r="BSN8" s="10"/>
      <c r="BSO8" s="10"/>
      <c r="BSP8" s="10"/>
      <c r="BSQ8" s="10"/>
      <c r="BSR8" s="10"/>
      <c r="BSS8" s="10"/>
      <c r="BST8" s="10"/>
      <c r="BSU8" s="10"/>
      <c r="BSV8" s="10"/>
      <c r="BSW8" s="10"/>
      <c r="BSX8" s="10"/>
      <c r="BSY8" s="10"/>
      <c r="BSZ8" s="10"/>
      <c r="BTA8" s="10"/>
      <c r="BTB8" s="10"/>
      <c r="BTC8" s="10"/>
      <c r="BTD8" s="10"/>
      <c r="BTE8" s="10"/>
      <c r="BTF8" s="10"/>
      <c r="BTG8" s="10"/>
      <c r="BTH8" s="10"/>
      <c r="BTI8" s="10"/>
      <c r="BTJ8" s="10"/>
      <c r="BTK8" s="10"/>
      <c r="BTL8" s="10"/>
      <c r="BTM8" s="10"/>
      <c r="BTN8" s="10"/>
      <c r="BTO8" s="10"/>
      <c r="BTP8" s="10"/>
      <c r="BTQ8" s="10"/>
      <c r="BTR8" s="10"/>
      <c r="BTS8" s="10"/>
      <c r="BTT8" s="10"/>
      <c r="BTU8" s="10"/>
      <c r="BTV8" s="10"/>
      <c r="BTW8" s="10"/>
      <c r="BTX8" s="10"/>
      <c r="BTY8" s="10"/>
      <c r="BTZ8" s="10"/>
      <c r="BUA8" s="10"/>
      <c r="BUB8" s="10"/>
      <c r="BUC8" s="10"/>
      <c r="BUD8" s="10"/>
      <c r="BUE8" s="10"/>
      <c r="BUF8" s="10"/>
      <c r="BUG8" s="10"/>
      <c r="BUH8" s="10"/>
      <c r="BUI8" s="10"/>
      <c r="BUJ8" s="10"/>
      <c r="BUK8" s="10"/>
      <c r="BUL8" s="10"/>
      <c r="BUM8" s="10"/>
      <c r="BUN8" s="10"/>
      <c r="BUO8" s="10"/>
      <c r="BUP8" s="10"/>
      <c r="BUQ8" s="10"/>
      <c r="BUR8" s="10"/>
      <c r="BUS8" s="10"/>
      <c r="BUT8" s="10"/>
      <c r="BUU8" s="10"/>
      <c r="BUV8" s="10"/>
      <c r="BUW8" s="10"/>
      <c r="BUX8" s="10"/>
      <c r="BUY8" s="10"/>
      <c r="BUZ8" s="10"/>
      <c r="BVA8" s="10"/>
      <c r="BVB8" s="10"/>
      <c r="BVC8" s="10"/>
      <c r="BVD8" s="10"/>
      <c r="BVE8" s="10"/>
      <c r="BVF8" s="10"/>
      <c r="BVG8" s="10"/>
      <c r="BVH8" s="10"/>
      <c r="BVI8" s="10"/>
      <c r="BVJ8" s="10"/>
      <c r="BVK8" s="10"/>
      <c r="BVL8" s="10"/>
      <c r="BVM8" s="10"/>
      <c r="BVN8" s="10"/>
      <c r="BVO8" s="10"/>
      <c r="BVP8" s="10"/>
      <c r="BVQ8" s="10"/>
      <c r="BVR8" s="10"/>
      <c r="BVS8" s="10"/>
      <c r="BVT8" s="10"/>
      <c r="BVU8" s="10"/>
      <c r="BVV8" s="10"/>
      <c r="BVW8" s="10"/>
      <c r="BVX8" s="10"/>
      <c r="BVY8" s="10"/>
      <c r="BVZ8" s="10"/>
      <c r="BWA8" s="10"/>
      <c r="BWB8" s="10"/>
      <c r="BWC8" s="10"/>
      <c r="BWD8" s="10"/>
      <c r="BWE8" s="10"/>
      <c r="BWF8" s="10"/>
      <c r="BWG8" s="10"/>
      <c r="BWH8" s="10"/>
      <c r="BWI8" s="10"/>
      <c r="BWJ8" s="10"/>
      <c r="BWK8" s="10"/>
      <c r="BWL8" s="10"/>
      <c r="BWM8" s="10"/>
      <c r="BWN8" s="10"/>
      <c r="BWO8" s="10"/>
      <c r="BWP8" s="10"/>
      <c r="BWQ8" s="10"/>
      <c r="BWR8" s="10"/>
      <c r="BWS8" s="10"/>
      <c r="BWT8" s="10"/>
      <c r="BWU8" s="10"/>
      <c r="BWV8" s="10"/>
      <c r="BWW8" s="10"/>
      <c r="BWX8" s="10"/>
      <c r="BWY8" s="10"/>
      <c r="BWZ8" s="10"/>
      <c r="BXA8" s="10"/>
      <c r="BXB8" s="10"/>
      <c r="BXC8" s="10"/>
      <c r="BXD8" s="10"/>
      <c r="BXE8" s="10"/>
      <c r="BXF8" s="10"/>
      <c r="BXG8" s="10"/>
      <c r="BXH8" s="10"/>
      <c r="BXI8" s="10"/>
      <c r="BXJ8" s="10"/>
      <c r="BXK8" s="10"/>
      <c r="BXL8" s="10"/>
      <c r="BXM8" s="10"/>
      <c r="BXN8" s="10"/>
      <c r="BXO8" s="10"/>
      <c r="BXP8" s="10"/>
      <c r="BXQ8" s="10"/>
      <c r="BXR8" s="10"/>
      <c r="BXS8" s="10"/>
      <c r="BXT8" s="10"/>
      <c r="BXU8" s="10"/>
      <c r="BXV8" s="10"/>
      <c r="BXW8" s="10"/>
      <c r="BXX8" s="10"/>
      <c r="BXY8" s="10"/>
      <c r="BXZ8" s="10"/>
      <c r="BYA8" s="10"/>
      <c r="BYB8" s="10"/>
      <c r="BYC8" s="10"/>
      <c r="BYD8" s="10"/>
      <c r="BYE8" s="10"/>
      <c r="BYF8" s="10"/>
      <c r="BYG8" s="10"/>
      <c r="BYH8" s="10"/>
      <c r="BYI8" s="10"/>
      <c r="BYJ8" s="10"/>
      <c r="BYK8" s="10"/>
      <c r="BYL8" s="10"/>
      <c r="BYM8" s="10"/>
      <c r="BYN8" s="10"/>
      <c r="BYO8" s="10"/>
      <c r="BYP8" s="10"/>
      <c r="BYQ8" s="10"/>
      <c r="BYR8" s="10"/>
      <c r="BYS8" s="10"/>
      <c r="BYT8" s="10"/>
      <c r="BYU8" s="10"/>
      <c r="BYV8" s="10"/>
      <c r="BYW8" s="10"/>
      <c r="BYX8" s="10"/>
      <c r="BYY8" s="10"/>
      <c r="BYZ8" s="10"/>
      <c r="BZA8" s="10"/>
      <c r="BZB8" s="10"/>
      <c r="BZC8" s="10"/>
      <c r="BZD8" s="10"/>
      <c r="BZE8" s="10"/>
      <c r="BZF8" s="10"/>
      <c r="BZG8" s="10"/>
      <c r="BZH8" s="10"/>
      <c r="BZI8" s="10"/>
      <c r="BZJ8" s="10"/>
      <c r="BZK8" s="10"/>
      <c r="BZL8" s="10"/>
      <c r="BZM8" s="10"/>
      <c r="BZN8" s="10"/>
      <c r="BZO8" s="10"/>
      <c r="BZP8" s="10"/>
      <c r="BZQ8" s="10"/>
      <c r="BZR8" s="10"/>
      <c r="BZS8" s="10"/>
      <c r="BZT8" s="10"/>
      <c r="BZU8" s="10"/>
      <c r="BZV8" s="10"/>
      <c r="BZW8" s="10"/>
      <c r="BZX8" s="10"/>
      <c r="BZY8" s="10"/>
      <c r="BZZ8" s="10"/>
      <c r="CAA8" s="10"/>
      <c r="CAB8" s="10"/>
      <c r="CAC8" s="10"/>
      <c r="CAD8" s="10"/>
      <c r="CAE8" s="10"/>
      <c r="CAF8" s="10"/>
      <c r="CAG8" s="10"/>
      <c r="CAH8" s="10"/>
      <c r="CAI8" s="10"/>
      <c r="CAJ8" s="10"/>
      <c r="CAK8" s="10"/>
      <c r="CAL8" s="10"/>
      <c r="CAM8" s="10"/>
      <c r="CAN8" s="10"/>
      <c r="CAO8" s="10"/>
      <c r="CAP8" s="10"/>
      <c r="CAQ8" s="10"/>
      <c r="CAR8" s="10"/>
      <c r="CAS8" s="10"/>
      <c r="CAT8" s="10"/>
      <c r="CAU8" s="10"/>
      <c r="CAV8" s="10"/>
      <c r="CAW8" s="10"/>
      <c r="CAX8" s="10"/>
      <c r="CAY8" s="10"/>
      <c r="CAZ8" s="10"/>
      <c r="CBA8" s="10"/>
      <c r="CBB8" s="10"/>
      <c r="CBC8" s="10"/>
      <c r="CBD8" s="10"/>
      <c r="CBE8" s="10"/>
      <c r="CBF8" s="10"/>
      <c r="CBG8" s="10"/>
      <c r="CBH8" s="10"/>
      <c r="CBI8" s="10"/>
      <c r="CBJ8" s="10"/>
      <c r="CBK8" s="10"/>
      <c r="CBL8" s="10"/>
      <c r="CBM8" s="10"/>
      <c r="CBN8" s="10"/>
      <c r="CBO8" s="10"/>
      <c r="CBP8" s="10"/>
      <c r="CBQ8" s="10"/>
      <c r="CBR8" s="10"/>
      <c r="CBS8" s="10"/>
      <c r="CBT8" s="10"/>
      <c r="CBU8" s="10"/>
      <c r="CBV8" s="10"/>
      <c r="CBW8" s="10"/>
      <c r="CBX8" s="10"/>
      <c r="CBY8" s="10"/>
      <c r="CBZ8" s="10"/>
      <c r="CCA8" s="10"/>
      <c r="CCB8" s="10"/>
      <c r="CCC8" s="10"/>
      <c r="CCD8" s="10"/>
      <c r="CCE8" s="10"/>
      <c r="CCF8" s="10"/>
      <c r="CCG8" s="10"/>
      <c r="CCH8" s="10"/>
      <c r="CCI8" s="10"/>
      <c r="CCJ8" s="10"/>
      <c r="CCK8" s="10"/>
      <c r="CCL8" s="10"/>
      <c r="CCM8" s="10"/>
      <c r="CCN8" s="10"/>
      <c r="CCO8" s="10"/>
      <c r="CCP8" s="10"/>
      <c r="CCQ8" s="10"/>
      <c r="CCR8" s="10"/>
      <c r="CCS8" s="10"/>
      <c r="CCT8" s="10"/>
      <c r="CCU8" s="10"/>
      <c r="CCV8" s="10"/>
      <c r="CCW8" s="10"/>
      <c r="CCX8" s="10"/>
      <c r="CCY8" s="10"/>
      <c r="CCZ8" s="10"/>
      <c r="CDA8" s="10"/>
      <c r="CDB8" s="10"/>
      <c r="CDC8" s="10"/>
      <c r="CDD8" s="10"/>
      <c r="CDE8" s="10"/>
      <c r="CDF8" s="10"/>
      <c r="CDG8" s="10"/>
      <c r="CDH8" s="10"/>
      <c r="CDI8" s="10"/>
      <c r="CDJ8" s="10"/>
      <c r="CDK8" s="10"/>
      <c r="CDL8" s="10"/>
      <c r="CDM8" s="10"/>
      <c r="CDN8" s="10"/>
      <c r="CDO8" s="10"/>
      <c r="CDP8" s="10"/>
      <c r="CDQ8" s="10"/>
      <c r="CDR8" s="10"/>
      <c r="CDS8" s="10"/>
      <c r="CDT8" s="10"/>
      <c r="CDU8" s="10"/>
      <c r="CDV8" s="10"/>
      <c r="CDW8" s="10"/>
      <c r="CDX8" s="10"/>
      <c r="CDY8" s="10"/>
      <c r="CDZ8" s="10"/>
      <c r="CEA8" s="10"/>
      <c r="CEB8" s="10"/>
      <c r="CEC8" s="10"/>
      <c r="CED8" s="10"/>
      <c r="CEE8" s="10"/>
      <c r="CEF8" s="10"/>
      <c r="CEG8" s="10"/>
      <c r="CEH8" s="10"/>
      <c r="CEI8" s="10"/>
      <c r="CEJ8" s="10"/>
      <c r="CEK8" s="10"/>
      <c r="CEL8" s="10"/>
      <c r="CEM8" s="10"/>
      <c r="CEN8" s="10"/>
      <c r="CEO8" s="10"/>
      <c r="CEP8" s="10"/>
      <c r="CEQ8" s="10"/>
      <c r="CER8" s="10"/>
      <c r="CES8" s="10"/>
      <c r="CET8" s="10"/>
      <c r="CEU8" s="10"/>
      <c r="CEV8" s="10"/>
      <c r="CEW8" s="10"/>
      <c r="CEX8" s="10"/>
      <c r="CEY8" s="10"/>
      <c r="CEZ8" s="10"/>
      <c r="CFA8" s="10"/>
      <c r="CFB8" s="10"/>
      <c r="CFC8" s="10"/>
      <c r="CFD8" s="10"/>
      <c r="CFE8" s="10"/>
      <c r="CFF8" s="10"/>
      <c r="CFG8" s="10"/>
      <c r="CFH8" s="10"/>
      <c r="CFI8" s="10"/>
      <c r="CFJ8" s="10"/>
      <c r="CFK8" s="10"/>
      <c r="CFL8" s="10"/>
      <c r="CFM8" s="10"/>
      <c r="CFN8" s="10"/>
      <c r="CFO8" s="10"/>
      <c r="CFP8" s="10"/>
      <c r="CFQ8" s="10"/>
      <c r="CFR8" s="10"/>
      <c r="CFS8" s="10"/>
      <c r="CFT8" s="10"/>
      <c r="CFU8" s="10"/>
      <c r="CFV8" s="10"/>
      <c r="CFW8" s="10"/>
      <c r="CFX8" s="10"/>
      <c r="CFY8" s="10"/>
      <c r="CFZ8" s="10"/>
      <c r="CGA8" s="10"/>
      <c r="CGB8" s="10"/>
      <c r="CGC8" s="10"/>
      <c r="CGD8" s="10"/>
      <c r="CGE8" s="10"/>
      <c r="CGF8" s="10"/>
      <c r="CGG8" s="10"/>
      <c r="CGH8" s="10"/>
      <c r="CGI8" s="10"/>
      <c r="CGJ8" s="10"/>
      <c r="CGK8" s="10"/>
      <c r="CGL8" s="10"/>
      <c r="CGM8" s="10"/>
      <c r="CGN8" s="10"/>
      <c r="CGO8" s="10"/>
      <c r="CGP8" s="10"/>
      <c r="CGQ8" s="10"/>
      <c r="CGR8" s="10"/>
      <c r="CGS8" s="10"/>
      <c r="CGT8" s="10"/>
      <c r="CGU8" s="10"/>
      <c r="CGV8" s="10"/>
      <c r="CGW8" s="10"/>
      <c r="CGX8" s="10"/>
      <c r="CGY8" s="10"/>
      <c r="CGZ8" s="10"/>
      <c r="CHA8" s="10"/>
      <c r="CHB8" s="10"/>
      <c r="CHC8" s="10"/>
      <c r="CHD8" s="10"/>
      <c r="CHE8" s="10"/>
      <c r="CHF8" s="10"/>
      <c r="CHG8" s="10"/>
      <c r="CHH8" s="10"/>
      <c r="CHI8" s="10"/>
      <c r="CHJ8" s="10"/>
      <c r="CHK8" s="10"/>
      <c r="CHL8" s="10"/>
      <c r="CHM8" s="10"/>
      <c r="CHN8" s="10"/>
      <c r="CHO8" s="10"/>
      <c r="CHP8" s="10"/>
      <c r="CHQ8" s="10"/>
      <c r="CHR8" s="10"/>
      <c r="CHS8" s="10"/>
      <c r="CHT8" s="10"/>
      <c r="CHU8" s="10"/>
      <c r="CHV8" s="10"/>
      <c r="CHW8" s="10"/>
      <c r="CHX8" s="10"/>
      <c r="CHY8" s="10"/>
      <c r="CHZ8" s="10"/>
      <c r="CIA8" s="10"/>
      <c r="CIB8" s="10"/>
      <c r="CIC8" s="10"/>
      <c r="CID8" s="10"/>
      <c r="CIE8" s="10"/>
      <c r="CIF8" s="10"/>
      <c r="CIG8" s="10"/>
      <c r="CIH8" s="10"/>
      <c r="CII8" s="10"/>
      <c r="CIJ8" s="10"/>
      <c r="CIK8" s="10"/>
      <c r="CIL8" s="10"/>
      <c r="CIM8" s="10"/>
      <c r="CIN8" s="10"/>
      <c r="CIO8" s="10"/>
      <c r="CIP8" s="10"/>
      <c r="CIQ8" s="10"/>
      <c r="CIR8" s="10"/>
      <c r="CIS8" s="10"/>
      <c r="CIT8" s="10"/>
      <c r="CIU8" s="10"/>
      <c r="CIV8" s="10"/>
      <c r="CIW8" s="10"/>
      <c r="CIX8" s="10"/>
      <c r="CIY8" s="10"/>
      <c r="CIZ8" s="10"/>
      <c r="CJA8" s="10"/>
      <c r="CJB8" s="10"/>
      <c r="CJC8" s="10"/>
      <c r="CJD8" s="10"/>
      <c r="CJE8" s="10"/>
      <c r="CJF8" s="10"/>
      <c r="CJG8" s="10"/>
      <c r="CJH8" s="10"/>
      <c r="CJI8" s="10"/>
      <c r="CJJ8" s="10"/>
      <c r="CJK8" s="10"/>
      <c r="CJL8" s="10"/>
      <c r="CJM8" s="10"/>
      <c r="CJN8" s="10"/>
      <c r="CJO8" s="10"/>
      <c r="CJP8" s="10"/>
      <c r="CJQ8" s="10"/>
      <c r="CJR8" s="10"/>
      <c r="CJS8" s="10"/>
      <c r="CJT8" s="10"/>
      <c r="CJU8" s="10"/>
      <c r="CJV8" s="10"/>
      <c r="CJW8" s="10"/>
      <c r="CJX8" s="10"/>
      <c r="CJY8" s="10"/>
      <c r="CJZ8" s="10"/>
      <c r="CKA8" s="10"/>
      <c r="CKB8" s="10"/>
      <c r="CKC8" s="10"/>
      <c r="CKD8" s="10"/>
      <c r="CKE8" s="10"/>
      <c r="CKF8" s="10"/>
      <c r="CKG8" s="10"/>
      <c r="CKH8" s="10"/>
      <c r="CKI8" s="10"/>
      <c r="CKJ8" s="10"/>
      <c r="CKK8" s="10"/>
      <c r="CKL8" s="10"/>
      <c r="CKM8" s="10"/>
      <c r="CKN8" s="10"/>
      <c r="CKO8" s="10"/>
      <c r="CKP8" s="10"/>
      <c r="CKQ8" s="10"/>
      <c r="CKR8" s="10"/>
      <c r="CKS8" s="10"/>
      <c r="CKT8" s="10"/>
      <c r="CKU8" s="10"/>
      <c r="CKV8" s="10"/>
      <c r="CKW8" s="10"/>
      <c r="CKX8" s="10"/>
      <c r="CKY8" s="10"/>
      <c r="CKZ8" s="10"/>
      <c r="CLA8" s="10"/>
      <c r="CLB8" s="10"/>
      <c r="CLC8" s="10"/>
      <c r="CLD8" s="10"/>
      <c r="CLE8" s="10"/>
      <c r="CLF8" s="10"/>
      <c r="CLG8" s="10"/>
      <c r="CLH8" s="10"/>
      <c r="CLI8" s="10"/>
      <c r="CLJ8" s="10"/>
      <c r="CLK8" s="10"/>
      <c r="CLL8" s="10"/>
      <c r="CLM8" s="10"/>
      <c r="CLN8" s="10"/>
      <c r="CLO8" s="10"/>
      <c r="CLP8" s="10"/>
      <c r="CLQ8" s="10"/>
      <c r="CLR8" s="10"/>
      <c r="CLS8" s="10"/>
      <c r="CLT8" s="10"/>
      <c r="CLU8" s="10"/>
      <c r="CLV8" s="10"/>
      <c r="CLW8" s="10"/>
      <c r="CLX8" s="10"/>
      <c r="CLY8" s="10"/>
      <c r="CLZ8" s="10"/>
      <c r="CMA8" s="10"/>
      <c r="CMB8" s="10"/>
      <c r="CMC8" s="10"/>
      <c r="CMD8" s="10"/>
      <c r="CME8" s="10"/>
      <c r="CMF8" s="10"/>
      <c r="CMG8" s="10"/>
      <c r="CMH8" s="10"/>
      <c r="CMI8" s="10"/>
      <c r="CMJ8" s="10"/>
      <c r="CMK8" s="10"/>
      <c r="CML8" s="10"/>
      <c r="CMM8" s="10"/>
      <c r="CMN8" s="10"/>
      <c r="CMO8" s="10"/>
      <c r="CMP8" s="10"/>
      <c r="CMQ8" s="10"/>
      <c r="CMR8" s="10"/>
      <c r="CMS8" s="10"/>
      <c r="CMT8" s="10"/>
      <c r="CMU8" s="10"/>
      <c r="CMV8" s="10"/>
      <c r="CMW8" s="10"/>
      <c r="CMX8" s="10"/>
      <c r="CMY8" s="10"/>
      <c r="CMZ8" s="10"/>
      <c r="CNA8" s="10"/>
      <c r="CNB8" s="10"/>
      <c r="CNC8" s="10"/>
      <c r="CND8" s="10"/>
      <c r="CNE8" s="10"/>
      <c r="CNF8" s="10"/>
      <c r="CNG8" s="10"/>
      <c r="CNH8" s="10"/>
      <c r="CNI8" s="10"/>
      <c r="CNJ8" s="10"/>
      <c r="CNK8" s="10"/>
      <c r="CNL8" s="10"/>
      <c r="CNM8" s="10"/>
      <c r="CNN8" s="10"/>
      <c r="CNO8" s="10"/>
      <c r="CNP8" s="10"/>
      <c r="CNQ8" s="10"/>
      <c r="CNR8" s="10"/>
      <c r="CNS8" s="10"/>
      <c r="CNT8" s="10"/>
      <c r="CNU8" s="10"/>
      <c r="CNV8" s="10"/>
      <c r="CNW8" s="10"/>
      <c r="CNX8" s="10"/>
      <c r="CNY8" s="10"/>
      <c r="CNZ8" s="10"/>
      <c r="COA8" s="10"/>
      <c r="COB8" s="10"/>
      <c r="COC8" s="10"/>
      <c r="COD8" s="10"/>
      <c r="COE8" s="10"/>
      <c r="COF8" s="10"/>
      <c r="COG8" s="10"/>
      <c r="COH8" s="10"/>
      <c r="COI8" s="10"/>
      <c r="COJ8" s="10"/>
      <c r="COK8" s="10"/>
      <c r="COL8" s="10"/>
      <c r="COM8" s="10"/>
      <c r="CON8" s="10"/>
      <c r="COO8" s="10"/>
      <c r="COP8" s="10"/>
      <c r="COQ8" s="10"/>
      <c r="COR8" s="10"/>
      <c r="COS8" s="10"/>
      <c r="COT8" s="10"/>
      <c r="COU8" s="10"/>
      <c r="COV8" s="10"/>
      <c r="COW8" s="10"/>
      <c r="COX8" s="10"/>
      <c r="COY8" s="10"/>
      <c r="COZ8" s="10"/>
      <c r="CPA8" s="10"/>
      <c r="CPB8" s="10"/>
      <c r="CPC8" s="10"/>
      <c r="CPD8" s="10"/>
      <c r="CPE8" s="10"/>
      <c r="CPF8" s="10"/>
      <c r="CPG8" s="10"/>
      <c r="CPH8" s="10"/>
      <c r="CPI8" s="10"/>
      <c r="CPJ8" s="10"/>
      <c r="CPK8" s="10"/>
      <c r="CPL8" s="10"/>
      <c r="CPM8" s="10"/>
      <c r="CPN8" s="10"/>
      <c r="CPO8" s="10"/>
      <c r="CPP8" s="10"/>
      <c r="CPQ8" s="10"/>
      <c r="CPR8" s="10"/>
      <c r="CPS8" s="10"/>
      <c r="CPT8" s="10"/>
      <c r="CPU8" s="10"/>
      <c r="CPV8" s="10"/>
      <c r="CPW8" s="10"/>
      <c r="CPX8" s="10"/>
      <c r="CPY8" s="10"/>
      <c r="CPZ8" s="10"/>
      <c r="CQA8" s="10"/>
      <c r="CQB8" s="10"/>
      <c r="CQC8" s="10"/>
      <c r="CQD8" s="10"/>
      <c r="CQE8" s="10"/>
      <c r="CQF8" s="10"/>
      <c r="CQG8" s="10"/>
      <c r="CQH8" s="10"/>
      <c r="CQI8" s="10"/>
      <c r="CQJ8" s="10"/>
      <c r="CQK8" s="10"/>
      <c r="CQL8" s="10"/>
      <c r="CQM8" s="10"/>
      <c r="CQN8" s="10"/>
      <c r="CQO8" s="10"/>
      <c r="CQP8" s="10"/>
      <c r="CQQ8" s="10"/>
      <c r="CQR8" s="10"/>
      <c r="CQS8" s="10"/>
      <c r="CQT8" s="10"/>
      <c r="CQU8" s="10"/>
      <c r="CQV8" s="10"/>
      <c r="CQW8" s="10"/>
      <c r="CQX8" s="10"/>
      <c r="CQY8" s="10"/>
      <c r="CQZ8" s="10"/>
      <c r="CRA8" s="10"/>
      <c r="CRB8" s="10"/>
      <c r="CRC8" s="10"/>
      <c r="CRD8" s="10"/>
      <c r="CRE8" s="10"/>
      <c r="CRF8" s="10"/>
      <c r="CRG8" s="10"/>
      <c r="CRH8" s="10"/>
      <c r="CRI8" s="10"/>
      <c r="CRJ8" s="10"/>
      <c r="CRK8" s="10"/>
      <c r="CRL8" s="10"/>
      <c r="CRM8" s="10"/>
      <c r="CRN8" s="10"/>
      <c r="CRO8" s="10"/>
      <c r="CRP8" s="10"/>
      <c r="CRQ8" s="10"/>
      <c r="CRR8" s="10"/>
      <c r="CRS8" s="10"/>
      <c r="CRT8" s="10"/>
      <c r="CRU8" s="10"/>
      <c r="CRV8" s="10"/>
      <c r="CRW8" s="10"/>
      <c r="CRX8" s="10"/>
      <c r="CRY8" s="10"/>
      <c r="CRZ8" s="10"/>
      <c r="CSA8" s="10"/>
      <c r="CSB8" s="10"/>
      <c r="CSC8" s="10"/>
      <c r="CSD8" s="10"/>
      <c r="CSE8" s="10"/>
      <c r="CSF8" s="10"/>
      <c r="CSG8" s="10"/>
      <c r="CSH8" s="10"/>
      <c r="CSI8" s="10"/>
      <c r="CSJ8" s="10"/>
      <c r="CSK8" s="10"/>
      <c r="CSL8" s="10"/>
      <c r="CSM8" s="10"/>
      <c r="CSN8" s="10"/>
      <c r="CSO8" s="10"/>
      <c r="CSP8" s="10"/>
      <c r="CSQ8" s="10"/>
      <c r="CSR8" s="10"/>
      <c r="CSS8" s="10"/>
      <c r="CST8" s="10"/>
      <c r="CSU8" s="10"/>
      <c r="CSV8" s="10"/>
      <c r="CSW8" s="10"/>
      <c r="CSX8" s="10"/>
      <c r="CSY8" s="10"/>
      <c r="CSZ8" s="10"/>
      <c r="CTA8" s="10"/>
      <c r="CTB8" s="10"/>
      <c r="CTC8" s="10"/>
      <c r="CTD8" s="10"/>
      <c r="CTE8" s="10"/>
      <c r="CTF8" s="10"/>
      <c r="CTG8" s="10"/>
      <c r="CTH8" s="10"/>
      <c r="CTI8" s="10"/>
      <c r="CTJ8" s="10"/>
      <c r="CTK8" s="10"/>
      <c r="CTL8" s="10"/>
      <c r="CTM8" s="10"/>
      <c r="CTN8" s="10"/>
      <c r="CTO8" s="10"/>
      <c r="CTP8" s="10"/>
      <c r="CTQ8" s="10"/>
      <c r="CTR8" s="10"/>
      <c r="CTS8" s="10"/>
      <c r="CTT8" s="10"/>
      <c r="CTU8" s="10"/>
      <c r="CTV8" s="10"/>
      <c r="CTW8" s="10"/>
      <c r="CTX8" s="10"/>
      <c r="CTY8" s="10"/>
      <c r="CTZ8" s="10"/>
      <c r="CUA8" s="10"/>
      <c r="CUB8" s="10"/>
      <c r="CUC8" s="10"/>
      <c r="CUD8" s="10"/>
      <c r="CUE8" s="10"/>
      <c r="CUF8" s="10"/>
      <c r="CUG8" s="10"/>
      <c r="CUH8" s="10"/>
      <c r="CUI8" s="10"/>
      <c r="CUJ8" s="10"/>
      <c r="CUK8" s="10"/>
      <c r="CUL8" s="10"/>
      <c r="CUM8" s="10"/>
      <c r="CUN8" s="10"/>
      <c r="CUO8" s="10"/>
      <c r="CUP8" s="10"/>
      <c r="CUQ8" s="10"/>
      <c r="CUR8" s="10"/>
      <c r="CUS8" s="10"/>
      <c r="CUT8" s="10"/>
      <c r="CUU8" s="10"/>
      <c r="CUV8" s="10"/>
      <c r="CUW8" s="10"/>
      <c r="CUX8" s="10"/>
      <c r="CUY8" s="10"/>
      <c r="CUZ8" s="10"/>
      <c r="CVA8" s="10"/>
      <c r="CVB8" s="10"/>
      <c r="CVC8" s="10"/>
      <c r="CVD8" s="10"/>
      <c r="CVE8" s="10"/>
      <c r="CVF8" s="10"/>
      <c r="CVG8" s="10"/>
      <c r="CVH8" s="10"/>
      <c r="CVI8" s="10"/>
      <c r="CVJ8" s="10"/>
      <c r="CVK8" s="10"/>
      <c r="CVL8" s="10"/>
      <c r="CVM8" s="10"/>
      <c r="CVN8" s="10"/>
      <c r="CVO8" s="10"/>
      <c r="CVP8" s="10"/>
      <c r="CVQ8" s="10"/>
      <c r="CVR8" s="10"/>
      <c r="CVS8" s="10"/>
      <c r="CVT8" s="10"/>
      <c r="CVU8" s="10"/>
      <c r="CVV8" s="10"/>
      <c r="CVW8" s="10"/>
      <c r="CVX8" s="10"/>
      <c r="CVY8" s="10"/>
      <c r="CVZ8" s="10"/>
      <c r="CWA8" s="10"/>
      <c r="CWB8" s="10"/>
      <c r="CWC8" s="10"/>
      <c r="CWD8" s="10"/>
      <c r="CWE8" s="10"/>
      <c r="CWF8" s="10"/>
      <c r="CWG8" s="10"/>
      <c r="CWH8" s="10"/>
      <c r="CWI8" s="10"/>
      <c r="CWJ8" s="10"/>
      <c r="CWK8" s="10"/>
      <c r="CWL8" s="10"/>
      <c r="CWM8" s="10"/>
      <c r="CWN8" s="10"/>
      <c r="CWO8" s="10"/>
      <c r="CWP8" s="10"/>
      <c r="CWQ8" s="10"/>
      <c r="CWR8" s="10"/>
      <c r="CWS8" s="10"/>
      <c r="CWT8" s="10"/>
      <c r="CWU8" s="10"/>
      <c r="CWV8" s="10"/>
      <c r="CWW8" s="10"/>
      <c r="CWX8" s="10"/>
      <c r="CWY8" s="10"/>
      <c r="CWZ8" s="10"/>
      <c r="CXA8" s="10"/>
      <c r="CXB8" s="10"/>
      <c r="CXC8" s="10"/>
      <c r="CXD8" s="10"/>
      <c r="CXE8" s="10"/>
      <c r="CXF8" s="10"/>
      <c r="CXG8" s="10"/>
      <c r="CXH8" s="10"/>
      <c r="CXI8" s="10"/>
      <c r="CXJ8" s="10"/>
      <c r="CXK8" s="10"/>
      <c r="CXL8" s="10"/>
      <c r="CXM8" s="10"/>
      <c r="CXN8" s="10"/>
      <c r="CXO8" s="10"/>
      <c r="CXP8" s="10"/>
      <c r="CXQ8" s="10"/>
      <c r="CXR8" s="10"/>
      <c r="CXS8" s="10"/>
      <c r="CXT8" s="10"/>
      <c r="CXU8" s="10"/>
      <c r="CXV8" s="10"/>
      <c r="CXW8" s="10"/>
      <c r="CXX8" s="10"/>
      <c r="CXY8" s="10"/>
      <c r="CXZ8" s="10"/>
      <c r="CYA8" s="10"/>
      <c r="CYB8" s="10"/>
      <c r="CYC8" s="10"/>
      <c r="CYD8" s="10"/>
      <c r="CYE8" s="10"/>
      <c r="CYF8" s="10"/>
      <c r="CYG8" s="10"/>
      <c r="CYH8" s="10"/>
      <c r="CYI8" s="10"/>
      <c r="CYJ8" s="10"/>
      <c r="CYK8" s="10"/>
      <c r="CYL8" s="10"/>
      <c r="CYM8" s="10"/>
      <c r="CYN8" s="10"/>
      <c r="CYO8" s="10"/>
      <c r="CYP8" s="10"/>
      <c r="CYQ8" s="10"/>
      <c r="CYR8" s="10"/>
      <c r="CYS8" s="10"/>
      <c r="CYT8" s="10"/>
      <c r="CYU8" s="10"/>
      <c r="CYV8" s="10"/>
      <c r="CYW8" s="10"/>
      <c r="CYX8" s="10"/>
      <c r="CYY8" s="10"/>
      <c r="CYZ8" s="10"/>
      <c r="CZA8" s="10"/>
      <c r="CZB8" s="10"/>
      <c r="CZC8" s="10"/>
      <c r="CZD8" s="10"/>
      <c r="CZE8" s="10"/>
      <c r="CZF8" s="10"/>
      <c r="CZG8" s="10"/>
      <c r="CZH8" s="10"/>
      <c r="CZI8" s="10"/>
      <c r="CZJ8" s="10"/>
      <c r="CZK8" s="10"/>
      <c r="CZL8" s="10"/>
      <c r="CZM8" s="10"/>
      <c r="CZN8" s="10"/>
      <c r="CZO8" s="10"/>
      <c r="CZP8" s="10"/>
      <c r="CZQ8" s="10"/>
      <c r="CZR8" s="10"/>
      <c r="CZS8" s="10"/>
      <c r="CZT8" s="10"/>
      <c r="CZU8" s="10"/>
      <c r="CZV8" s="10"/>
      <c r="CZW8" s="10"/>
      <c r="CZX8" s="10"/>
      <c r="CZY8" s="10"/>
      <c r="CZZ8" s="10"/>
      <c r="DAA8" s="10"/>
      <c r="DAB8" s="10"/>
      <c r="DAC8" s="10"/>
      <c r="DAD8" s="10"/>
      <c r="DAE8" s="10"/>
      <c r="DAF8" s="10"/>
      <c r="DAG8" s="10"/>
      <c r="DAH8" s="10"/>
      <c r="DAI8" s="10"/>
      <c r="DAJ8" s="10"/>
      <c r="DAK8" s="10"/>
      <c r="DAL8" s="10"/>
      <c r="DAM8" s="10"/>
      <c r="DAN8" s="10"/>
      <c r="DAO8" s="10"/>
      <c r="DAP8" s="10"/>
      <c r="DAQ8" s="10"/>
      <c r="DAR8" s="10"/>
      <c r="DAS8" s="10"/>
      <c r="DAT8" s="10"/>
      <c r="DAU8" s="10"/>
      <c r="DAV8" s="10"/>
      <c r="DAW8" s="10"/>
      <c r="DAX8" s="10"/>
      <c r="DAY8" s="10"/>
      <c r="DAZ8" s="10"/>
      <c r="DBA8" s="10"/>
      <c r="DBB8" s="10"/>
      <c r="DBC8" s="10"/>
      <c r="DBD8" s="10"/>
      <c r="DBE8" s="10"/>
      <c r="DBF8" s="10"/>
      <c r="DBG8" s="10"/>
      <c r="DBH8" s="10"/>
      <c r="DBI8" s="10"/>
      <c r="DBJ8" s="10"/>
      <c r="DBK8" s="10"/>
      <c r="DBL8" s="10"/>
      <c r="DBM8" s="10"/>
      <c r="DBN8" s="10"/>
      <c r="DBO8" s="10"/>
      <c r="DBP8" s="10"/>
      <c r="DBQ8" s="10"/>
      <c r="DBR8" s="10"/>
      <c r="DBS8" s="10"/>
      <c r="DBT8" s="10"/>
      <c r="DBU8" s="10"/>
      <c r="DBV8" s="10"/>
      <c r="DBW8" s="10"/>
      <c r="DBX8" s="10"/>
      <c r="DBY8" s="10"/>
      <c r="DBZ8" s="10"/>
      <c r="DCA8" s="10"/>
      <c r="DCB8" s="10"/>
      <c r="DCC8" s="10"/>
      <c r="DCD8" s="10"/>
      <c r="DCE8" s="10"/>
      <c r="DCF8" s="10"/>
      <c r="DCG8" s="10"/>
      <c r="DCH8" s="10"/>
      <c r="DCI8" s="10"/>
      <c r="DCJ8" s="10"/>
      <c r="DCK8" s="10"/>
      <c r="DCL8" s="10"/>
      <c r="DCM8" s="10"/>
      <c r="DCN8" s="10"/>
      <c r="DCO8" s="10"/>
      <c r="DCP8" s="10"/>
      <c r="DCQ8" s="10"/>
      <c r="DCR8" s="10"/>
      <c r="DCS8" s="10"/>
      <c r="DCT8" s="10"/>
      <c r="DCU8" s="10"/>
      <c r="DCV8" s="10"/>
      <c r="DCW8" s="10"/>
      <c r="DCX8" s="10"/>
      <c r="DCY8" s="10"/>
      <c r="DCZ8" s="10"/>
      <c r="DDA8" s="10"/>
      <c r="DDB8" s="10"/>
      <c r="DDC8" s="10"/>
      <c r="DDD8" s="10"/>
      <c r="DDE8" s="10"/>
      <c r="DDF8" s="10"/>
      <c r="DDG8" s="10"/>
      <c r="DDH8" s="10"/>
      <c r="DDI8" s="10"/>
      <c r="DDJ8" s="10"/>
      <c r="DDK8" s="10"/>
      <c r="DDL8" s="10"/>
      <c r="DDM8" s="10"/>
      <c r="DDN8" s="10"/>
      <c r="DDO8" s="10"/>
      <c r="DDP8" s="10"/>
      <c r="DDQ8" s="10"/>
      <c r="DDR8" s="10"/>
      <c r="DDS8" s="10"/>
      <c r="DDT8" s="10"/>
      <c r="DDU8" s="10"/>
      <c r="DDV8" s="10"/>
      <c r="DDW8" s="10"/>
      <c r="DDX8" s="10"/>
      <c r="DDY8" s="10"/>
      <c r="DDZ8" s="10"/>
      <c r="DEA8" s="10"/>
      <c r="DEB8" s="10"/>
      <c r="DEC8" s="10"/>
      <c r="DED8" s="10"/>
      <c r="DEE8" s="10"/>
      <c r="DEF8" s="10"/>
      <c r="DEG8" s="10"/>
      <c r="DEH8" s="10"/>
      <c r="DEI8" s="10"/>
      <c r="DEJ8" s="10"/>
      <c r="DEK8" s="10"/>
      <c r="DEL8" s="10"/>
      <c r="DEM8" s="10"/>
      <c r="DEN8" s="10"/>
      <c r="DEO8" s="10"/>
      <c r="DEP8" s="10"/>
      <c r="DEQ8" s="10"/>
      <c r="DER8" s="10"/>
      <c r="DES8" s="10"/>
      <c r="DET8" s="10"/>
      <c r="DEU8" s="10"/>
      <c r="DEV8" s="10"/>
      <c r="DEW8" s="10"/>
      <c r="DEX8" s="10"/>
      <c r="DEY8" s="10"/>
      <c r="DEZ8" s="10"/>
      <c r="DFA8" s="10"/>
      <c r="DFB8" s="10"/>
      <c r="DFC8" s="10"/>
      <c r="DFD8" s="10"/>
      <c r="DFE8" s="10"/>
      <c r="DFF8" s="10"/>
      <c r="DFG8" s="10"/>
      <c r="DFH8" s="10"/>
      <c r="DFI8" s="10"/>
      <c r="DFJ8" s="10"/>
      <c r="DFK8" s="10"/>
      <c r="DFL8" s="10"/>
      <c r="DFM8" s="10"/>
      <c r="DFN8" s="10"/>
      <c r="DFO8" s="10"/>
      <c r="DFP8" s="10"/>
      <c r="DFQ8" s="10"/>
      <c r="DFR8" s="10"/>
      <c r="DFS8" s="10"/>
      <c r="DFT8" s="10"/>
      <c r="DFU8" s="10"/>
      <c r="DFV8" s="10"/>
      <c r="DFW8" s="10"/>
      <c r="DFX8" s="10"/>
      <c r="DFY8" s="10"/>
      <c r="DFZ8" s="10"/>
      <c r="DGA8" s="10"/>
      <c r="DGB8" s="10"/>
      <c r="DGC8" s="10"/>
      <c r="DGD8" s="10"/>
      <c r="DGE8" s="10"/>
      <c r="DGF8" s="10"/>
      <c r="DGG8" s="10"/>
      <c r="DGH8" s="10"/>
      <c r="DGI8" s="10"/>
      <c r="DGJ8" s="10"/>
      <c r="DGK8" s="10"/>
      <c r="DGL8" s="10"/>
      <c r="DGM8" s="10"/>
      <c r="DGN8" s="10"/>
      <c r="DGO8" s="10"/>
      <c r="DGP8" s="10"/>
      <c r="DGQ8" s="10"/>
      <c r="DGR8" s="10"/>
      <c r="DGS8" s="10"/>
      <c r="DGT8" s="10"/>
      <c r="DGU8" s="10"/>
      <c r="DGV8" s="10"/>
      <c r="DGW8" s="10"/>
      <c r="DGX8" s="10"/>
      <c r="DGY8" s="10"/>
      <c r="DGZ8" s="10"/>
      <c r="DHA8" s="10"/>
      <c r="DHB8" s="10"/>
      <c r="DHC8" s="10"/>
      <c r="DHD8" s="10"/>
      <c r="DHE8" s="10"/>
      <c r="DHF8" s="10"/>
      <c r="DHG8" s="10"/>
      <c r="DHH8" s="10"/>
      <c r="DHI8" s="10"/>
      <c r="DHJ8" s="10"/>
      <c r="DHK8" s="10"/>
      <c r="DHL8" s="10"/>
      <c r="DHM8" s="10"/>
      <c r="DHN8" s="10"/>
      <c r="DHO8" s="10"/>
      <c r="DHP8" s="10"/>
      <c r="DHQ8" s="10"/>
      <c r="DHR8" s="10"/>
      <c r="DHS8" s="10"/>
      <c r="DHT8" s="10"/>
      <c r="DHU8" s="10"/>
      <c r="DHV8" s="10"/>
      <c r="DHW8" s="10"/>
      <c r="DHX8" s="10"/>
      <c r="DHY8" s="10"/>
      <c r="DHZ8" s="10"/>
      <c r="DIA8" s="10"/>
      <c r="DIB8" s="10"/>
      <c r="DIC8" s="10"/>
      <c r="DID8" s="10"/>
      <c r="DIE8" s="10"/>
      <c r="DIF8" s="10"/>
      <c r="DIG8" s="10"/>
      <c r="DIH8" s="10"/>
      <c r="DII8" s="10"/>
      <c r="DIJ8" s="10"/>
      <c r="DIK8" s="10"/>
      <c r="DIL8" s="10"/>
      <c r="DIM8" s="10"/>
      <c r="DIN8" s="10"/>
      <c r="DIO8" s="10"/>
      <c r="DIP8" s="10"/>
      <c r="DIQ8" s="10"/>
      <c r="DIR8" s="10"/>
      <c r="DIS8" s="10"/>
      <c r="DIT8" s="10"/>
      <c r="DIU8" s="10"/>
      <c r="DIV8" s="10"/>
      <c r="DIW8" s="10"/>
      <c r="DIX8" s="10"/>
      <c r="DIY8" s="10"/>
      <c r="DIZ8" s="10"/>
      <c r="DJA8" s="10"/>
      <c r="DJB8" s="10"/>
      <c r="DJC8" s="10"/>
      <c r="DJD8" s="10"/>
      <c r="DJE8" s="10"/>
      <c r="DJF8" s="10"/>
      <c r="DJG8" s="10"/>
      <c r="DJH8" s="10"/>
      <c r="DJI8" s="10"/>
      <c r="DJJ8" s="10"/>
      <c r="DJK8" s="10"/>
      <c r="DJL8" s="10"/>
      <c r="DJM8" s="10"/>
      <c r="DJN8" s="10"/>
      <c r="DJO8" s="10"/>
      <c r="DJP8" s="10"/>
      <c r="DJQ8" s="10"/>
      <c r="DJR8" s="10"/>
      <c r="DJS8" s="10"/>
      <c r="DJT8" s="10"/>
      <c r="DJU8" s="10"/>
      <c r="DJV8" s="10"/>
      <c r="DJW8" s="10"/>
      <c r="DJX8" s="10"/>
      <c r="DJY8" s="10"/>
      <c r="DJZ8" s="10"/>
      <c r="DKA8" s="10"/>
      <c r="DKB8" s="10"/>
      <c r="DKC8" s="10"/>
      <c r="DKD8" s="10"/>
      <c r="DKE8" s="10"/>
      <c r="DKF8" s="10"/>
      <c r="DKG8" s="10"/>
      <c r="DKH8" s="10"/>
      <c r="DKI8" s="10"/>
      <c r="DKJ8" s="10"/>
      <c r="DKK8" s="10"/>
      <c r="DKL8" s="10"/>
      <c r="DKM8" s="10"/>
      <c r="DKN8" s="10"/>
      <c r="DKO8" s="10"/>
      <c r="DKP8" s="10"/>
      <c r="DKQ8" s="10"/>
      <c r="DKR8" s="10"/>
      <c r="DKS8" s="10"/>
      <c r="DKT8" s="10"/>
      <c r="DKU8" s="10"/>
      <c r="DKV8" s="10"/>
      <c r="DKW8" s="10"/>
      <c r="DKX8" s="10"/>
      <c r="DKY8" s="10"/>
      <c r="DKZ8" s="10"/>
      <c r="DLA8" s="10"/>
      <c r="DLB8" s="10"/>
      <c r="DLC8" s="10"/>
      <c r="DLD8" s="10"/>
      <c r="DLE8" s="10"/>
      <c r="DLF8" s="10"/>
      <c r="DLG8" s="10"/>
      <c r="DLH8" s="10"/>
      <c r="DLI8" s="10"/>
      <c r="DLJ8" s="10"/>
      <c r="DLK8" s="10"/>
      <c r="DLL8" s="10"/>
      <c r="DLM8" s="10"/>
      <c r="DLN8" s="10"/>
      <c r="DLO8" s="10"/>
      <c r="DLP8" s="10"/>
      <c r="DLQ8" s="10"/>
      <c r="DLR8" s="10"/>
      <c r="DLS8" s="10"/>
      <c r="DLT8" s="10"/>
      <c r="DLU8" s="10"/>
      <c r="DLV8" s="10"/>
      <c r="DLW8" s="10"/>
      <c r="DLX8" s="10"/>
      <c r="DLY8" s="10"/>
      <c r="DLZ8" s="10"/>
      <c r="DMA8" s="10"/>
      <c r="DMB8" s="10"/>
      <c r="DMC8" s="10"/>
      <c r="DMD8" s="10"/>
      <c r="DME8" s="10"/>
      <c r="DMF8" s="10"/>
      <c r="DMG8" s="10"/>
      <c r="DMH8" s="10"/>
      <c r="DMI8" s="10"/>
      <c r="DMJ8" s="10"/>
      <c r="DMK8" s="10"/>
      <c r="DML8" s="10"/>
      <c r="DMM8" s="10"/>
      <c r="DMN8" s="10"/>
      <c r="DMO8" s="10"/>
      <c r="DMP8" s="10"/>
      <c r="DMQ8" s="10"/>
      <c r="DMR8" s="10"/>
      <c r="DMS8" s="10"/>
      <c r="DMT8" s="10"/>
      <c r="DMU8" s="10"/>
      <c r="DMV8" s="10"/>
      <c r="DMW8" s="10"/>
      <c r="DMX8" s="10"/>
      <c r="DMY8" s="10"/>
      <c r="DMZ8" s="10"/>
      <c r="DNA8" s="10"/>
      <c r="DNB8" s="10"/>
      <c r="DNC8" s="10"/>
      <c r="DND8" s="10"/>
      <c r="DNE8" s="10"/>
      <c r="DNF8" s="10"/>
      <c r="DNG8" s="10"/>
      <c r="DNH8" s="10"/>
      <c r="DNI8" s="10"/>
      <c r="DNJ8" s="10"/>
      <c r="DNK8" s="10"/>
      <c r="DNL8" s="10"/>
      <c r="DNM8" s="10"/>
      <c r="DNN8" s="10"/>
      <c r="DNO8" s="10"/>
      <c r="DNP8" s="10"/>
      <c r="DNQ8" s="10"/>
      <c r="DNR8" s="10"/>
      <c r="DNS8" s="10"/>
      <c r="DNT8" s="10"/>
      <c r="DNU8" s="10"/>
      <c r="DNV8" s="10"/>
      <c r="DNW8" s="10"/>
      <c r="DNX8" s="10"/>
      <c r="DNY8" s="10"/>
      <c r="DNZ8" s="10"/>
      <c r="DOA8" s="10"/>
      <c r="DOB8" s="10"/>
      <c r="DOC8" s="10"/>
      <c r="DOD8" s="10"/>
      <c r="DOE8" s="10"/>
      <c r="DOF8" s="10"/>
      <c r="DOG8" s="10"/>
      <c r="DOH8" s="10"/>
      <c r="DOI8" s="10"/>
      <c r="DOJ8" s="10"/>
      <c r="DOK8" s="10"/>
      <c r="DOL8" s="10"/>
      <c r="DOM8" s="10"/>
      <c r="DON8" s="10"/>
      <c r="DOO8" s="10"/>
      <c r="DOP8" s="10"/>
      <c r="DOQ8" s="10"/>
      <c r="DOR8" s="10"/>
      <c r="DOS8" s="10"/>
      <c r="DOT8" s="10"/>
      <c r="DOU8" s="10"/>
      <c r="DOV8" s="10"/>
      <c r="DOW8" s="10"/>
      <c r="DOX8" s="10"/>
      <c r="DOY8" s="10"/>
      <c r="DOZ8" s="10"/>
      <c r="DPA8" s="10"/>
      <c r="DPB8" s="10"/>
      <c r="DPC8" s="10"/>
      <c r="DPD8" s="10"/>
      <c r="DPE8" s="10"/>
      <c r="DPF8" s="10"/>
      <c r="DPG8" s="10"/>
      <c r="DPH8" s="10"/>
      <c r="DPI8" s="10"/>
      <c r="DPJ8" s="10"/>
      <c r="DPK8" s="10"/>
      <c r="DPL8" s="10"/>
      <c r="DPM8" s="10"/>
      <c r="DPN8" s="10"/>
      <c r="DPO8" s="10"/>
      <c r="DPP8" s="10"/>
      <c r="DPQ8" s="10"/>
      <c r="DPR8" s="10"/>
      <c r="DPS8" s="10"/>
      <c r="DPT8" s="10"/>
      <c r="DPU8" s="10"/>
      <c r="DPV8" s="10"/>
      <c r="DPW8" s="10"/>
      <c r="DPX8" s="10"/>
      <c r="DPY8" s="10"/>
      <c r="DPZ8" s="10"/>
      <c r="DQA8" s="10"/>
      <c r="DQB8" s="10"/>
      <c r="DQC8" s="10"/>
      <c r="DQD8" s="10"/>
      <c r="DQE8" s="10"/>
      <c r="DQF8" s="10"/>
      <c r="DQG8" s="10"/>
      <c r="DQH8" s="10"/>
      <c r="DQI8" s="10"/>
      <c r="DQJ8" s="10"/>
      <c r="DQK8" s="10"/>
      <c r="DQL8" s="10"/>
      <c r="DQM8" s="10"/>
      <c r="DQN8" s="10"/>
      <c r="DQO8" s="10"/>
      <c r="DQP8" s="10"/>
      <c r="DQQ8" s="10"/>
      <c r="DQR8" s="10"/>
      <c r="DQS8" s="10"/>
      <c r="DQT8" s="10"/>
      <c r="DQU8" s="10"/>
      <c r="DQV8" s="10"/>
      <c r="DQW8" s="10"/>
      <c r="DQX8" s="10"/>
      <c r="DQY8" s="10"/>
      <c r="DQZ8" s="10"/>
      <c r="DRA8" s="10"/>
      <c r="DRB8" s="10"/>
      <c r="DRC8" s="10"/>
      <c r="DRD8" s="10"/>
      <c r="DRE8" s="10"/>
      <c r="DRF8" s="10"/>
      <c r="DRG8" s="10"/>
      <c r="DRH8" s="10"/>
      <c r="DRI8" s="10"/>
      <c r="DRJ8" s="10"/>
      <c r="DRK8" s="10"/>
      <c r="DRL8" s="10"/>
      <c r="DRM8" s="10"/>
      <c r="DRN8" s="10"/>
      <c r="DRO8" s="10"/>
      <c r="DRP8" s="10"/>
      <c r="DRQ8" s="10"/>
      <c r="DRR8" s="10"/>
      <c r="DRS8" s="10"/>
      <c r="DRT8" s="10"/>
      <c r="DRU8" s="10"/>
      <c r="DRV8" s="10"/>
      <c r="DRW8" s="10"/>
      <c r="DRX8" s="10"/>
      <c r="DRY8" s="10"/>
      <c r="DRZ8" s="10"/>
      <c r="DSA8" s="10"/>
      <c r="DSB8" s="10"/>
      <c r="DSC8" s="10"/>
      <c r="DSD8" s="10"/>
      <c r="DSE8" s="10"/>
      <c r="DSF8" s="10"/>
      <c r="DSG8" s="10"/>
      <c r="DSH8" s="10"/>
      <c r="DSI8" s="10"/>
      <c r="DSJ8" s="10"/>
      <c r="DSK8" s="10"/>
      <c r="DSL8" s="10"/>
      <c r="DSM8" s="10"/>
      <c r="DSN8" s="10"/>
      <c r="DSO8" s="10"/>
      <c r="DSP8" s="10"/>
      <c r="DSQ8" s="10"/>
      <c r="DSR8" s="10"/>
      <c r="DSS8" s="10"/>
      <c r="DST8" s="10"/>
      <c r="DSU8" s="10"/>
      <c r="DSV8" s="10"/>
      <c r="DSW8" s="10"/>
      <c r="DSX8" s="10"/>
      <c r="DSY8" s="10"/>
      <c r="DSZ8" s="10"/>
      <c r="DTA8" s="10"/>
      <c r="DTB8" s="10"/>
      <c r="DTC8" s="10"/>
      <c r="DTD8" s="10"/>
      <c r="DTE8" s="10"/>
      <c r="DTF8" s="10"/>
      <c r="DTG8" s="10"/>
      <c r="DTH8" s="10"/>
      <c r="DTI8" s="10"/>
      <c r="DTJ8" s="10"/>
      <c r="DTK8" s="10"/>
      <c r="DTL8" s="10"/>
      <c r="DTM8" s="10"/>
      <c r="DTN8" s="10"/>
      <c r="DTO8" s="10"/>
      <c r="DTP8" s="10"/>
      <c r="DTQ8" s="10"/>
      <c r="DTR8" s="10"/>
      <c r="DTS8" s="10"/>
      <c r="DTT8" s="10"/>
      <c r="DTU8" s="10"/>
      <c r="DTV8" s="10"/>
      <c r="DTW8" s="10"/>
      <c r="DTX8" s="10"/>
      <c r="DTY8" s="10"/>
      <c r="DTZ8" s="10"/>
      <c r="DUA8" s="10"/>
      <c r="DUB8" s="10"/>
      <c r="DUC8" s="10"/>
      <c r="DUD8" s="10"/>
      <c r="DUE8" s="10"/>
      <c r="DUF8" s="10"/>
      <c r="DUG8" s="10"/>
      <c r="DUH8" s="10"/>
      <c r="DUI8" s="10"/>
      <c r="DUJ8" s="10"/>
      <c r="DUK8" s="10"/>
      <c r="DUL8" s="10"/>
      <c r="DUM8" s="10"/>
      <c r="DUN8" s="10"/>
      <c r="DUO8" s="10"/>
      <c r="DUP8" s="10"/>
      <c r="DUQ8" s="10"/>
      <c r="DUR8" s="10"/>
      <c r="DUS8" s="10"/>
      <c r="DUT8" s="10"/>
      <c r="DUU8" s="10"/>
      <c r="DUV8" s="10"/>
      <c r="DUW8" s="10"/>
      <c r="DUX8" s="10"/>
      <c r="DUY8" s="10"/>
      <c r="DUZ8" s="10"/>
      <c r="DVA8" s="10"/>
      <c r="DVB8" s="10"/>
      <c r="DVC8" s="10"/>
      <c r="DVD8" s="10"/>
      <c r="DVE8" s="10"/>
      <c r="DVF8" s="10"/>
      <c r="DVG8" s="10"/>
      <c r="DVH8" s="10"/>
      <c r="DVI8" s="10"/>
      <c r="DVJ8" s="10"/>
      <c r="DVK8" s="10"/>
      <c r="DVL8" s="10"/>
      <c r="DVM8" s="10"/>
      <c r="DVN8" s="10"/>
      <c r="DVO8" s="10"/>
      <c r="DVP8" s="10"/>
      <c r="DVQ8" s="10"/>
      <c r="DVR8" s="10"/>
      <c r="DVS8" s="10"/>
      <c r="DVT8" s="10"/>
      <c r="DVU8" s="10"/>
      <c r="DVV8" s="10"/>
      <c r="DVW8" s="10"/>
      <c r="DVX8" s="10"/>
      <c r="DVY8" s="10"/>
      <c r="DVZ8" s="10"/>
      <c r="DWA8" s="10"/>
      <c r="DWB8" s="10"/>
      <c r="DWC8" s="10"/>
      <c r="DWD8" s="10"/>
      <c r="DWE8" s="10"/>
      <c r="DWF8" s="10"/>
      <c r="DWG8" s="10"/>
      <c r="DWH8" s="10"/>
      <c r="DWI8" s="10"/>
      <c r="DWJ8" s="10"/>
      <c r="DWK8" s="10"/>
      <c r="DWL8" s="10"/>
      <c r="DWM8" s="10"/>
      <c r="DWN8" s="10"/>
      <c r="DWO8" s="10"/>
      <c r="DWP8" s="10"/>
      <c r="DWQ8" s="10"/>
      <c r="DWR8" s="10"/>
      <c r="DWS8" s="10"/>
      <c r="DWT8" s="10"/>
      <c r="DWU8" s="10"/>
      <c r="DWV8" s="10"/>
      <c r="DWW8" s="10"/>
      <c r="DWX8" s="10"/>
      <c r="DWY8" s="10"/>
      <c r="DWZ8" s="10"/>
      <c r="DXA8" s="10"/>
      <c r="DXB8" s="10"/>
      <c r="DXC8" s="10"/>
      <c r="DXD8" s="10"/>
      <c r="DXE8" s="10"/>
      <c r="DXF8" s="10"/>
      <c r="DXG8" s="10"/>
      <c r="DXH8" s="10"/>
      <c r="DXI8" s="10"/>
      <c r="DXJ8" s="10"/>
      <c r="DXK8" s="10"/>
      <c r="DXL8" s="10"/>
      <c r="DXM8" s="10"/>
      <c r="DXN8" s="10"/>
      <c r="DXO8" s="10"/>
      <c r="DXP8" s="10"/>
      <c r="DXQ8" s="10"/>
      <c r="DXR8" s="10"/>
      <c r="DXS8" s="10"/>
      <c r="DXT8" s="10"/>
      <c r="DXU8" s="10"/>
      <c r="DXV8" s="10"/>
      <c r="DXW8" s="10"/>
      <c r="DXX8" s="10"/>
      <c r="DXY8" s="10"/>
      <c r="DXZ8" s="10"/>
      <c r="DYA8" s="10"/>
      <c r="DYB8" s="10"/>
      <c r="DYC8" s="10"/>
      <c r="DYD8" s="10"/>
      <c r="DYE8" s="10"/>
      <c r="DYF8" s="10"/>
      <c r="DYG8" s="10"/>
      <c r="DYH8" s="10"/>
      <c r="DYI8" s="10"/>
      <c r="DYJ8" s="10"/>
      <c r="DYK8" s="10"/>
      <c r="DYL8" s="10"/>
      <c r="DYM8" s="10"/>
      <c r="DYN8" s="10"/>
      <c r="DYO8" s="10"/>
      <c r="DYP8" s="10"/>
      <c r="DYQ8" s="10"/>
      <c r="DYR8" s="10"/>
      <c r="DYS8" s="10"/>
      <c r="DYT8" s="10"/>
      <c r="DYU8" s="10"/>
      <c r="DYV8" s="10"/>
      <c r="DYW8" s="10"/>
      <c r="DYX8" s="10"/>
      <c r="DYY8" s="10"/>
      <c r="DYZ8" s="10"/>
      <c r="DZA8" s="10"/>
      <c r="DZB8" s="10"/>
      <c r="DZC8" s="10"/>
      <c r="DZD8" s="10"/>
      <c r="DZE8" s="10"/>
      <c r="DZF8" s="10"/>
      <c r="DZG8" s="10"/>
      <c r="DZH8" s="10"/>
      <c r="DZI8" s="10"/>
      <c r="DZJ8" s="10"/>
      <c r="DZK8" s="10"/>
      <c r="DZL8" s="10"/>
      <c r="DZM8" s="10"/>
      <c r="DZN8" s="10"/>
      <c r="DZO8" s="10"/>
      <c r="DZP8" s="10"/>
      <c r="DZQ8" s="10"/>
      <c r="DZR8" s="10"/>
      <c r="DZS8" s="10"/>
      <c r="DZT8" s="10"/>
      <c r="DZU8" s="10"/>
      <c r="DZV8" s="10"/>
      <c r="DZW8" s="10"/>
      <c r="DZX8" s="10"/>
      <c r="DZY8" s="10"/>
      <c r="DZZ8" s="10"/>
      <c r="EAA8" s="10"/>
      <c r="EAB8" s="10"/>
      <c r="EAC8" s="10"/>
      <c r="EAD8" s="10"/>
      <c r="EAE8" s="10"/>
      <c r="EAF8" s="10"/>
      <c r="EAG8" s="10"/>
      <c r="EAH8" s="10"/>
      <c r="EAI8" s="10"/>
      <c r="EAJ8" s="10"/>
      <c r="EAK8" s="10"/>
      <c r="EAL8" s="10"/>
      <c r="EAM8" s="10"/>
      <c r="EAN8" s="10"/>
      <c r="EAO8" s="10"/>
      <c r="EAP8" s="10"/>
      <c r="EAQ8" s="10"/>
      <c r="EAR8" s="10"/>
      <c r="EAS8" s="10"/>
      <c r="EAT8" s="10"/>
      <c r="EAU8" s="10"/>
      <c r="EAV8" s="10"/>
      <c r="EAW8" s="10"/>
      <c r="EAX8" s="10"/>
      <c r="EAY8" s="10"/>
      <c r="EAZ8" s="10"/>
      <c r="EBA8" s="10"/>
      <c r="EBB8" s="10"/>
      <c r="EBC8" s="10"/>
      <c r="EBD8" s="10"/>
      <c r="EBE8" s="10"/>
      <c r="EBF8" s="10"/>
      <c r="EBG8" s="10"/>
      <c r="EBH8" s="10"/>
      <c r="EBI8" s="10"/>
      <c r="EBJ8" s="10"/>
      <c r="EBK8" s="10"/>
      <c r="EBL8" s="10"/>
      <c r="EBM8" s="10"/>
      <c r="EBN8" s="10"/>
      <c r="EBO8" s="10"/>
      <c r="EBP8" s="10"/>
      <c r="EBQ8" s="10"/>
      <c r="EBR8" s="10"/>
      <c r="EBS8" s="10"/>
      <c r="EBT8" s="10"/>
      <c r="EBU8" s="10"/>
      <c r="EBV8" s="10"/>
      <c r="EBW8" s="10"/>
      <c r="EBX8" s="10"/>
      <c r="EBY8" s="10"/>
      <c r="EBZ8" s="10"/>
      <c r="ECA8" s="10"/>
      <c r="ECB8" s="10"/>
      <c r="ECC8" s="10"/>
      <c r="ECD8" s="10"/>
      <c r="ECE8" s="10"/>
      <c r="ECF8" s="10"/>
      <c r="ECG8" s="10"/>
      <c r="ECH8" s="10"/>
      <c r="ECI8" s="10"/>
      <c r="ECJ8" s="10"/>
      <c r="ECK8" s="10"/>
      <c r="ECL8" s="10"/>
      <c r="ECM8" s="10"/>
      <c r="ECN8" s="10"/>
      <c r="ECO8" s="10"/>
      <c r="ECP8" s="10"/>
      <c r="ECQ8" s="10"/>
      <c r="ECR8" s="10"/>
      <c r="ECS8" s="10"/>
      <c r="ECT8" s="10"/>
      <c r="ECU8" s="10"/>
      <c r="ECV8" s="10"/>
      <c r="ECW8" s="10"/>
      <c r="ECX8" s="10"/>
      <c r="ECY8" s="10"/>
      <c r="ECZ8" s="10"/>
      <c r="EDA8" s="10"/>
      <c r="EDB8" s="10"/>
      <c r="EDC8" s="10"/>
      <c r="EDD8" s="10"/>
      <c r="EDE8" s="10"/>
      <c r="EDF8" s="10"/>
      <c r="EDG8" s="10"/>
      <c r="EDH8" s="10"/>
      <c r="EDI8" s="10"/>
      <c r="EDJ8" s="10"/>
      <c r="EDK8" s="10"/>
      <c r="EDL8" s="10"/>
      <c r="EDM8" s="10"/>
      <c r="EDN8" s="10"/>
      <c r="EDO8" s="10"/>
      <c r="EDP8" s="10"/>
      <c r="EDQ8" s="10"/>
      <c r="EDR8" s="10"/>
      <c r="EDS8" s="10"/>
      <c r="EDT8" s="10"/>
      <c r="EDU8" s="10"/>
      <c r="EDV8" s="10"/>
      <c r="EDW8" s="10"/>
      <c r="EDX8" s="10"/>
      <c r="EDY8" s="10"/>
      <c r="EDZ8" s="10"/>
      <c r="EEA8" s="10"/>
      <c r="EEB8" s="10"/>
      <c r="EEC8" s="10"/>
      <c r="EED8" s="10"/>
      <c r="EEE8" s="10"/>
      <c r="EEF8" s="10"/>
      <c r="EEG8" s="10"/>
      <c r="EEH8" s="10"/>
      <c r="EEI8" s="10"/>
      <c r="EEJ8" s="10"/>
      <c r="EEK8" s="10"/>
      <c r="EEL8" s="10"/>
      <c r="EEM8" s="10"/>
      <c r="EEN8" s="10"/>
      <c r="EEO8" s="10"/>
      <c r="EEP8" s="10"/>
      <c r="EEQ8" s="10"/>
      <c r="EER8" s="10"/>
      <c r="EES8" s="10"/>
      <c r="EET8" s="10"/>
      <c r="EEU8" s="10"/>
      <c r="EEV8" s="10"/>
      <c r="EEW8" s="10"/>
      <c r="EEX8" s="10"/>
      <c r="EEY8" s="10"/>
      <c r="EEZ8" s="10"/>
      <c r="EFA8" s="10"/>
      <c r="EFB8" s="10"/>
      <c r="EFC8" s="10"/>
      <c r="EFD8" s="10"/>
      <c r="EFE8" s="10"/>
      <c r="EFF8" s="10"/>
      <c r="EFG8" s="10"/>
      <c r="EFH8" s="10"/>
      <c r="EFI8" s="10"/>
      <c r="EFJ8" s="10"/>
      <c r="EFK8" s="10"/>
      <c r="EFL8" s="10"/>
      <c r="EFM8" s="10"/>
      <c r="EFN8" s="10"/>
      <c r="EFO8" s="10"/>
      <c r="EFP8" s="10"/>
      <c r="EFQ8" s="10"/>
      <c r="EFR8" s="10"/>
      <c r="EFS8" s="10"/>
      <c r="EFT8" s="10"/>
      <c r="EFU8" s="10"/>
      <c r="EFV8" s="10"/>
      <c r="EFW8" s="10"/>
      <c r="EFX8" s="10"/>
      <c r="EFY8" s="10"/>
      <c r="EFZ8" s="10"/>
      <c r="EGA8" s="10"/>
      <c r="EGB8" s="10"/>
      <c r="EGC8" s="10"/>
      <c r="EGD8" s="10"/>
      <c r="EGE8" s="10"/>
      <c r="EGF8" s="10"/>
      <c r="EGG8" s="10"/>
      <c r="EGH8" s="10"/>
      <c r="EGI8" s="10"/>
      <c r="EGJ8" s="10"/>
      <c r="EGK8" s="10"/>
      <c r="EGL8" s="10"/>
      <c r="EGM8" s="10"/>
      <c r="EGN8" s="10"/>
      <c r="EGO8" s="10"/>
      <c r="EGP8" s="10"/>
      <c r="EGQ8" s="10"/>
      <c r="EGR8" s="10"/>
      <c r="EGS8" s="10"/>
      <c r="EGT8" s="10"/>
      <c r="EGU8" s="10"/>
      <c r="EGV8" s="10"/>
      <c r="EGW8" s="10"/>
      <c r="EGX8" s="10"/>
      <c r="EGY8" s="10"/>
      <c r="EGZ8" s="10"/>
      <c r="EHA8" s="10"/>
      <c r="EHB8" s="10"/>
      <c r="EHC8" s="10"/>
      <c r="EHD8" s="10"/>
      <c r="EHE8" s="10"/>
      <c r="EHF8" s="10"/>
      <c r="EHG8" s="10"/>
      <c r="EHH8" s="10"/>
      <c r="EHI8" s="10"/>
      <c r="EHJ8" s="10"/>
      <c r="EHK8" s="10"/>
      <c r="EHL8" s="10"/>
      <c r="EHM8" s="10"/>
      <c r="EHN8" s="10"/>
      <c r="EHO8" s="10"/>
      <c r="EHP8" s="10"/>
      <c r="EHQ8" s="10"/>
      <c r="EHR8" s="10"/>
      <c r="EHS8" s="10"/>
      <c r="EHT8" s="10"/>
      <c r="EHU8" s="10"/>
      <c r="EHV8" s="10"/>
      <c r="EHW8" s="10"/>
      <c r="EHX8" s="10"/>
      <c r="EHY8" s="10"/>
      <c r="EHZ8" s="10"/>
      <c r="EIA8" s="10"/>
      <c r="EIB8" s="10"/>
      <c r="EIC8" s="10"/>
      <c r="EID8" s="10"/>
      <c r="EIE8" s="10"/>
      <c r="EIF8" s="10"/>
      <c r="EIG8" s="10"/>
      <c r="EIH8" s="10"/>
      <c r="EII8" s="10"/>
      <c r="EIJ8" s="10"/>
      <c r="EIK8" s="10"/>
      <c r="EIL8" s="10"/>
      <c r="EIM8" s="10"/>
      <c r="EIN8" s="10"/>
      <c r="EIO8" s="10"/>
      <c r="EIP8" s="10"/>
      <c r="EIQ8" s="10"/>
      <c r="EIR8" s="10"/>
      <c r="EIS8" s="10"/>
      <c r="EIT8" s="10"/>
      <c r="EIU8" s="10"/>
      <c r="EIV8" s="10"/>
      <c r="EIW8" s="10"/>
      <c r="EIX8" s="10"/>
      <c r="EIY8" s="10"/>
      <c r="EIZ8" s="10"/>
      <c r="EJA8" s="10"/>
      <c r="EJB8" s="10"/>
      <c r="EJC8" s="10"/>
      <c r="EJD8" s="10"/>
      <c r="EJE8" s="10"/>
      <c r="EJF8" s="10"/>
      <c r="EJG8" s="10"/>
      <c r="EJH8" s="10"/>
      <c r="EJI8" s="10"/>
      <c r="EJJ8" s="10"/>
      <c r="EJK8" s="10"/>
      <c r="EJL8" s="10"/>
      <c r="EJM8" s="10"/>
      <c r="EJN8" s="10"/>
      <c r="EJO8" s="10"/>
      <c r="EJP8" s="10"/>
      <c r="EJQ8" s="10"/>
      <c r="EJR8" s="10"/>
      <c r="EJS8" s="10"/>
      <c r="EJT8" s="10"/>
      <c r="EJU8" s="10"/>
      <c r="EJV8" s="10"/>
      <c r="EJW8" s="10"/>
      <c r="EJX8" s="10"/>
      <c r="EJY8" s="10"/>
      <c r="EJZ8" s="10"/>
      <c r="EKA8" s="10"/>
      <c r="EKB8" s="10"/>
      <c r="EKC8" s="10"/>
      <c r="EKD8" s="10"/>
      <c r="EKE8" s="10"/>
      <c r="EKF8" s="10"/>
      <c r="EKG8" s="10"/>
      <c r="EKH8" s="10"/>
      <c r="EKI8" s="10"/>
      <c r="EKJ8" s="10"/>
      <c r="EKK8" s="10"/>
      <c r="EKL8" s="10"/>
      <c r="EKM8" s="10"/>
      <c r="EKN8" s="10"/>
      <c r="EKO8" s="10"/>
      <c r="EKP8" s="10"/>
      <c r="EKQ8" s="10"/>
      <c r="EKR8" s="10"/>
      <c r="EKS8" s="10"/>
      <c r="EKT8" s="10"/>
      <c r="EKU8" s="10"/>
      <c r="EKV8" s="10"/>
      <c r="EKW8" s="10"/>
      <c r="EKX8" s="10"/>
      <c r="EKY8" s="10"/>
      <c r="EKZ8" s="10"/>
      <c r="ELA8" s="10"/>
      <c r="ELB8" s="10"/>
      <c r="ELC8" s="10"/>
      <c r="ELD8" s="10"/>
      <c r="ELE8" s="10"/>
      <c r="ELF8" s="10"/>
      <c r="ELG8" s="10"/>
      <c r="ELH8" s="10"/>
      <c r="ELI8" s="10"/>
      <c r="ELJ8" s="10"/>
      <c r="ELK8" s="10"/>
      <c r="ELL8" s="10"/>
      <c r="ELM8" s="10"/>
      <c r="ELN8" s="10"/>
      <c r="ELO8" s="10"/>
      <c r="ELP8" s="10"/>
      <c r="ELQ8" s="10"/>
      <c r="ELR8" s="10"/>
      <c r="ELS8" s="10"/>
      <c r="ELT8" s="10"/>
      <c r="ELU8" s="10"/>
      <c r="ELV8" s="10"/>
      <c r="ELW8" s="10"/>
      <c r="ELX8" s="10"/>
      <c r="ELY8" s="10"/>
      <c r="ELZ8" s="10"/>
      <c r="EMA8" s="10"/>
      <c r="EMB8" s="10"/>
      <c r="EMC8" s="10"/>
      <c r="EMD8" s="10"/>
      <c r="EME8" s="10"/>
      <c r="EMF8" s="10"/>
      <c r="EMG8" s="10"/>
      <c r="EMH8" s="10"/>
      <c r="EMI8" s="10"/>
      <c r="EMJ8" s="10"/>
      <c r="EMK8" s="10"/>
      <c r="EML8" s="10"/>
      <c r="EMM8" s="10"/>
      <c r="EMN8" s="10"/>
      <c r="EMO8" s="10"/>
      <c r="EMP8" s="10"/>
      <c r="EMQ8" s="10"/>
      <c r="EMR8" s="10"/>
      <c r="EMS8" s="10"/>
      <c r="EMT8" s="10"/>
      <c r="EMU8" s="10"/>
      <c r="EMV8" s="10"/>
      <c r="EMW8" s="10"/>
      <c r="EMX8" s="10"/>
      <c r="EMY8" s="10"/>
      <c r="EMZ8" s="10"/>
      <c r="ENA8" s="10"/>
      <c r="ENB8" s="10"/>
      <c r="ENC8" s="10"/>
      <c r="END8" s="10"/>
      <c r="ENE8" s="10"/>
      <c r="ENF8" s="10"/>
      <c r="ENG8" s="10"/>
      <c r="ENH8" s="10"/>
      <c r="ENI8" s="10"/>
      <c r="ENJ8" s="10"/>
      <c r="ENK8" s="10"/>
      <c r="ENL8" s="10"/>
      <c r="ENM8" s="10"/>
      <c r="ENN8" s="10"/>
      <c r="ENO8" s="10"/>
      <c r="ENP8" s="10"/>
      <c r="ENQ8" s="10"/>
      <c r="ENR8" s="10"/>
      <c r="ENS8" s="10"/>
      <c r="ENT8" s="10"/>
      <c r="ENU8" s="10"/>
      <c r="ENV8" s="10"/>
      <c r="ENW8" s="10"/>
      <c r="ENX8" s="10"/>
      <c r="ENY8" s="10"/>
      <c r="ENZ8" s="10"/>
      <c r="EOA8" s="10"/>
      <c r="EOB8" s="10"/>
      <c r="EOC8" s="10"/>
      <c r="EOD8" s="10"/>
      <c r="EOE8" s="10"/>
      <c r="EOF8" s="10"/>
      <c r="EOG8" s="10"/>
      <c r="EOH8" s="10"/>
      <c r="EOI8" s="10"/>
      <c r="EOJ8" s="10"/>
      <c r="EOK8" s="10"/>
      <c r="EOL8" s="10"/>
      <c r="EOM8" s="10"/>
      <c r="EON8" s="10"/>
      <c r="EOO8" s="10"/>
      <c r="EOP8" s="10"/>
      <c r="EOQ8" s="10"/>
      <c r="EOR8" s="10"/>
      <c r="EOS8" s="10"/>
      <c r="EOT8" s="10"/>
      <c r="EOU8" s="10"/>
      <c r="EOV8" s="10"/>
      <c r="EOW8" s="10"/>
      <c r="EOX8" s="10"/>
      <c r="EOY8" s="10"/>
      <c r="EOZ8" s="10"/>
      <c r="EPA8" s="10"/>
      <c r="EPB8" s="10"/>
      <c r="EPC8" s="10"/>
      <c r="EPD8" s="10"/>
      <c r="EPE8" s="10"/>
      <c r="EPF8" s="10"/>
      <c r="EPG8" s="10"/>
      <c r="EPH8" s="10"/>
      <c r="EPI8" s="10"/>
      <c r="EPJ8" s="10"/>
      <c r="EPK8" s="10"/>
      <c r="EPL8" s="10"/>
      <c r="EPM8" s="10"/>
      <c r="EPN8" s="10"/>
      <c r="EPO8" s="10"/>
      <c r="EPP8" s="10"/>
      <c r="EPQ8" s="10"/>
      <c r="EPR8" s="10"/>
      <c r="EPS8" s="10"/>
      <c r="EPT8" s="10"/>
      <c r="EPU8" s="10"/>
      <c r="EPV8" s="10"/>
      <c r="EPW8" s="10"/>
      <c r="EPX8" s="10"/>
      <c r="EPY8" s="10"/>
      <c r="EPZ8" s="10"/>
      <c r="EQA8" s="10"/>
      <c r="EQB8" s="10"/>
      <c r="EQC8" s="10"/>
      <c r="EQD8" s="10"/>
      <c r="EQE8" s="10"/>
      <c r="EQF8" s="10"/>
      <c r="EQG8" s="10"/>
      <c r="EQH8" s="10"/>
      <c r="EQI8" s="10"/>
      <c r="EQJ8" s="10"/>
      <c r="EQK8" s="10"/>
      <c r="EQL8" s="10"/>
      <c r="EQM8" s="10"/>
      <c r="EQN8" s="10"/>
      <c r="EQO8" s="10"/>
      <c r="EQP8" s="10"/>
      <c r="EQQ8" s="10"/>
      <c r="EQR8" s="10"/>
      <c r="EQS8" s="10"/>
      <c r="EQT8" s="10"/>
      <c r="EQU8" s="10"/>
      <c r="EQV8" s="10"/>
      <c r="EQW8" s="10"/>
      <c r="EQX8" s="10"/>
      <c r="EQY8" s="10"/>
      <c r="EQZ8" s="10"/>
      <c r="ERA8" s="10"/>
      <c r="ERB8" s="10"/>
      <c r="ERC8" s="10"/>
      <c r="ERD8" s="10"/>
      <c r="ERE8" s="10"/>
      <c r="ERF8" s="10"/>
      <c r="ERG8" s="10"/>
      <c r="ERH8" s="10"/>
      <c r="ERI8" s="10"/>
      <c r="ERJ8" s="10"/>
      <c r="ERK8" s="10"/>
      <c r="ERL8" s="10"/>
      <c r="ERM8" s="10"/>
      <c r="ERN8" s="10"/>
      <c r="ERO8" s="10"/>
      <c r="ERP8" s="10"/>
      <c r="ERQ8" s="10"/>
      <c r="ERR8" s="10"/>
      <c r="ERS8" s="10"/>
      <c r="ERT8" s="10"/>
      <c r="ERU8" s="10"/>
      <c r="ERV8" s="10"/>
      <c r="ERW8" s="10"/>
      <c r="ERX8" s="10"/>
      <c r="ERY8" s="10"/>
      <c r="ERZ8" s="10"/>
      <c r="ESA8" s="10"/>
      <c r="ESB8" s="10"/>
      <c r="ESC8" s="10"/>
      <c r="ESD8" s="10"/>
      <c r="ESE8" s="10"/>
      <c r="ESF8" s="10"/>
      <c r="ESG8" s="10"/>
      <c r="ESH8" s="10"/>
      <c r="ESI8" s="10"/>
      <c r="ESJ8" s="10"/>
      <c r="ESK8" s="10"/>
      <c r="ESL8" s="10"/>
      <c r="ESM8" s="10"/>
      <c r="ESN8" s="10"/>
      <c r="ESO8" s="10"/>
      <c r="ESP8" s="10"/>
      <c r="ESQ8" s="10"/>
      <c r="ESR8" s="10"/>
      <c r="ESS8" s="10"/>
      <c r="EST8" s="10"/>
      <c r="ESU8" s="10"/>
      <c r="ESV8" s="10"/>
      <c r="ESW8" s="10"/>
      <c r="ESX8" s="10"/>
      <c r="ESY8" s="10"/>
      <c r="ESZ8" s="10"/>
      <c r="ETA8" s="10"/>
      <c r="ETB8" s="10"/>
      <c r="ETC8" s="10"/>
      <c r="ETD8" s="10"/>
      <c r="ETE8" s="10"/>
      <c r="ETF8" s="10"/>
      <c r="ETG8" s="10"/>
      <c r="ETH8" s="10"/>
      <c r="ETI8" s="10"/>
      <c r="ETJ8" s="10"/>
      <c r="ETK8" s="10"/>
      <c r="ETL8" s="10"/>
      <c r="ETM8" s="10"/>
      <c r="ETN8" s="10"/>
      <c r="ETO8" s="10"/>
      <c r="ETP8" s="10"/>
      <c r="ETQ8" s="10"/>
      <c r="ETR8" s="10"/>
      <c r="ETS8" s="10"/>
      <c r="ETT8" s="10"/>
      <c r="ETU8" s="10"/>
      <c r="ETV8" s="10"/>
      <c r="ETW8" s="10"/>
      <c r="ETX8" s="10"/>
      <c r="ETY8" s="10"/>
      <c r="ETZ8" s="10"/>
      <c r="EUA8" s="10"/>
      <c r="EUB8" s="10"/>
      <c r="EUC8" s="10"/>
      <c r="EUD8" s="10"/>
      <c r="EUE8" s="10"/>
      <c r="EUF8" s="10"/>
      <c r="EUG8" s="10"/>
      <c r="EUH8" s="10"/>
      <c r="EUI8" s="10"/>
      <c r="EUJ8" s="10"/>
      <c r="EUK8" s="10"/>
      <c r="EUL8" s="10"/>
      <c r="EUM8" s="10"/>
      <c r="EUN8" s="10"/>
      <c r="EUO8" s="10"/>
      <c r="EUP8" s="10"/>
      <c r="EUQ8" s="10"/>
      <c r="EUR8" s="10"/>
      <c r="EUS8" s="10"/>
      <c r="EUT8" s="10"/>
      <c r="EUU8" s="10"/>
      <c r="EUV8" s="10"/>
      <c r="EUW8" s="10"/>
      <c r="EUX8" s="10"/>
      <c r="EUY8" s="10"/>
      <c r="EUZ8" s="10"/>
      <c r="EVA8" s="10"/>
      <c r="EVB8" s="10"/>
      <c r="EVC8" s="10"/>
      <c r="EVD8" s="10"/>
      <c r="EVE8" s="10"/>
      <c r="EVF8" s="10"/>
      <c r="EVG8" s="10"/>
      <c r="EVH8" s="10"/>
      <c r="EVI8" s="10"/>
      <c r="EVJ8" s="10"/>
      <c r="EVK8" s="10"/>
      <c r="EVL8" s="10"/>
      <c r="EVM8" s="10"/>
      <c r="EVN8" s="10"/>
      <c r="EVO8" s="10"/>
      <c r="EVP8" s="10"/>
      <c r="EVQ8" s="10"/>
      <c r="EVR8" s="10"/>
      <c r="EVS8" s="10"/>
      <c r="EVT8" s="10"/>
      <c r="EVU8" s="10"/>
      <c r="EVV8" s="10"/>
      <c r="EVW8" s="10"/>
      <c r="EVX8" s="10"/>
      <c r="EVY8" s="10"/>
      <c r="EVZ8" s="10"/>
      <c r="EWA8" s="10"/>
      <c r="EWB8" s="10"/>
      <c r="EWC8" s="10"/>
      <c r="EWD8" s="10"/>
      <c r="EWE8" s="10"/>
      <c r="EWF8" s="10"/>
      <c r="EWG8" s="10"/>
      <c r="EWH8" s="10"/>
      <c r="EWI8" s="10"/>
      <c r="EWJ8" s="10"/>
      <c r="EWK8" s="10"/>
      <c r="EWL8" s="10"/>
      <c r="EWM8" s="10"/>
      <c r="EWN8" s="10"/>
      <c r="EWO8" s="10"/>
      <c r="EWP8" s="10"/>
      <c r="EWQ8" s="10"/>
      <c r="EWR8" s="10"/>
      <c r="EWS8" s="10"/>
      <c r="EWT8" s="10"/>
      <c r="EWU8" s="10"/>
      <c r="EWV8" s="10"/>
      <c r="EWW8" s="10"/>
      <c r="EWX8" s="10"/>
      <c r="EWY8" s="10"/>
      <c r="EWZ8" s="10"/>
      <c r="EXA8" s="10"/>
      <c r="EXB8" s="10"/>
      <c r="EXC8" s="10"/>
      <c r="EXD8" s="10"/>
      <c r="EXE8" s="10"/>
      <c r="EXF8" s="10"/>
      <c r="EXG8" s="10"/>
      <c r="EXH8" s="10"/>
      <c r="EXI8" s="10"/>
      <c r="EXJ8" s="10"/>
      <c r="EXK8" s="10"/>
      <c r="EXL8" s="10"/>
      <c r="EXM8" s="10"/>
      <c r="EXN8" s="10"/>
      <c r="EXO8" s="10"/>
      <c r="EXP8" s="10"/>
      <c r="EXQ8" s="10"/>
      <c r="EXR8" s="10"/>
      <c r="EXS8" s="10"/>
      <c r="EXT8" s="10"/>
      <c r="EXU8" s="10"/>
      <c r="EXV8" s="10"/>
      <c r="EXW8" s="10"/>
      <c r="EXX8" s="10"/>
      <c r="EXY8" s="10"/>
      <c r="EXZ8" s="10"/>
      <c r="EYA8" s="10"/>
      <c r="EYB8" s="10"/>
      <c r="EYC8" s="10"/>
      <c r="EYD8" s="10"/>
      <c r="EYE8" s="10"/>
      <c r="EYF8" s="10"/>
      <c r="EYG8" s="10"/>
      <c r="EYH8" s="10"/>
      <c r="EYI8" s="10"/>
      <c r="EYJ8" s="10"/>
      <c r="EYK8" s="10"/>
      <c r="EYL8" s="10"/>
      <c r="EYM8" s="10"/>
      <c r="EYN8" s="10"/>
      <c r="EYO8" s="10"/>
      <c r="EYP8" s="10"/>
      <c r="EYQ8" s="10"/>
      <c r="EYR8" s="10"/>
      <c r="EYS8" s="10"/>
      <c r="EYT8" s="10"/>
      <c r="EYU8" s="10"/>
      <c r="EYV8" s="10"/>
      <c r="EYW8" s="10"/>
      <c r="EYX8" s="10"/>
      <c r="EYY8" s="10"/>
      <c r="EYZ8" s="10"/>
      <c r="EZA8" s="10"/>
      <c r="EZB8" s="10"/>
      <c r="EZC8" s="10"/>
      <c r="EZD8" s="10"/>
      <c r="EZE8" s="10"/>
      <c r="EZF8" s="10"/>
      <c r="EZG8" s="10"/>
      <c r="EZH8" s="10"/>
      <c r="EZI8" s="10"/>
      <c r="EZJ8" s="10"/>
      <c r="EZK8" s="10"/>
      <c r="EZL8" s="10"/>
      <c r="EZM8" s="10"/>
      <c r="EZN8" s="10"/>
      <c r="EZO8" s="10"/>
      <c r="EZP8" s="10"/>
      <c r="EZQ8" s="10"/>
      <c r="EZR8" s="10"/>
      <c r="EZS8" s="10"/>
      <c r="EZT8" s="10"/>
      <c r="EZU8" s="10"/>
      <c r="EZV8" s="10"/>
      <c r="EZW8" s="10"/>
      <c r="EZX8" s="10"/>
      <c r="EZY8" s="10"/>
      <c r="EZZ8" s="10"/>
      <c r="FAA8" s="10"/>
      <c r="FAB8" s="10"/>
      <c r="FAC8" s="10"/>
      <c r="FAD8" s="10"/>
      <c r="FAE8" s="10"/>
      <c r="FAF8" s="10"/>
      <c r="FAG8" s="10"/>
      <c r="FAH8" s="10"/>
      <c r="FAI8" s="10"/>
      <c r="FAJ8" s="10"/>
      <c r="FAK8" s="10"/>
      <c r="FAL8" s="10"/>
      <c r="FAM8" s="10"/>
      <c r="FAN8" s="10"/>
      <c r="FAO8" s="10"/>
      <c r="FAP8" s="10"/>
      <c r="FAQ8" s="10"/>
      <c r="FAR8" s="10"/>
      <c r="FAS8" s="10"/>
      <c r="FAT8" s="10"/>
      <c r="FAU8" s="10"/>
      <c r="FAV8" s="10"/>
      <c r="FAW8" s="10"/>
      <c r="FAX8" s="10"/>
      <c r="FAY8" s="10"/>
      <c r="FAZ8" s="10"/>
      <c r="FBA8" s="10"/>
      <c r="FBB8" s="10"/>
      <c r="FBC8" s="10"/>
      <c r="FBD8" s="10"/>
      <c r="FBE8" s="10"/>
      <c r="FBF8" s="10"/>
      <c r="FBG8" s="10"/>
      <c r="FBH8" s="10"/>
      <c r="FBI8" s="10"/>
      <c r="FBJ8" s="10"/>
      <c r="FBK8" s="10"/>
      <c r="FBL8" s="10"/>
      <c r="FBM8" s="10"/>
      <c r="FBN8" s="10"/>
      <c r="FBO8" s="10"/>
      <c r="FBP8" s="10"/>
      <c r="FBQ8" s="10"/>
      <c r="FBR8" s="10"/>
      <c r="FBS8" s="10"/>
      <c r="FBT8" s="10"/>
      <c r="FBU8" s="10"/>
      <c r="FBV8" s="10"/>
      <c r="FBW8" s="10"/>
      <c r="FBX8" s="10"/>
      <c r="FBY8" s="10"/>
      <c r="FBZ8" s="10"/>
      <c r="FCA8" s="10"/>
      <c r="FCB8" s="10"/>
      <c r="FCC8" s="10"/>
      <c r="FCD8" s="10"/>
      <c r="FCE8" s="10"/>
      <c r="FCF8" s="10"/>
      <c r="FCG8" s="10"/>
      <c r="FCH8" s="10"/>
      <c r="FCI8" s="10"/>
      <c r="FCJ8" s="10"/>
      <c r="FCK8" s="10"/>
      <c r="FCL8" s="10"/>
      <c r="FCM8" s="10"/>
      <c r="FCN8" s="10"/>
      <c r="FCO8" s="10"/>
      <c r="FCP8" s="10"/>
      <c r="FCQ8" s="10"/>
      <c r="FCR8" s="10"/>
      <c r="FCS8" s="10"/>
      <c r="FCT8" s="10"/>
      <c r="FCU8" s="10"/>
      <c r="FCV8" s="10"/>
      <c r="FCW8" s="10"/>
      <c r="FCX8" s="10"/>
      <c r="FCY8" s="10"/>
      <c r="FCZ8" s="10"/>
      <c r="FDA8" s="10"/>
      <c r="FDB8" s="10"/>
      <c r="FDC8" s="10"/>
      <c r="FDD8" s="10"/>
      <c r="FDE8" s="10"/>
      <c r="FDF8" s="10"/>
      <c r="FDG8" s="10"/>
      <c r="FDH8" s="10"/>
      <c r="FDI8" s="10"/>
      <c r="FDJ8" s="10"/>
      <c r="FDK8" s="10"/>
      <c r="FDL8" s="10"/>
      <c r="FDM8" s="10"/>
      <c r="FDN8" s="10"/>
      <c r="FDO8" s="10"/>
      <c r="FDP8" s="10"/>
      <c r="FDQ8" s="10"/>
      <c r="FDR8" s="10"/>
      <c r="FDS8" s="10"/>
      <c r="FDT8" s="10"/>
      <c r="FDU8" s="10"/>
      <c r="FDV8" s="10"/>
      <c r="FDW8" s="10"/>
      <c r="FDX8" s="10"/>
      <c r="FDY8" s="10"/>
      <c r="FDZ8" s="10"/>
      <c r="FEA8" s="10"/>
      <c r="FEB8" s="10"/>
      <c r="FEC8" s="10"/>
      <c r="FED8" s="10"/>
      <c r="FEE8" s="10"/>
      <c r="FEF8" s="10"/>
      <c r="FEG8" s="10"/>
      <c r="FEH8" s="10"/>
      <c r="FEI8" s="10"/>
      <c r="FEJ8" s="10"/>
      <c r="FEK8" s="10"/>
      <c r="FEL8" s="10"/>
      <c r="FEM8" s="10"/>
      <c r="FEN8" s="10"/>
      <c r="FEO8" s="10"/>
      <c r="FEP8" s="10"/>
      <c r="FEQ8" s="10"/>
      <c r="FER8" s="10"/>
      <c r="FES8" s="10"/>
      <c r="FET8" s="10"/>
      <c r="FEU8" s="10"/>
      <c r="FEV8" s="10"/>
      <c r="FEW8" s="10"/>
      <c r="FEX8" s="10"/>
      <c r="FEY8" s="10"/>
      <c r="FEZ8" s="10"/>
      <c r="FFA8" s="10"/>
      <c r="FFB8" s="10"/>
      <c r="FFC8" s="10"/>
      <c r="FFD8" s="10"/>
      <c r="FFE8" s="10"/>
      <c r="FFF8" s="10"/>
      <c r="FFG8" s="10"/>
      <c r="FFH8" s="10"/>
      <c r="FFI8" s="10"/>
      <c r="FFJ8" s="10"/>
      <c r="FFK8" s="10"/>
      <c r="FFL8" s="10"/>
      <c r="FFM8" s="10"/>
      <c r="FFN8" s="10"/>
      <c r="FFO8" s="10"/>
      <c r="FFP8" s="10"/>
      <c r="FFQ8" s="10"/>
      <c r="FFR8" s="10"/>
      <c r="FFS8" s="10"/>
      <c r="FFT8" s="10"/>
      <c r="FFU8" s="10"/>
      <c r="FFV8" s="10"/>
      <c r="FFW8" s="10"/>
      <c r="FFX8" s="10"/>
      <c r="FFY8" s="10"/>
      <c r="FFZ8" s="10"/>
      <c r="FGA8" s="10"/>
      <c r="FGB8" s="10"/>
      <c r="FGC8" s="10"/>
      <c r="FGD8" s="10"/>
      <c r="FGE8" s="10"/>
      <c r="FGF8" s="10"/>
      <c r="FGG8" s="10"/>
      <c r="FGH8" s="10"/>
      <c r="FGI8" s="10"/>
      <c r="FGJ8" s="10"/>
      <c r="FGK8" s="10"/>
      <c r="FGL8" s="10"/>
      <c r="FGM8" s="10"/>
      <c r="FGN8" s="10"/>
      <c r="FGO8" s="10"/>
      <c r="FGP8" s="10"/>
      <c r="FGQ8" s="10"/>
      <c r="FGR8" s="10"/>
      <c r="FGS8" s="10"/>
      <c r="FGT8" s="10"/>
      <c r="FGU8" s="10"/>
      <c r="FGV8" s="10"/>
      <c r="FGW8" s="10"/>
      <c r="FGX8" s="10"/>
      <c r="FGY8" s="10"/>
      <c r="FGZ8" s="10"/>
      <c r="FHA8" s="10"/>
      <c r="FHB8" s="10"/>
      <c r="FHC8" s="10"/>
      <c r="FHD8" s="10"/>
      <c r="FHE8" s="10"/>
      <c r="FHF8" s="10"/>
      <c r="FHG8" s="10"/>
      <c r="FHH8" s="10"/>
      <c r="FHI8" s="10"/>
      <c r="FHJ8" s="10"/>
      <c r="FHK8" s="10"/>
      <c r="FHL8" s="10"/>
      <c r="FHM8" s="10"/>
      <c r="FHN8" s="10"/>
      <c r="FHO8" s="10"/>
      <c r="FHP8" s="10"/>
      <c r="FHQ8" s="10"/>
      <c r="FHR8" s="10"/>
      <c r="FHS8" s="10"/>
      <c r="FHT8" s="10"/>
      <c r="FHU8" s="10"/>
      <c r="FHV8" s="10"/>
      <c r="FHW8" s="10"/>
      <c r="FHX8" s="10"/>
      <c r="FHY8" s="10"/>
      <c r="FHZ8" s="10"/>
      <c r="FIA8" s="10"/>
      <c r="FIB8" s="10"/>
      <c r="FIC8" s="10"/>
      <c r="FID8" s="10"/>
      <c r="FIE8" s="10"/>
      <c r="FIF8" s="10"/>
      <c r="FIG8" s="10"/>
      <c r="FIH8" s="10"/>
      <c r="FII8" s="10"/>
      <c r="FIJ8" s="10"/>
      <c r="FIK8" s="10"/>
      <c r="FIL8" s="10"/>
      <c r="FIM8" s="10"/>
      <c r="FIN8" s="10"/>
      <c r="FIO8" s="10"/>
      <c r="FIP8" s="10"/>
      <c r="FIQ8" s="10"/>
      <c r="FIR8" s="10"/>
      <c r="FIS8" s="10"/>
      <c r="FIT8" s="10"/>
      <c r="FIU8" s="10"/>
      <c r="FIV8" s="10"/>
      <c r="FIW8" s="10"/>
      <c r="FIX8" s="10"/>
      <c r="FIY8" s="10"/>
      <c r="FIZ8" s="10"/>
      <c r="FJA8" s="10"/>
      <c r="FJB8" s="10"/>
      <c r="FJC8" s="10"/>
      <c r="FJD8" s="10"/>
      <c r="FJE8" s="10"/>
      <c r="FJF8" s="10"/>
      <c r="FJG8" s="10"/>
      <c r="FJH8" s="10"/>
      <c r="FJI8" s="10"/>
      <c r="FJJ8" s="10"/>
      <c r="FJK8" s="10"/>
      <c r="FJL8" s="10"/>
      <c r="FJM8" s="10"/>
      <c r="FJN8" s="10"/>
      <c r="FJO8" s="10"/>
      <c r="FJP8" s="10"/>
      <c r="FJQ8" s="10"/>
      <c r="FJR8" s="10"/>
      <c r="FJS8" s="10"/>
      <c r="FJT8" s="10"/>
      <c r="FJU8" s="10"/>
      <c r="FJV8" s="10"/>
      <c r="FJW8" s="10"/>
      <c r="FJX8" s="10"/>
      <c r="FJY8" s="10"/>
      <c r="FJZ8" s="10"/>
      <c r="FKA8" s="10"/>
      <c r="FKB8" s="10"/>
      <c r="FKC8" s="10"/>
      <c r="FKD8" s="10"/>
      <c r="FKE8" s="10"/>
      <c r="FKF8" s="10"/>
      <c r="FKG8" s="10"/>
      <c r="FKH8" s="10"/>
      <c r="FKI8" s="10"/>
      <c r="FKJ8" s="10"/>
      <c r="FKK8" s="10"/>
      <c r="FKL8" s="10"/>
      <c r="FKM8" s="10"/>
      <c r="FKN8" s="10"/>
      <c r="FKO8" s="10"/>
      <c r="FKP8" s="10"/>
      <c r="FKQ8" s="10"/>
      <c r="FKR8" s="10"/>
      <c r="FKS8" s="10"/>
      <c r="FKT8" s="10"/>
      <c r="FKU8" s="10"/>
      <c r="FKV8" s="10"/>
      <c r="FKW8" s="10"/>
      <c r="FKX8" s="10"/>
      <c r="FKY8" s="10"/>
      <c r="FKZ8" s="10"/>
      <c r="FLA8" s="10"/>
      <c r="FLB8" s="10"/>
      <c r="FLC8" s="10"/>
      <c r="FLD8" s="10"/>
      <c r="FLE8" s="10"/>
      <c r="FLF8" s="10"/>
      <c r="FLG8" s="10"/>
      <c r="FLH8" s="10"/>
      <c r="FLI8" s="10"/>
      <c r="FLJ8" s="10"/>
      <c r="FLK8" s="10"/>
      <c r="FLL8" s="10"/>
      <c r="FLM8" s="10"/>
      <c r="FLN8" s="10"/>
      <c r="FLO8" s="10"/>
      <c r="FLP8" s="10"/>
      <c r="FLQ8" s="10"/>
      <c r="FLR8" s="10"/>
      <c r="FLS8" s="10"/>
      <c r="FLT8" s="10"/>
      <c r="FLU8" s="10"/>
      <c r="FLV8" s="10"/>
      <c r="FLW8" s="10"/>
      <c r="FLX8" s="10"/>
      <c r="FLY8" s="10"/>
      <c r="FLZ8" s="10"/>
      <c r="FMA8" s="10"/>
      <c r="FMB8" s="10"/>
      <c r="FMC8" s="10"/>
      <c r="FMD8" s="10"/>
      <c r="FME8" s="10"/>
      <c r="FMF8" s="10"/>
      <c r="FMG8" s="10"/>
      <c r="FMH8" s="10"/>
      <c r="FMI8" s="10"/>
      <c r="FMJ8" s="10"/>
      <c r="FMK8" s="10"/>
      <c r="FML8" s="10"/>
      <c r="FMM8" s="10"/>
      <c r="FMN8" s="10"/>
      <c r="FMO8" s="10"/>
      <c r="FMP8" s="10"/>
      <c r="FMQ8" s="10"/>
      <c r="FMR8" s="10"/>
      <c r="FMS8" s="10"/>
      <c r="FMT8" s="10"/>
      <c r="FMU8" s="10"/>
      <c r="FMV8" s="10"/>
      <c r="FMW8" s="10"/>
      <c r="FMX8" s="10"/>
      <c r="FMY8" s="10"/>
      <c r="FMZ8" s="10"/>
      <c r="FNA8" s="10"/>
      <c r="FNB8" s="10"/>
      <c r="FNC8" s="10"/>
      <c r="FND8" s="10"/>
      <c r="FNE8" s="10"/>
      <c r="FNF8" s="10"/>
      <c r="FNG8" s="10"/>
      <c r="FNH8" s="10"/>
      <c r="FNI8" s="10"/>
      <c r="FNJ8" s="10"/>
      <c r="FNK8" s="10"/>
      <c r="FNL8" s="10"/>
      <c r="FNM8" s="10"/>
      <c r="FNN8" s="10"/>
      <c r="FNO8" s="10"/>
      <c r="FNP8" s="10"/>
      <c r="FNQ8" s="10"/>
      <c r="FNR8" s="10"/>
      <c r="FNS8" s="10"/>
      <c r="FNT8" s="10"/>
      <c r="FNU8" s="10"/>
      <c r="FNV8" s="10"/>
      <c r="FNW8" s="10"/>
      <c r="FNX8" s="10"/>
      <c r="FNY8" s="10"/>
      <c r="FNZ8" s="10"/>
      <c r="FOA8" s="10"/>
      <c r="FOB8" s="10"/>
      <c r="FOC8" s="10"/>
      <c r="FOD8" s="10"/>
      <c r="FOE8" s="10"/>
      <c r="FOF8" s="10"/>
      <c r="FOG8" s="10"/>
      <c r="FOH8" s="10"/>
      <c r="FOI8" s="10"/>
      <c r="FOJ8" s="10"/>
      <c r="FOK8" s="10"/>
      <c r="FOL8" s="10"/>
      <c r="FOM8" s="10"/>
      <c r="FON8" s="10"/>
      <c r="FOO8" s="10"/>
      <c r="FOP8" s="10"/>
      <c r="FOQ8" s="10"/>
      <c r="FOR8" s="10"/>
      <c r="FOS8" s="10"/>
      <c r="FOT8" s="10"/>
      <c r="FOU8" s="10"/>
      <c r="FOV8" s="10"/>
      <c r="FOW8" s="10"/>
      <c r="FOX8" s="10"/>
      <c r="FOY8" s="10"/>
      <c r="FOZ8" s="10"/>
      <c r="FPA8" s="10"/>
      <c r="FPB8" s="10"/>
      <c r="FPC8" s="10"/>
      <c r="FPD8" s="10"/>
      <c r="FPE8" s="10"/>
      <c r="FPF8" s="10"/>
      <c r="FPG8" s="10"/>
      <c r="FPH8" s="10"/>
      <c r="FPI8" s="10"/>
      <c r="FPJ8" s="10"/>
      <c r="FPK8" s="10"/>
      <c r="FPL8" s="10"/>
      <c r="FPM8" s="10"/>
      <c r="FPN8" s="10"/>
      <c r="FPO8" s="10"/>
      <c r="FPP8" s="10"/>
      <c r="FPQ8" s="10"/>
      <c r="FPR8" s="10"/>
      <c r="FPS8" s="10"/>
      <c r="FPT8" s="10"/>
      <c r="FPU8" s="10"/>
      <c r="FPV8" s="10"/>
      <c r="FPW8" s="10"/>
      <c r="FPX8" s="10"/>
      <c r="FPY8" s="10"/>
      <c r="FPZ8" s="10"/>
      <c r="FQA8" s="10"/>
      <c r="FQB8" s="10"/>
      <c r="FQC8" s="10"/>
      <c r="FQD8" s="10"/>
      <c r="FQE8" s="10"/>
      <c r="FQF8" s="10"/>
      <c r="FQG8" s="10"/>
      <c r="FQH8" s="10"/>
      <c r="FQI8" s="10"/>
      <c r="FQJ8" s="10"/>
      <c r="FQK8" s="10"/>
      <c r="FQL8" s="10"/>
      <c r="FQM8" s="10"/>
      <c r="FQN8" s="10"/>
      <c r="FQO8" s="10"/>
      <c r="FQP8" s="10"/>
      <c r="FQQ8" s="10"/>
      <c r="FQR8" s="10"/>
      <c r="FQS8" s="10"/>
      <c r="FQT8" s="10"/>
      <c r="FQU8" s="10"/>
      <c r="FQV8" s="10"/>
      <c r="FQW8" s="10"/>
      <c r="FQX8" s="10"/>
      <c r="FQY8" s="10"/>
      <c r="FQZ8" s="10"/>
      <c r="FRA8" s="10"/>
      <c r="FRB8" s="10"/>
      <c r="FRC8" s="10"/>
      <c r="FRD8" s="10"/>
      <c r="FRE8" s="10"/>
      <c r="FRF8" s="10"/>
      <c r="FRG8" s="10"/>
      <c r="FRH8" s="10"/>
      <c r="FRI8" s="10"/>
      <c r="FRJ8" s="10"/>
      <c r="FRK8" s="10"/>
      <c r="FRL8" s="10"/>
      <c r="FRM8" s="10"/>
      <c r="FRN8" s="10"/>
      <c r="FRO8" s="10"/>
      <c r="FRP8" s="10"/>
      <c r="FRQ8" s="10"/>
      <c r="FRR8" s="10"/>
      <c r="FRS8" s="10"/>
      <c r="FRT8" s="10"/>
      <c r="FRU8" s="10"/>
      <c r="FRV8" s="10"/>
      <c r="FRW8" s="10"/>
      <c r="FRX8" s="10"/>
      <c r="FRY8" s="10"/>
      <c r="FRZ8" s="10"/>
      <c r="FSA8" s="10"/>
    </row>
    <row r="9" spans="1:4551" ht="21" x14ac:dyDescent="0.35">
      <c r="A9" s="314"/>
      <c r="B9" s="317" t="s">
        <v>86</v>
      </c>
    </row>
    <row r="10" spans="1:4551" s="12" customFormat="1" x14ac:dyDescent="0.25">
      <c r="A10" s="156"/>
      <c r="B10" s="156" t="s">
        <v>157</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c r="AMC10" s="10"/>
      <c r="AMD10" s="10"/>
      <c r="AME10" s="10"/>
      <c r="AMF10" s="10"/>
      <c r="AMG10" s="10"/>
      <c r="AMH10" s="10"/>
      <c r="AMI10" s="10"/>
      <c r="AMJ10" s="10"/>
      <c r="AMK10" s="10"/>
      <c r="AML10" s="10"/>
      <c r="AMM10" s="10"/>
      <c r="AMN10" s="10"/>
      <c r="AMO10" s="10"/>
      <c r="AMP10" s="10"/>
      <c r="AMQ10" s="10"/>
      <c r="AMR10" s="10"/>
      <c r="AMS10" s="10"/>
      <c r="AMT10" s="10"/>
      <c r="AMU10" s="10"/>
      <c r="AMV10" s="10"/>
      <c r="AMW10" s="10"/>
      <c r="AMX10" s="10"/>
      <c r="AMY10" s="10"/>
      <c r="AMZ10" s="10"/>
      <c r="ANA10" s="10"/>
      <c r="ANB10" s="10"/>
      <c r="ANC10" s="10"/>
      <c r="AND10" s="10"/>
      <c r="ANE10" s="10"/>
      <c r="ANF10" s="10"/>
      <c r="ANG10" s="10"/>
      <c r="ANH10" s="10"/>
      <c r="ANI10" s="10"/>
      <c r="ANJ10" s="10"/>
      <c r="ANK10" s="10"/>
      <c r="ANL10" s="10"/>
      <c r="ANM10" s="10"/>
      <c r="ANN10" s="10"/>
      <c r="ANO10" s="10"/>
      <c r="ANP10" s="10"/>
      <c r="ANQ10" s="10"/>
      <c r="ANR10" s="10"/>
      <c r="ANS10" s="10"/>
      <c r="ANT10" s="10"/>
      <c r="ANU10" s="10"/>
      <c r="ANV10" s="10"/>
      <c r="ANW10" s="10"/>
      <c r="ANX10" s="10"/>
      <c r="ANY10" s="10"/>
      <c r="ANZ10" s="10"/>
      <c r="AOA10" s="10"/>
      <c r="AOB10" s="10"/>
      <c r="AOC10" s="10"/>
      <c r="AOD10" s="10"/>
      <c r="AOE10" s="10"/>
      <c r="AOF10" s="10"/>
      <c r="AOG10" s="10"/>
      <c r="AOH10" s="10"/>
      <c r="AOI10" s="10"/>
      <c r="AOJ10" s="10"/>
      <c r="AOK10" s="10"/>
      <c r="AOL10" s="10"/>
      <c r="AOM10" s="10"/>
      <c r="AON10" s="10"/>
      <c r="AOO10" s="10"/>
      <c r="AOP10" s="10"/>
      <c r="AOQ10" s="10"/>
      <c r="AOR10" s="10"/>
      <c r="AOS10" s="10"/>
      <c r="AOT10" s="10"/>
      <c r="AOU10" s="10"/>
      <c r="AOV10" s="10"/>
      <c r="AOW10" s="10"/>
      <c r="AOX10" s="10"/>
      <c r="AOY10" s="10"/>
      <c r="AOZ10" s="10"/>
      <c r="APA10" s="10"/>
      <c r="APB10" s="10"/>
      <c r="APC10" s="10"/>
      <c r="APD10" s="10"/>
      <c r="APE10" s="10"/>
      <c r="APF10" s="10"/>
      <c r="APG10" s="10"/>
      <c r="APH10" s="10"/>
      <c r="API10" s="10"/>
      <c r="APJ10" s="10"/>
      <c r="APK10" s="10"/>
      <c r="APL10" s="10"/>
      <c r="APM10" s="10"/>
      <c r="APN10" s="10"/>
      <c r="APO10" s="10"/>
      <c r="APP10" s="10"/>
      <c r="APQ10" s="10"/>
      <c r="APR10" s="10"/>
      <c r="APS10" s="10"/>
      <c r="APT10" s="10"/>
      <c r="APU10" s="10"/>
      <c r="APV10" s="10"/>
      <c r="APW10" s="10"/>
      <c r="APX10" s="10"/>
      <c r="APY10" s="10"/>
      <c r="APZ10" s="10"/>
      <c r="AQA10" s="10"/>
      <c r="AQB10" s="10"/>
      <c r="AQC10" s="10"/>
      <c r="AQD10" s="10"/>
      <c r="AQE10" s="10"/>
      <c r="AQF10" s="10"/>
      <c r="AQG10" s="10"/>
      <c r="AQH10" s="10"/>
      <c r="AQI10" s="10"/>
      <c r="AQJ10" s="10"/>
      <c r="AQK10" s="10"/>
      <c r="AQL10" s="10"/>
      <c r="AQM10" s="10"/>
      <c r="AQN10" s="10"/>
      <c r="AQO10" s="10"/>
      <c r="AQP10" s="10"/>
      <c r="AQQ10" s="10"/>
      <c r="AQR10" s="10"/>
      <c r="AQS10" s="10"/>
      <c r="AQT10" s="10"/>
      <c r="AQU10" s="10"/>
      <c r="AQV10" s="10"/>
      <c r="AQW10" s="10"/>
      <c r="AQX10" s="10"/>
      <c r="AQY10" s="10"/>
      <c r="AQZ10" s="10"/>
      <c r="ARA10" s="10"/>
      <c r="ARB10" s="10"/>
      <c r="ARC10" s="10"/>
      <c r="ARD10" s="10"/>
      <c r="ARE10" s="10"/>
      <c r="ARF10" s="10"/>
      <c r="ARG10" s="10"/>
      <c r="ARH10" s="10"/>
      <c r="ARI10" s="10"/>
      <c r="ARJ10" s="10"/>
      <c r="ARK10" s="10"/>
      <c r="ARL10" s="10"/>
      <c r="ARM10" s="10"/>
      <c r="ARN10" s="10"/>
      <c r="ARO10" s="10"/>
      <c r="ARP10" s="10"/>
      <c r="ARQ10" s="10"/>
      <c r="ARR10" s="10"/>
      <c r="ARS10" s="10"/>
      <c r="ART10" s="10"/>
      <c r="ARU10" s="10"/>
      <c r="ARV10" s="10"/>
      <c r="ARW10" s="10"/>
      <c r="ARX10" s="10"/>
      <c r="ARY10" s="10"/>
      <c r="ARZ10" s="10"/>
      <c r="ASA10" s="10"/>
      <c r="ASB10" s="10"/>
      <c r="ASC10" s="10"/>
      <c r="ASD10" s="10"/>
      <c r="ASE10" s="10"/>
      <c r="ASF10" s="10"/>
      <c r="ASG10" s="10"/>
      <c r="ASH10" s="10"/>
      <c r="ASI10" s="10"/>
      <c r="ASJ10" s="10"/>
      <c r="ASK10" s="10"/>
      <c r="ASL10" s="10"/>
      <c r="ASM10" s="10"/>
      <c r="ASN10" s="10"/>
      <c r="ASO10" s="10"/>
      <c r="ASP10" s="10"/>
      <c r="ASQ10" s="10"/>
      <c r="ASR10" s="10"/>
      <c r="ASS10" s="10"/>
      <c r="AST10" s="10"/>
      <c r="ASU10" s="10"/>
      <c r="ASV10" s="10"/>
      <c r="ASW10" s="10"/>
      <c r="ASX10" s="10"/>
      <c r="ASY10" s="10"/>
      <c r="ASZ10" s="10"/>
      <c r="ATA10" s="10"/>
      <c r="ATB10" s="10"/>
      <c r="ATC10" s="10"/>
      <c r="ATD10" s="10"/>
      <c r="ATE10" s="10"/>
      <c r="ATF10" s="10"/>
      <c r="ATG10" s="10"/>
      <c r="ATH10" s="10"/>
      <c r="ATI10" s="10"/>
      <c r="ATJ10" s="10"/>
      <c r="ATK10" s="10"/>
      <c r="ATL10" s="10"/>
      <c r="ATM10" s="10"/>
      <c r="ATN10" s="10"/>
      <c r="ATO10" s="10"/>
      <c r="ATP10" s="10"/>
      <c r="ATQ10" s="10"/>
      <c r="ATR10" s="10"/>
      <c r="ATS10" s="10"/>
      <c r="ATT10" s="10"/>
      <c r="ATU10" s="10"/>
      <c r="ATV10" s="10"/>
      <c r="ATW10" s="10"/>
      <c r="ATX10" s="10"/>
      <c r="ATY10" s="10"/>
      <c r="ATZ10" s="10"/>
      <c r="AUA10" s="10"/>
      <c r="AUB10" s="10"/>
      <c r="AUC10" s="10"/>
      <c r="AUD10" s="10"/>
      <c r="AUE10" s="10"/>
      <c r="AUF10" s="10"/>
      <c r="AUG10" s="10"/>
      <c r="AUH10" s="10"/>
      <c r="AUI10" s="10"/>
      <c r="AUJ10" s="10"/>
      <c r="AUK10" s="10"/>
      <c r="AUL10" s="10"/>
      <c r="AUM10" s="10"/>
      <c r="AUN10" s="10"/>
      <c r="AUO10" s="10"/>
      <c r="AUP10" s="10"/>
      <c r="AUQ10" s="10"/>
      <c r="AUR10" s="10"/>
      <c r="AUS10" s="10"/>
      <c r="AUT10" s="10"/>
      <c r="AUU10" s="10"/>
      <c r="AUV10" s="10"/>
      <c r="AUW10" s="10"/>
      <c r="AUX10" s="10"/>
      <c r="AUY10" s="10"/>
      <c r="AUZ10" s="10"/>
      <c r="AVA10" s="10"/>
      <c r="AVB10" s="10"/>
      <c r="AVC10" s="10"/>
      <c r="AVD10" s="10"/>
      <c r="AVE10" s="10"/>
      <c r="AVF10" s="10"/>
      <c r="AVG10" s="10"/>
      <c r="AVH10" s="10"/>
      <c r="AVI10" s="10"/>
      <c r="AVJ10" s="10"/>
      <c r="AVK10" s="10"/>
      <c r="AVL10" s="10"/>
      <c r="AVM10" s="10"/>
      <c r="AVN10" s="10"/>
      <c r="AVO10" s="10"/>
      <c r="AVP10" s="10"/>
      <c r="AVQ10" s="10"/>
      <c r="AVR10" s="10"/>
      <c r="AVS10" s="10"/>
      <c r="AVT10" s="10"/>
      <c r="AVU10" s="10"/>
      <c r="AVV10" s="10"/>
      <c r="AVW10" s="10"/>
      <c r="AVX10" s="10"/>
      <c r="AVY10" s="10"/>
      <c r="AVZ10" s="10"/>
      <c r="AWA10" s="10"/>
      <c r="AWB10" s="10"/>
      <c r="AWC10" s="10"/>
      <c r="AWD10" s="10"/>
      <c r="AWE10" s="10"/>
      <c r="AWF10" s="10"/>
      <c r="AWG10" s="10"/>
      <c r="AWH10" s="10"/>
      <c r="AWI10" s="10"/>
      <c r="AWJ10" s="10"/>
      <c r="AWK10" s="10"/>
      <c r="AWL10" s="10"/>
      <c r="AWM10" s="10"/>
      <c r="AWN10" s="10"/>
      <c r="AWO10" s="10"/>
      <c r="AWP10" s="10"/>
      <c r="AWQ10" s="10"/>
      <c r="AWR10" s="10"/>
      <c r="AWS10" s="10"/>
      <c r="AWT10" s="10"/>
      <c r="AWU10" s="10"/>
      <c r="AWV10" s="10"/>
      <c r="AWW10" s="10"/>
      <c r="AWX10" s="10"/>
      <c r="AWY10" s="10"/>
      <c r="AWZ10" s="10"/>
      <c r="AXA10" s="10"/>
      <c r="AXB10" s="10"/>
      <c r="AXC10" s="10"/>
      <c r="AXD10" s="10"/>
      <c r="AXE10" s="10"/>
      <c r="AXF10" s="10"/>
      <c r="AXG10" s="10"/>
      <c r="AXH10" s="10"/>
      <c r="AXI10" s="10"/>
      <c r="AXJ10" s="10"/>
      <c r="AXK10" s="10"/>
      <c r="AXL10" s="10"/>
      <c r="AXM10" s="10"/>
      <c r="AXN10" s="10"/>
      <c r="AXO10" s="10"/>
      <c r="AXP10" s="10"/>
      <c r="AXQ10" s="10"/>
      <c r="AXR10" s="10"/>
      <c r="AXS10" s="10"/>
      <c r="AXT10" s="10"/>
      <c r="AXU10" s="10"/>
      <c r="AXV10" s="10"/>
      <c r="AXW10" s="10"/>
      <c r="AXX10" s="10"/>
      <c r="AXY10" s="10"/>
      <c r="AXZ10" s="10"/>
      <c r="AYA10" s="10"/>
      <c r="AYB10" s="10"/>
      <c r="AYC10" s="10"/>
      <c r="AYD10" s="10"/>
      <c r="AYE10" s="10"/>
      <c r="AYF10" s="10"/>
      <c r="AYG10" s="10"/>
      <c r="AYH10" s="10"/>
      <c r="AYI10" s="10"/>
      <c r="AYJ10" s="10"/>
      <c r="AYK10" s="10"/>
      <c r="AYL10" s="10"/>
      <c r="AYM10" s="10"/>
      <c r="AYN10" s="10"/>
      <c r="AYO10" s="10"/>
      <c r="AYP10" s="10"/>
      <c r="AYQ10" s="10"/>
      <c r="AYR10" s="10"/>
      <c r="AYS10" s="10"/>
      <c r="AYT10" s="10"/>
      <c r="AYU10" s="10"/>
      <c r="AYV10" s="10"/>
      <c r="AYW10" s="10"/>
      <c r="AYX10" s="10"/>
      <c r="AYY10" s="10"/>
      <c r="AYZ10" s="10"/>
      <c r="AZA10" s="10"/>
      <c r="AZB10" s="10"/>
      <c r="AZC10" s="10"/>
      <c r="AZD10" s="10"/>
      <c r="AZE10" s="10"/>
      <c r="AZF10" s="10"/>
      <c r="AZG10" s="10"/>
      <c r="AZH10" s="10"/>
      <c r="AZI10" s="10"/>
      <c r="AZJ10" s="10"/>
      <c r="AZK10" s="10"/>
      <c r="AZL10" s="10"/>
      <c r="AZM10" s="10"/>
      <c r="AZN10" s="10"/>
      <c r="AZO10" s="10"/>
      <c r="AZP10" s="10"/>
      <c r="AZQ10" s="10"/>
      <c r="AZR10" s="10"/>
      <c r="AZS10" s="10"/>
      <c r="AZT10" s="10"/>
      <c r="AZU10" s="10"/>
      <c r="AZV10" s="10"/>
      <c r="AZW10" s="10"/>
      <c r="AZX10" s="10"/>
      <c r="AZY10" s="10"/>
      <c r="AZZ10" s="10"/>
      <c r="BAA10" s="10"/>
      <c r="BAB10" s="10"/>
      <c r="BAC10" s="10"/>
      <c r="BAD10" s="10"/>
      <c r="BAE10" s="10"/>
      <c r="BAF10" s="10"/>
      <c r="BAG10" s="10"/>
      <c r="BAH10" s="10"/>
      <c r="BAI10" s="10"/>
      <c r="BAJ10" s="10"/>
      <c r="BAK10" s="10"/>
      <c r="BAL10" s="10"/>
      <c r="BAM10" s="10"/>
      <c r="BAN10" s="10"/>
      <c r="BAO10" s="10"/>
      <c r="BAP10" s="10"/>
      <c r="BAQ10" s="10"/>
      <c r="BAR10" s="10"/>
      <c r="BAS10" s="10"/>
      <c r="BAT10" s="10"/>
      <c r="BAU10" s="10"/>
      <c r="BAV10" s="10"/>
      <c r="BAW10" s="10"/>
      <c r="BAX10" s="10"/>
      <c r="BAY10" s="10"/>
      <c r="BAZ10" s="10"/>
      <c r="BBA10" s="10"/>
      <c r="BBB10" s="10"/>
      <c r="BBC10" s="10"/>
      <c r="BBD10" s="10"/>
      <c r="BBE10" s="10"/>
      <c r="BBF10" s="10"/>
      <c r="BBG10" s="10"/>
      <c r="BBH10" s="10"/>
      <c r="BBI10" s="10"/>
      <c r="BBJ10" s="10"/>
      <c r="BBK10" s="10"/>
      <c r="BBL10" s="10"/>
      <c r="BBM10" s="10"/>
      <c r="BBN10" s="10"/>
      <c r="BBO10" s="10"/>
      <c r="BBP10" s="10"/>
      <c r="BBQ10" s="10"/>
      <c r="BBR10" s="10"/>
      <c r="BBS10" s="10"/>
      <c r="BBT10" s="10"/>
      <c r="BBU10" s="10"/>
      <c r="BBV10" s="10"/>
      <c r="BBW10" s="10"/>
      <c r="BBX10" s="10"/>
      <c r="BBY10" s="10"/>
      <c r="BBZ10" s="10"/>
      <c r="BCA10" s="10"/>
      <c r="BCB10" s="10"/>
      <c r="BCC10" s="10"/>
      <c r="BCD10" s="10"/>
      <c r="BCE10" s="10"/>
      <c r="BCF10" s="10"/>
      <c r="BCG10" s="10"/>
      <c r="BCH10" s="10"/>
      <c r="BCI10" s="10"/>
      <c r="BCJ10" s="10"/>
      <c r="BCK10" s="10"/>
      <c r="BCL10" s="10"/>
      <c r="BCM10" s="10"/>
      <c r="BCN10" s="10"/>
      <c r="BCO10" s="10"/>
      <c r="BCP10" s="10"/>
      <c r="BCQ10" s="10"/>
      <c r="BCR10" s="10"/>
      <c r="BCS10" s="10"/>
      <c r="BCT10" s="10"/>
      <c r="BCU10" s="10"/>
      <c r="BCV10" s="10"/>
      <c r="BCW10" s="10"/>
      <c r="BCX10" s="10"/>
      <c r="BCY10" s="10"/>
      <c r="BCZ10" s="10"/>
      <c r="BDA10" s="10"/>
      <c r="BDB10" s="10"/>
      <c r="BDC10" s="10"/>
      <c r="BDD10" s="10"/>
      <c r="BDE10" s="10"/>
      <c r="BDF10" s="10"/>
      <c r="BDG10" s="10"/>
      <c r="BDH10" s="10"/>
      <c r="BDI10" s="10"/>
      <c r="BDJ10" s="10"/>
      <c r="BDK10" s="10"/>
      <c r="BDL10" s="10"/>
      <c r="BDM10" s="10"/>
      <c r="BDN10" s="10"/>
      <c r="BDO10" s="10"/>
      <c r="BDP10" s="10"/>
      <c r="BDQ10" s="10"/>
      <c r="BDR10" s="10"/>
      <c r="BDS10" s="10"/>
      <c r="BDT10" s="10"/>
      <c r="BDU10" s="10"/>
      <c r="BDV10" s="10"/>
      <c r="BDW10" s="10"/>
      <c r="BDX10" s="10"/>
      <c r="BDY10" s="10"/>
      <c r="BDZ10" s="10"/>
      <c r="BEA10" s="10"/>
      <c r="BEB10" s="10"/>
      <c r="BEC10" s="10"/>
      <c r="BED10" s="10"/>
      <c r="BEE10" s="10"/>
      <c r="BEF10" s="10"/>
      <c r="BEG10" s="10"/>
      <c r="BEH10" s="10"/>
      <c r="BEI10" s="10"/>
      <c r="BEJ10" s="10"/>
      <c r="BEK10" s="10"/>
      <c r="BEL10" s="10"/>
      <c r="BEM10" s="10"/>
      <c r="BEN10" s="10"/>
      <c r="BEO10" s="10"/>
      <c r="BEP10" s="10"/>
      <c r="BEQ10" s="10"/>
      <c r="BER10" s="10"/>
      <c r="BES10" s="10"/>
      <c r="BET10" s="10"/>
      <c r="BEU10" s="10"/>
      <c r="BEV10" s="10"/>
      <c r="BEW10" s="10"/>
      <c r="BEX10" s="10"/>
      <c r="BEY10" s="10"/>
      <c r="BEZ10" s="10"/>
      <c r="BFA10" s="10"/>
      <c r="BFB10" s="10"/>
      <c r="BFC10" s="10"/>
      <c r="BFD10" s="10"/>
      <c r="BFE10" s="10"/>
      <c r="BFF10" s="10"/>
      <c r="BFG10" s="10"/>
      <c r="BFH10" s="10"/>
      <c r="BFI10" s="10"/>
      <c r="BFJ10" s="10"/>
      <c r="BFK10" s="10"/>
      <c r="BFL10" s="10"/>
      <c r="BFM10" s="10"/>
      <c r="BFN10" s="10"/>
      <c r="BFO10" s="10"/>
      <c r="BFP10" s="10"/>
      <c r="BFQ10" s="10"/>
      <c r="BFR10" s="10"/>
      <c r="BFS10" s="10"/>
      <c r="BFT10" s="10"/>
      <c r="BFU10" s="10"/>
      <c r="BFV10" s="10"/>
      <c r="BFW10" s="10"/>
      <c r="BFX10" s="10"/>
      <c r="BFY10" s="10"/>
      <c r="BFZ10" s="10"/>
      <c r="BGA10" s="10"/>
      <c r="BGB10" s="10"/>
      <c r="BGC10" s="10"/>
      <c r="BGD10" s="10"/>
      <c r="BGE10" s="10"/>
      <c r="BGF10" s="10"/>
      <c r="BGG10" s="10"/>
      <c r="BGH10" s="10"/>
      <c r="BGI10" s="10"/>
      <c r="BGJ10" s="10"/>
      <c r="BGK10" s="10"/>
      <c r="BGL10" s="10"/>
      <c r="BGM10" s="10"/>
      <c r="BGN10" s="10"/>
      <c r="BGO10" s="10"/>
      <c r="BGP10" s="10"/>
      <c r="BGQ10" s="10"/>
      <c r="BGR10" s="10"/>
      <c r="BGS10" s="10"/>
      <c r="BGT10" s="10"/>
      <c r="BGU10" s="10"/>
      <c r="BGV10" s="10"/>
      <c r="BGW10" s="10"/>
      <c r="BGX10" s="10"/>
      <c r="BGY10" s="10"/>
      <c r="BGZ10" s="10"/>
      <c r="BHA10" s="10"/>
      <c r="BHB10" s="10"/>
      <c r="BHC10" s="10"/>
      <c r="BHD10" s="10"/>
      <c r="BHE10" s="10"/>
      <c r="BHF10" s="10"/>
      <c r="BHG10" s="10"/>
      <c r="BHH10" s="10"/>
      <c r="BHI10" s="10"/>
      <c r="BHJ10" s="10"/>
      <c r="BHK10" s="10"/>
      <c r="BHL10" s="10"/>
      <c r="BHM10" s="10"/>
      <c r="BHN10" s="10"/>
      <c r="BHO10" s="10"/>
      <c r="BHP10" s="10"/>
      <c r="BHQ10" s="10"/>
      <c r="BHR10" s="10"/>
      <c r="BHS10" s="10"/>
      <c r="BHT10" s="10"/>
      <c r="BHU10" s="10"/>
      <c r="BHV10" s="10"/>
      <c r="BHW10" s="10"/>
      <c r="BHX10" s="10"/>
      <c r="BHY10" s="10"/>
      <c r="BHZ10" s="10"/>
      <c r="BIA10" s="10"/>
      <c r="BIB10" s="10"/>
      <c r="BIC10" s="10"/>
      <c r="BID10" s="10"/>
      <c r="BIE10" s="10"/>
      <c r="BIF10" s="10"/>
      <c r="BIG10" s="10"/>
      <c r="BIH10" s="10"/>
      <c r="BII10" s="10"/>
      <c r="BIJ10" s="10"/>
      <c r="BIK10" s="10"/>
      <c r="BIL10" s="10"/>
      <c r="BIM10" s="10"/>
      <c r="BIN10" s="10"/>
      <c r="BIO10" s="10"/>
      <c r="BIP10" s="10"/>
      <c r="BIQ10" s="10"/>
      <c r="BIR10" s="10"/>
      <c r="BIS10" s="10"/>
      <c r="BIT10" s="10"/>
      <c r="BIU10" s="10"/>
      <c r="BIV10" s="10"/>
      <c r="BIW10" s="10"/>
      <c r="BIX10" s="10"/>
      <c r="BIY10" s="10"/>
      <c r="BIZ10" s="10"/>
      <c r="BJA10" s="10"/>
      <c r="BJB10" s="10"/>
      <c r="BJC10" s="10"/>
      <c r="BJD10" s="10"/>
      <c r="BJE10" s="10"/>
      <c r="BJF10" s="10"/>
      <c r="BJG10" s="10"/>
      <c r="BJH10" s="10"/>
      <c r="BJI10" s="10"/>
      <c r="BJJ10" s="10"/>
      <c r="BJK10" s="10"/>
      <c r="BJL10" s="10"/>
      <c r="BJM10" s="10"/>
      <c r="BJN10" s="10"/>
      <c r="BJO10" s="10"/>
      <c r="BJP10" s="10"/>
      <c r="BJQ10" s="10"/>
      <c r="BJR10" s="10"/>
      <c r="BJS10" s="10"/>
      <c r="BJT10" s="10"/>
      <c r="BJU10" s="10"/>
      <c r="BJV10" s="10"/>
      <c r="BJW10" s="10"/>
      <c r="BJX10" s="10"/>
      <c r="BJY10" s="10"/>
      <c r="BJZ10" s="10"/>
      <c r="BKA10" s="10"/>
      <c r="BKB10" s="10"/>
      <c r="BKC10" s="10"/>
      <c r="BKD10" s="10"/>
      <c r="BKE10" s="10"/>
      <c r="BKF10" s="10"/>
      <c r="BKG10" s="10"/>
      <c r="BKH10" s="10"/>
      <c r="BKI10" s="10"/>
      <c r="BKJ10" s="10"/>
      <c r="BKK10" s="10"/>
      <c r="BKL10" s="10"/>
      <c r="BKM10" s="10"/>
      <c r="BKN10" s="10"/>
      <c r="BKO10" s="10"/>
      <c r="BKP10" s="10"/>
      <c r="BKQ10" s="10"/>
      <c r="BKR10" s="10"/>
      <c r="BKS10" s="10"/>
      <c r="BKT10" s="10"/>
      <c r="BKU10" s="10"/>
      <c r="BKV10" s="10"/>
      <c r="BKW10" s="10"/>
      <c r="BKX10" s="10"/>
      <c r="BKY10" s="10"/>
      <c r="BKZ10" s="10"/>
      <c r="BLA10" s="10"/>
      <c r="BLB10" s="10"/>
      <c r="BLC10" s="10"/>
      <c r="BLD10" s="10"/>
      <c r="BLE10" s="10"/>
      <c r="BLF10" s="10"/>
      <c r="BLG10" s="10"/>
      <c r="BLH10" s="10"/>
      <c r="BLI10" s="10"/>
      <c r="BLJ10" s="10"/>
      <c r="BLK10" s="10"/>
      <c r="BLL10" s="10"/>
      <c r="BLM10" s="10"/>
      <c r="BLN10" s="10"/>
      <c r="BLO10" s="10"/>
      <c r="BLP10" s="10"/>
      <c r="BLQ10" s="10"/>
      <c r="BLR10" s="10"/>
      <c r="BLS10" s="10"/>
      <c r="BLT10" s="10"/>
      <c r="BLU10" s="10"/>
      <c r="BLV10" s="10"/>
      <c r="BLW10" s="10"/>
      <c r="BLX10" s="10"/>
      <c r="BLY10" s="10"/>
      <c r="BLZ10" s="10"/>
      <c r="BMA10" s="10"/>
      <c r="BMB10" s="10"/>
      <c r="BMC10" s="10"/>
      <c r="BMD10" s="10"/>
      <c r="BME10" s="10"/>
      <c r="BMF10" s="10"/>
      <c r="BMG10" s="10"/>
      <c r="BMH10" s="10"/>
      <c r="BMI10" s="10"/>
      <c r="BMJ10" s="10"/>
      <c r="BMK10" s="10"/>
      <c r="BML10" s="10"/>
      <c r="BMM10" s="10"/>
      <c r="BMN10" s="10"/>
      <c r="BMO10" s="10"/>
      <c r="BMP10" s="10"/>
      <c r="BMQ10" s="10"/>
      <c r="BMR10" s="10"/>
      <c r="BMS10" s="10"/>
      <c r="BMT10" s="10"/>
      <c r="BMU10" s="10"/>
      <c r="BMV10" s="10"/>
      <c r="BMW10" s="10"/>
      <c r="BMX10" s="10"/>
      <c r="BMY10" s="10"/>
      <c r="BMZ10" s="10"/>
      <c r="BNA10" s="10"/>
      <c r="BNB10" s="10"/>
      <c r="BNC10" s="10"/>
      <c r="BND10" s="10"/>
      <c r="BNE10" s="10"/>
      <c r="BNF10" s="10"/>
      <c r="BNG10" s="10"/>
      <c r="BNH10" s="10"/>
      <c r="BNI10" s="10"/>
      <c r="BNJ10" s="10"/>
      <c r="BNK10" s="10"/>
      <c r="BNL10" s="10"/>
      <c r="BNM10" s="10"/>
      <c r="BNN10" s="10"/>
      <c r="BNO10" s="10"/>
      <c r="BNP10" s="10"/>
      <c r="BNQ10" s="10"/>
      <c r="BNR10" s="10"/>
      <c r="BNS10" s="10"/>
      <c r="BNT10" s="10"/>
      <c r="BNU10" s="10"/>
      <c r="BNV10" s="10"/>
      <c r="BNW10" s="10"/>
      <c r="BNX10" s="10"/>
      <c r="BNY10" s="10"/>
      <c r="BNZ10" s="10"/>
      <c r="BOA10" s="10"/>
      <c r="BOB10" s="10"/>
      <c r="BOC10" s="10"/>
      <c r="BOD10" s="10"/>
      <c r="BOE10" s="10"/>
      <c r="BOF10" s="10"/>
      <c r="BOG10" s="10"/>
      <c r="BOH10" s="10"/>
      <c r="BOI10" s="10"/>
      <c r="BOJ10" s="10"/>
      <c r="BOK10" s="10"/>
      <c r="BOL10" s="10"/>
      <c r="BOM10" s="10"/>
      <c r="BON10" s="10"/>
      <c r="BOO10" s="10"/>
      <c r="BOP10" s="10"/>
      <c r="BOQ10" s="10"/>
      <c r="BOR10" s="10"/>
      <c r="BOS10" s="10"/>
      <c r="BOT10" s="10"/>
      <c r="BOU10" s="10"/>
      <c r="BOV10" s="10"/>
      <c r="BOW10" s="10"/>
      <c r="BOX10" s="10"/>
      <c r="BOY10" s="10"/>
      <c r="BOZ10" s="10"/>
      <c r="BPA10" s="10"/>
      <c r="BPB10" s="10"/>
      <c r="BPC10" s="10"/>
      <c r="BPD10" s="10"/>
      <c r="BPE10" s="10"/>
      <c r="BPF10" s="10"/>
      <c r="BPG10" s="10"/>
      <c r="BPH10" s="10"/>
      <c r="BPI10" s="10"/>
      <c r="BPJ10" s="10"/>
      <c r="BPK10" s="10"/>
      <c r="BPL10" s="10"/>
      <c r="BPM10" s="10"/>
      <c r="BPN10" s="10"/>
      <c r="BPO10" s="10"/>
      <c r="BPP10" s="10"/>
      <c r="BPQ10" s="10"/>
      <c r="BPR10" s="10"/>
      <c r="BPS10" s="10"/>
      <c r="BPT10" s="10"/>
      <c r="BPU10" s="10"/>
      <c r="BPV10" s="10"/>
      <c r="BPW10" s="10"/>
      <c r="BPX10" s="10"/>
      <c r="BPY10" s="10"/>
      <c r="BPZ10" s="10"/>
      <c r="BQA10" s="10"/>
      <c r="BQB10" s="10"/>
      <c r="BQC10" s="10"/>
      <c r="BQD10" s="10"/>
      <c r="BQE10" s="10"/>
      <c r="BQF10" s="10"/>
      <c r="BQG10" s="10"/>
      <c r="BQH10" s="10"/>
      <c r="BQI10" s="10"/>
      <c r="BQJ10" s="10"/>
      <c r="BQK10" s="10"/>
      <c r="BQL10" s="10"/>
      <c r="BQM10" s="10"/>
      <c r="BQN10" s="10"/>
      <c r="BQO10" s="10"/>
      <c r="BQP10" s="10"/>
      <c r="BQQ10" s="10"/>
      <c r="BQR10" s="10"/>
      <c r="BQS10" s="10"/>
      <c r="BQT10" s="10"/>
      <c r="BQU10" s="10"/>
      <c r="BQV10" s="10"/>
      <c r="BQW10" s="10"/>
      <c r="BQX10" s="10"/>
      <c r="BQY10" s="10"/>
      <c r="BQZ10" s="10"/>
      <c r="BRA10" s="10"/>
      <c r="BRB10" s="10"/>
      <c r="BRC10" s="10"/>
      <c r="BRD10" s="10"/>
      <c r="BRE10" s="10"/>
      <c r="BRF10" s="10"/>
      <c r="BRG10" s="10"/>
      <c r="BRH10" s="10"/>
      <c r="BRI10" s="10"/>
      <c r="BRJ10" s="10"/>
      <c r="BRK10" s="10"/>
      <c r="BRL10" s="10"/>
      <c r="BRM10" s="10"/>
      <c r="BRN10" s="10"/>
      <c r="BRO10" s="10"/>
      <c r="BRP10" s="10"/>
      <c r="BRQ10" s="10"/>
      <c r="BRR10" s="10"/>
      <c r="BRS10" s="10"/>
      <c r="BRT10" s="10"/>
      <c r="BRU10" s="10"/>
      <c r="BRV10" s="10"/>
      <c r="BRW10" s="10"/>
      <c r="BRX10" s="10"/>
      <c r="BRY10" s="10"/>
      <c r="BRZ10" s="10"/>
      <c r="BSA10" s="10"/>
      <c r="BSB10" s="10"/>
      <c r="BSC10" s="10"/>
      <c r="BSD10" s="10"/>
      <c r="BSE10" s="10"/>
      <c r="BSF10" s="10"/>
      <c r="BSG10" s="10"/>
      <c r="BSH10" s="10"/>
      <c r="BSI10" s="10"/>
      <c r="BSJ10" s="10"/>
      <c r="BSK10" s="10"/>
      <c r="BSL10" s="10"/>
      <c r="BSM10" s="10"/>
      <c r="BSN10" s="10"/>
      <c r="BSO10" s="10"/>
      <c r="BSP10" s="10"/>
      <c r="BSQ10" s="10"/>
      <c r="BSR10" s="10"/>
      <c r="BSS10" s="10"/>
      <c r="BST10" s="10"/>
      <c r="BSU10" s="10"/>
      <c r="BSV10" s="10"/>
      <c r="BSW10" s="10"/>
      <c r="BSX10" s="10"/>
      <c r="BSY10" s="10"/>
      <c r="BSZ10" s="10"/>
      <c r="BTA10" s="10"/>
      <c r="BTB10" s="10"/>
      <c r="BTC10" s="10"/>
      <c r="BTD10" s="10"/>
      <c r="BTE10" s="10"/>
      <c r="BTF10" s="10"/>
      <c r="BTG10" s="10"/>
      <c r="BTH10" s="10"/>
      <c r="BTI10" s="10"/>
      <c r="BTJ10" s="10"/>
      <c r="BTK10" s="10"/>
      <c r="BTL10" s="10"/>
      <c r="BTM10" s="10"/>
      <c r="BTN10" s="10"/>
      <c r="BTO10" s="10"/>
      <c r="BTP10" s="10"/>
      <c r="BTQ10" s="10"/>
      <c r="BTR10" s="10"/>
      <c r="BTS10" s="10"/>
      <c r="BTT10" s="10"/>
      <c r="BTU10" s="10"/>
      <c r="BTV10" s="10"/>
      <c r="BTW10" s="10"/>
      <c r="BTX10" s="10"/>
      <c r="BTY10" s="10"/>
      <c r="BTZ10" s="10"/>
      <c r="BUA10" s="10"/>
      <c r="BUB10" s="10"/>
      <c r="BUC10" s="10"/>
      <c r="BUD10" s="10"/>
      <c r="BUE10" s="10"/>
      <c r="BUF10" s="10"/>
      <c r="BUG10" s="10"/>
      <c r="BUH10" s="10"/>
      <c r="BUI10" s="10"/>
      <c r="BUJ10" s="10"/>
      <c r="BUK10" s="10"/>
      <c r="BUL10" s="10"/>
      <c r="BUM10" s="10"/>
      <c r="BUN10" s="10"/>
      <c r="BUO10" s="10"/>
      <c r="BUP10" s="10"/>
      <c r="BUQ10" s="10"/>
      <c r="BUR10" s="10"/>
      <c r="BUS10" s="10"/>
      <c r="BUT10" s="10"/>
      <c r="BUU10" s="10"/>
      <c r="BUV10" s="10"/>
      <c r="BUW10" s="10"/>
      <c r="BUX10" s="10"/>
      <c r="BUY10" s="10"/>
      <c r="BUZ10" s="10"/>
      <c r="BVA10" s="10"/>
      <c r="BVB10" s="10"/>
      <c r="BVC10" s="10"/>
      <c r="BVD10" s="10"/>
      <c r="BVE10" s="10"/>
      <c r="BVF10" s="10"/>
      <c r="BVG10" s="10"/>
      <c r="BVH10" s="10"/>
      <c r="BVI10" s="10"/>
      <c r="BVJ10" s="10"/>
      <c r="BVK10" s="10"/>
      <c r="BVL10" s="10"/>
      <c r="BVM10" s="10"/>
      <c r="BVN10" s="10"/>
      <c r="BVO10" s="10"/>
      <c r="BVP10" s="10"/>
      <c r="BVQ10" s="10"/>
      <c r="BVR10" s="10"/>
      <c r="BVS10" s="10"/>
      <c r="BVT10" s="10"/>
      <c r="BVU10" s="10"/>
      <c r="BVV10" s="10"/>
      <c r="BVW10" s="10"/>
      <c r="BVX10" s="10"/>
      <c r="BVY10" s="10"/>
      <c r="BVZ10" s="10"/>
      <c r="BWA10" s="10"/>
      <c r="BWB10" s="10"/>
      <c r="BWC10" s="10"/>
      <c r="BWD10" s="10"/>
      <c r="BWE10" s="10"/>
      <c r="BWF10" s="10"/>
      <c r="BWG10" s="10"/>
      <c r="BWH10" s="10"/>
      <c r="BWI10" s="10"/>
      <c r="BWJ10" s="10"/>
      <c r="BWK10" s="10"/>
      <c r="BWL10" s="10"/>
      <c r="BWM10" s="10"/>
      <c r="BWN10" s="10"/>
      <c r="BWO10" s="10"/>
      <c r="BWP10" s="10"/>
      <c r="BWQ10" s="10"/>
      <c r="BWR10" s="10"/>
      <c r="BWS10" s="10"/>
      <c r="BWT10" s="10"/>
      <c r="BWU10" s="10"/>
      <c r="BWV10" s="10"/>
      <c r="BWW10" s="10"/>
      <c r="BWX10" s="10"/>
      <c r="BWY10" s="10"/>
      <c r="BWZ10" s="10"/>
      <c r="BXA10" s="10"/>
      <c r="BXB10" s="10"/>
      <c r="BXC10" s="10"/>
      <c r="BXD10" s="10"/>
      <c r="BXE10" s="10"/>
      <c r="BXF10" s="10"/>
      <c r="BXG10" s="10"/>
      <c r="BXH10" s="10"/>
      <c r="BXI10" s="10"/>
      <c r="BXJ10" s="10"/>
      <c r="BXK10" s="10"/>
      <c r="BXL10" s="10"/>
      <c r="BXM10" s="10"/>
      <c r="BXN10" s="10"/>
      <c r="BXO10" s="10"/>
      <c r="BXP10" s="10"/>
      <c r="BXQ10" s="10"/>
      <c r="BXR10" s="10"/>
      <c r="BXS10" s="10"/>
      <c r="BXT10" s="10"/>
      <c r="BXU10" s="10"/>
      <c r="BXV10" s="10"/>
      <c r="BXW10" s="10"/>
      <c r="BXX10" s="10"/>
      <c r="BXY10" s="10"/>
      <c r="BXZ10" s="10"/>
      <c r="BYA10" s="10"/>
      <c r="BYB10" s="10"/>
      <c r="BYC10" s="10"/>
      <c r="BYD10" s="10"/>
      <c r="BYE10" s="10"/>
      <c r="BYF10" s="10"/>
      <c r="BYG10" s="10"/>
      <c r="BYH10" s="10"/>
      <c r="BYI10" s="10"/>
      <c r="BYJ10" s="10"/>
      <c r="BYK10" s="10"/>
      <c r="BYL10" s="10"/>
      <c r="BYM10" s="10"/>
      <c r="BYN10" s="10"/>
      <c r="BYO10" s="10"/>
      <c r="BYP10" s="10"/>
      <c r="BYQ10" s="10"/>
      <c r="BYR10" s="10"/>
      <c r="BYS10" s="10"/>
      <c r="BYT10" s="10"/>
      <c r="BYU10" s="10"/>
      <c r="BYV10" s="10"/>
      <c r="BYW10" s="10"/>
      <c r="BYX10" s="10"/>
      <c r="BYY10" s="10"/>
      <c r="BYZ10" s="10"/>
      <c r="BZA10" s="10"/>
      <c r="BZB10" s="10"/>
      <c r="BZC10" s="10"/>
      <c r="BZD10" s="10"/>
      <c r="BZE10" s="10"/>
      <c r="BZF10" s="10"/>
      <c r="BZG10" s="10"/>
      <c r="BZH10" s="10"/>
      <c r="BZI10" s="10"/>
      <c r="BZJ10" s="10"/>
      <c r="BZK10" s="10"/>
      <c r="BZL10" s="10"/>
      <c r="BZM10" s="10"/>
      <c r="BZN10" s="10"/>
      <c r="BZO10" s="10"/>
      <c r="BZP10" s="10"/>
      <c r="BZQ10" s="10"/>
      <c r="BZR10" s="10"/>
      <c r="BZS10" s="10"/>
      <c r="BZT10" s="10"/>
      <c r="BZU10" s="10"/>
      <c r="BZV10" s="10"/>
      <c r="BZW10" s="10"/>
      <c r="BZX10" s="10"/>
      <c r="BZY10" s="10"/>
      <c r="BZZ10" s="10"/>
      <c r="CAA10" s="10"/>
      <c r="CAB10" s="10"/>
      <c r="CAC10" s="10"/>
      <c r="CAD10" s="10"/>
      <c r="CAE10" s="10"/>
      <c r="CAF10" s="10"/>
      <c r="CAG10" s="10"/>
      <c r="CAH10" s="10"/>
      <c r="CAI10" s="10"/>
      <c r="CAJ10" s="10"/>
      <c r="CAK10" s="10"/>
      <c r="CAL10" s="10"/>
      <c r="CAM10" s="10"/>
      <c r="CAN10" s="10"/>
      <c r="CAO10" s="10"/>
      <c r="CAP10" s="10"/>
      <c r="CAQ10" s="10"/>
      <c r="CAR10" s="10"/>
      <c r="CAS10" s="10"/>
      <c r="CAT10" s="10"/>
      <c r="CAU10" s="10"/>
      <c r="CAV10" s="10"/>
      <c r="CAW10" s="10"/>
      <c r="CAX10" s="10"/>
      <c r="CAY10" s="10"/>
      <c r="CAZ10" s="10"/>
      <c r="CBA10" s="10"/>
      <c r="CBB10" s="10"/>
      <c r="CBC10" s="10"/>
      <c r="CBD10" s="10"/>
      <c r="CBE10" s="10"/>
      <c r="CBF10" s="10"/>
      <c r="CBG10" s="10"/>
      <c r="CBH10" s="10"/>
      <c r="CBI10" s="10"/>
      <c r="CBJ10" s="10"/>
      <c r="CBK10" s="10"/>
      <c r="CBL10" s="10"/>
      <c r="CBM10" s="10"/>
      <c r="CBN10" s="10"/>
      <c r="CBO10" s="10"/>
      <c r="CBP10" s="10"/>
      <c r="CBQ10" s="10"/>
      <c r="CBR10" s="10"/>
      <c r="CBS10" s="10"/>
      <c r="CBT10" s="10"/>
      <c r="CBU10" s="10"/>
      <c r="CBV10" s="10"/>
      <c r="CBW10" s="10"/>
      <c r="CBX10" s="10"/>
      <c r="CBY10" s="10"/>
      <c r="CBZ10" s="10"/>
      <c r="CCA10" s="10"/>
      <c r="CCB10" s="10"/>
      <c r="CCC10" s="10"/>
      <c r="CCD10" s="10"/>
      <c r="CCE10" s="10"/>
      <c r="CCF10" s="10"/>
      <c r="CCG10" s="10"/>
      <c r="CCH10" s="10"/>
      <c r="CCI10" s="10"/>
      <c r="CCJ10" s="10"/>
      <c r="CCK10" s="10"/>
      <c r="CCL10" s="10"/>
      <c r="CCM10" s="10"/>
      <c r="CCN10" s="10"/>
      <c r="CCO10" s="10"/>
      <c r="CCP10" s="10"/>
      <c r="CCQ10" s="10"/>
      <c r="CCR10" s="10"/>
      <c r="CCS10" s="10"/>
      <c r="CCT10" s="10"/>
      <c r="CCU10" s="10"/>
      <c r="CCV10" s="10"/>
      <c r="CCW10" s="10"/>
      <c r="CCX10" s="10"/>
      <c r="CCY10" s="10"/>
      <c r="CCZ10" s="10"/>
      <c r="CDA10" s="10"/>
      <c r="CDB10" s="10"/>
      <c r="CDC10" s="10"/>
      <c r="CDD10" s="10"/>
      <c r="CDE10" s="10"/>
      <c r="CDF10" s="10"/>
      <c r="CDG10" s="10"/>
      <c r="CDH10" s="10"/>
      <c r="CDI10" s="10"/>
      <c r="CDJ10" s="10"/>
      <c r="CDK10" s="10"/>
      <c r="CDL10" s="10"/>
      <c r="CDM10" s="10"/>
      <c r="CDN10" s="10"/>
      <c r="CDO10" s="10"/>
      <c r="CDP10" s="10"/>
      <c r="CDQ10" s="10"/>
      <c r="CDR10" s="10"/>
      <c r="CDS10" s="10"/>
      <c r="CDT10" s="10"/>
      <c r="CDU10" s="10"/>
      <c r="CDV10" s="10"/>
      <c r="CDW10" s="10"/>
      <c r="CDX10" s="10"/>
      <c r="CDY10" s="10"/>
      <c r="CDZ10" s="10"/>
      <c r="CEA10" s="10"/>
      <c r="CEB10" s="10"/>
      <c r="CEC10" s="10"/>
      <c r="CED10" s="10"/>
      <c r="CEE10" s="10"/>
      <c r="CEF10" s="10"/>
      <c r="CEG10" s="10"/>
      <c r="CEH10" s="10"/>
      <c r="CEI10" s="10"/>
      <c r="CEJ10" s="10"/>
      <c r="CEK10" s="10"/>
      <c r="CEL10" s="10"/>
      <c r="CEM10" s="10"/>
      <c r="CEN10" s="10"/>
      <c r="CEO10" s="10"/>
      <c r="CEP10" s="10"/>
      <c r="CEQ10" s="10"/>
      <c r="CER10" s="10"/>
      <c r="CES10" s="10"/>
      <c r="CET10" s="10"/>
      <c r="CEU10" s="10"/>
      <c r="CEV10" s="10"/>
      <c r="CEW10" s="10"/>
      <c r="CEX10" s="10"/>
      <c r="CEY10" s="10"/>
      <c r="CEZ10" s="10"/>
      <c r="CFA10" s="10"/>
      <c r="CFB10" s="10"/>
      <c r="CFC10" s="10"/>
      <c r="CFD10" s="10"/>
      <c r="CFE10" s="10"/>
      <c r="CFF10" s="10"/>
      <c r="CFG10" s="10"/>
      <c r="CFH10" s="10"/>
      <c r="CFI10" s="10"/>
      <c r="CFJ10" s="10"/>
      <c r="CFK10" s="10"/>
      <c r="CFL10" s="10"/>
      <c r="CFM10" s="10"/>
      <c r="CFN10" s="10"/>
      <c r="CFO10" s="10"/>
      <c r="CFP10" s="10"/>
      <c r="CFQ10" s="10"/>
      <c r="CFR10" s="10"/>
      <c r="CFS10" s="10"/>
      <c r="CFT10" s="10"/>
      <c r="CFU10" s="10"/>
      <c r="CFV10" s="10"/>
      <c r="CFW10" s="10"/>
      <c r="CFX10" s="10"/>
      <c r="CFY10" s="10"/>
      <c r="CFZ10" s="10"/>
      <c r="CGA10" s="10"/>
      <c r="CGB10" s="10"/>
      <c r="CGC10" s="10"/>
      <c r="CGD10" s="10"/>
      <c r="CGE10" s="10"/>
      <c r="CGF10" s="10"/>
      <c r="CGG10" s="10"/>
      <c r="CGH10" s="10"/>
      <c r="CGI10" s="10"/>
      <c r="CGJ10" s="10"/>
      <c r="CGK10" s="10"/>
      <c r="CGL10" s="10"/>
      <c r="CGM10" s="10"/>
      <c r="CGN10" s="10"/>
      <c r="CGO10" s="10"/>
      <c r="CGP10" s="10"/>
      <c r="CGQ10" s="10"/>
      <c r="CGR10" s="10"/>
      <c r="CGS10" s="10"/>
      <c r="CGT10" s="10"/>
      <c r="CGU10" s="10"/>
      <c r="CGV10" s="10"/>
      <c r="CGW10" s="10"/>
      <c r="CGX10" s="10"/>
      <c r="CGY10" s="10"/>
      <c r="CGZ10" s="10"/>
      <c r="CHA10" s="10"/>
      <c r="CHB10" s="10"/>
      <c r="CHC10" s="10"/>
      <c r="CHD10" s="10"/>
      <c r="CHE10" s="10"/>
      <c r="CHF10" s="10"/>
      <c r="CHG10" s="10"/>
      <c r="CHH10" s="10"/>
      <c r="CHI10" s="10"/>
      <c r="CHJ10" s="10"/>
      <c r="CHK10" s="10"/>
      <c r="CHL10" s="10"/>
      <c r="CHM10" s="10"/>
      <c r="CHN10" s="10"/>
      <c r="CHO10" s="10"/>
      <c r="CHP10" s="10"/>
      <c r="CHQ10" s="10"/>
      <c r="CHR10" s="10"/>
      <c r="CHS10" s="10"/>
      <c r="CHT10" s="10"/>
      <c r="CHU10" s="10"/>
      <c r="CHV10" s="10"/>
      <c r="CHW10" s="10"/>
      <c r="CHX10" s="10"/>
      <c r="CHY10" s="10"/>
      <c r="CHZ10" s="10"/>
      <c r="CIA10" s="10"/>
      <c r="CIB10" s="10"/>
      <c r="CIC10" s="10"/>
      <c r="CID10" s="10"/>
      <c r="CIE10" s="10"/>
      <c r="CIF10" s="10"/>
      <c r="CIG10" s="10"/>
      <c r="CIH10" s="10"/>
      <c r="CII10" s="10"/>
      <c r="CIJ10" s="10"/>
      <c r="CIK10" s="10"/>
      <c r="CIL10" s="10"/>
      <c r="CIM10" s="10"/>
      <c r="CIN10" s="10"/>
      <c r="CIO10" s="10"/>
      <c r="CIP10" s="10"/>
      <c r="CIQ10" s="10"/>
      <c r="CIR10" s="10"/>
      <c r="CIS10" s="10"/>
      <c r="CIT10" s="10"/>
      <c r="CIU10" s="10"/>
      <c r="CIV10" s="10"/>
      <c r="CIW10" s="10"/>
      <c r="CIX10" s="10"/>
      <c r="CIY10" s="10"/>
      <c r="CIZ10" s="10"/>
      <c r="CJA10" s="10"/>
      <c r="CJB10" s="10"/>
      <c r="CJC10" s="10"/>
      <c r="CJD10" s="10"/>
      <c r="CJE10" s="10"/>
      <c r="CJF10" s="10"/>
      <c r="CJG10" s="10"/>
      <c r="CJH10" s="10"/>
      <c r="CJI10" s="10"/>
      <c r="CJJ10" s="10"/>
      <c r="CJK10" s="10"/>
      <c r="CJL10" s="10"/>
      <c r="CJM10" s="10"/>
      <c r="CJN10" s="10"/>
      <c r="CJO10" s="10"/>
      <c r="CJP10" s="10"/>
      <c r="CJQ10" s="10"/>
      <c r="CJR10" s="10"/>
      <c r="CJS10" s="10"/>
      <c r="CJT10" s="10"/>
      <c r="CJU10" s="10"/>
      <c r="CJV10" s="10"/>
      <c r="CJW10" s="10"/>
      <c r="CJX10" s="10"/>
      <c r="CJY10" s="10"/>
      <c r="CJZ10" s="10"/>
      <c r="CKA10" s="10"/>
      <c r="CKB10" s="10"/>
      <c r="CKC10" s="10"/>
      <c r="CKD10" s="10"/>
      <c r="CKE10" s="10"/>
      <c r="CKF10" s="10"/>
      <c r="CKG10" s="10"/>
      <c r="CKH10" s="10"/>
      <c r="CKI10" s="10"/>
      <c r="CKJ10" s="10"/>
      <c r="CKK10" s="10"/>
      <c r="CKL10" s="10"/>
      <c r="CKM10" s="10"/>
      <c r="CKN10" s="10"/>
      <c r="CKO10" s="10"/>
      <c r="CKP10" s="10"/>
      <c r="CKQ10" s="10"/>
      <c r="CKR10" s="10"/>
      <c r="CKS10" s="10"/>
      <c r="CKT10" s="10"/>
      <c r="CKU10" s="10"/>
      <c r="CKV10" s="10"/>
      <c r="CKW10" s="10"/>
      <c r="CKX10" s="10"/>
      <c r="CKY10" s="10"/>
      <c r="CKZ10" s="10"/>
      <c r="CLA10" s="10"/>
      <c r="CLB10" s="10"/>
      <c r="CLC10" s="10"/>
      <c r="CLD10" s="10"/>
      <c r="CLE10" s="10"/>
      <c r="CLF10" s="10"/>
      <c r="CLG10" s="10"/>
      <c r="CLH10" s="10"/>
      <c r="CLI10" s="10"/>
      <c r="CLJ10" s="10"/>
      <c r="CLK10" s="10"/>
      <c r="CLL10" s="10"/>
      <c r="CLM10" s="10"/>
      <c r="CLN10" s="10"/>
      <c r="CLO10" s="10"/>
      <c r="CLP10" s="10"/>
      <c r="CLQ10" s="10"/>
      <c r="CLR10" s="10"/>
      <c r="CLS10" s="10"/>
      <c r="CLT10" s="10"/>
      <c r="CLU10" s="10"/>
      <c r="CLV10" s="10"/>
      <c r="CLW10" s="10"/>
      <c r="CLX10" s="10"/>
      <c r="CLY10" s="10"/>
      <c r="CLZ10" s="10"/>
      <c r="CMA10" s="10"/>
      <c r="CMB10" s="10"/>
      <c r="CMC10" s="10"/>
      <c r="CMD10" s="10"/>
      <c r="CME10" s="10"/>
      <c r="CMF10" s="10"/>
      <c r="CMG10" s="10"/>
      <c r="CMH10" s="10"/>
      <c r="CMI10" s="10"/>
      <c r="CMJ10" s="10"/>
      <c r="CMK10" s="10"/>
      <c r="CML10" s="10"/>
      <c r="CMM10" s="10"/>
      <c r="CMN10" s="10"/>
      <c r="CMO10" s="10"/>
      <c r="CMP10" s="10"/>
      <c r="CMQ10" s="10"/>
      <c r="CMR10" s="10"/>
      <c r="CMS10" s="10"/>
      <c r="CMT10" s="10"/>
      <c r="CMU10" s="10"/>
      <c r="CMV10" s="10"/>
      <c r="CMW10" s="10"/>
      <c r="CMX10" s="10"/>
      <c r="CMY10" s="10"/>
      <c r="CMZ10" s="10"/>
      <c r="CNA10" s="10"/>
      <c r="CNB10" s="10"/>
      <c r="CNC10" s="10"/>
      <c r="CND10" s="10"/>
      <c r="CNE10" s="10"/>
      <c r="CNF10" s="10"/>
      <c r="CNG10" s="10"/>
      <c r="CNH10" s="10"/>
      <c r="CNI10" s="10"/>
      <c r="CNJ10" s="10"/>
      <c r="CNK10" s="10"/>
      <c r="CNL10" s="10"/>
      <c r="CNM10" s="10"/>
      <c r="CNN10" s="10"/>
      <c r="CNO10" s="10"/>
      <c r="CNP10" s="10"/>
      <c r="CNQ10" s="10"/>
      <c r="CNR10" s="10"/>
      <c r="CNS10" s="10"/>
      <c r="CNT10" s="10"/>
      <c r="CNU10" s="10"/>
      <c r="CNV10" s="10"/>
      <c r="CNW10" s="10"/>
      <c r="CNX10" s="10"/>
      <c r="CNY10" s="10"/>
      <c r="CNZ10" s="10"/>
      <c r="COA10" s="10"/>
      <c r="COB10" s="10"/>
      <c r="COC10" s="10"/>
      <c r="COD10" s="10"/>
      <c r="COE10" s="10"/>
      <c r="COF10" s="10"/>
      <c r="COG10" s="10"/>
      <c r="COH10" s="10"/>
      <c r="COI10" s="10"/>
      <c r="COJ10" s="10"/>
      <c r="COK10" s="10"/>
      <c r="COL10" s="10"/>
      <c r="COM10" s="10"/>
      <c r="CON10" s="10"/>
      <c r="COO10" s="10"/>
      <c r="COP10" s="10"/>
      <c r="COQ10" s="10"/>
      <c r="COR10" s="10"/>
      <c r="COS10" s="10"/>
      <c r="COT10" s="10"/>
      <c r="COU10" s="10"/>
      <c r="COV10" s="10"/>
      <c r="COW10" s="10"/>
      <c r="COX10" s="10"/>
      <c r="COY10" s="10"/>
      <c r="COZ10" s="10"/>
      <c r="CPA10" s="10"/>
      <c r="CPB10" s="10"/>
      <c r="CPC10" s="10"/>
      <c r="CPD10" s="10"/>
      <c r="CPE10" s="10"/>
      <c r="CPF10" s="10"/>
      <c r="CPG10" s="10"/>
      <c r="CPH10" s="10"/>
      <c r="CPI10" s="10"/>
      <c r="CPJ10" s="10"/>
      <c r="CPK10" s="10"/>
      <c r="CPL10" s="10"/>
      <c r="CPM10" s="10"/>
      <c r="CPN10" s="10"/>
      <c r="CPO10" s="10"/>
      <c r="CPP10" s="10"/>
      <c r="CPQ10" s="10"/>
      <c r="CPR10" s="10"/>
      <c r="CPS10" s="10"/>
      <c r="CPT10" s="10"/>
      <c r="CPU10" s="10"/>
      <c r="CPV10" s="10"/>
      <c r="CPW10" s="10"/>
      <c r="CPX10" s="10"/>
      <c r="CPY10" s="10"/>
      <c r="CPZ10" s="10"/>
      <c r="CQA10" s="10"/>
      <c r="CQB10" s="10"/>
      <c r="CQC10" s="10"/>
      <c r="CQD10" s="10"/>
      <c r="CQE10" s="10"/>
      <c r="CQF10" s="10"/>
      <c r="CQG10" s="10"/>
      <c r="CQH10" s="10"/>
      <c r="CQI10" s="10"/>
      <c r="CQJ10" s="10"/>
      <c r="CQK10" s="10"/>
      <c r="CQL10" s="10"/>
      <c r="CQM10" s="10"/>
      <c r="CQN10" s="10"/>
      <c r="CQO10" s="10"/>
      <c r="CQP10" s="10"/>
      <c r="CQQ10" s="10"/>
      <c r="CQR10" s="10"/>
      <c r="CQS10" s="10"/>
      <c r="CQT10" s="10"/>
      <c r="CQU10" s="10"/>
      <c r="CQV10" s="10"/>
      <c r="CQW10" s="10"/>
      <c r="CQX10" s="10"/>
      <c r="CQY10" s="10"/>
      <c r="CQZ10" s="10"/>
      <c r="CRA10" s="10"/>
      <c r="CRB10" s="10"/>
      <c r="CRC10" s="10"/>
      <c r="CRD10" s="10"/>
      <c r="CRE10" s="10"/>
      <c r="CRF10" s="10"/>
      <c r="CRG10" s="10"/>
      <c r="CRH10" s="10"/>
      <c r="CRI10" s="10"/>
      <c r="CRJ10" s="10"/>
      <c r="CRK10" s="10"/>
      <c r="CRL10" s="10"/>
      <c r="CRM10" s="10"/>
      <c r="CRN10" s="10"/>
      <c r="CRO10" s="10"/>
      <c r="CRP10" s="10"/>
      <c r="CRQ10" s="10"/>
      <c r="CRR10" s="10"/>
      <c r="CRS10" s="10"/>
      <c r="CRT10" s="10"/>
      <c r="CRU10" s="10"/>
      <c r="CRV10" s="10"/>
      <c r="CRW10" s="10"/>
      <c r="CRX10" s="10"/>
      <c r="CRY10" s="10"/>
      <c r="CRZ10" s="10"/>
      <c r="CSA10" s="10"/>
      <c r="CSB10" s="10"/>
      <c r="CSC10" s="10"/>
      <c r="CSD10" s="10"/>
      <c r="CSE10" s="10"/>
      <c r="CSF10" s="10"/>
      <c r="CSG10" s="10"/>
      <c r="CSH10" s="10"/>
      <c r="CSI10" s="10"/>
      <c r="CSJ10" s="10"/>
      <c r="CSK10" s="10"/>
      <c r="CSL10" s="10"/>
      <c r="CSM10" s="10"/>
      <c r="CSN10" s="10"/>
      <c r="CSO10" s="10"/>
      <c r="CSP10" s="10"/>
      <c r="CSQ10" s="10"/>
      <c r="CSR10" s="10"/>
      <c r="CSS10" s="10"/>
      <c r="CST10" s="10"/>
      <c r="CSU10" s="10"/>
      <c r="CSV10" s="10"/>
      <c r="CSW10" s="10"/>
      <c r="CSX10" s="10"/>
      <c r="CSY10" s="10"/>
      <c r="CSZ10" s="10"/>
      <c r="CTA10" s="10"/>
      <c r="CTB10" s="10"/>
      <c r="CTC10" s="10"/>
      <c r="CTD10" s="10"/>
      <c r="CTE10" s="10"/>
      <c r="CTF10" s="10"/>
      <c r="CTG10" s="10"/>
      <c r="CTH10" s="10"/>
      <c r="CTI10" s="10"/>
      <c r="CTJ10" s="10"/>
      <c r="CTK10" s="10"/>
      <c r="CTL10" s="10"/>
      <c r="CTM10" s="10"/>
      <c r="CTN10" s="10"/>
      <c r="CTO10" s="10"/>
      <c r="CTP10" s="10"/>
      <c r="CTQ10" s="10"/>
      <c r="CTR10" s="10"/>
      <c r="CTS10" s="10"/>
      <c r="CTT10" s="10"/>
      <c r="CTU10" s="10"/>
      <c r="CTV10" s="10"/>
      <c r="CTW10" s="10"/>
      <c r="CTX10" s="10"/>
      <c r="CTY10" s="10"/>
      <c r="CTZ10" s="10"/>
      <c r="CUA10" s="10"/>
      <c r="CUB10" s="10"/>
      <c r="CUC10" s="10"/>
      <c r="CUD10" s="10"/>
      <c r="CUE10" s="10"/>
      <c r="CUF10" s="10"/>
      <c r="CUG10" s="10"/>
      <c r="CUH10" s="10"/>
      <c r="CUI10" s="10"/>
      <c r="CUJ10" s="10"/>
      <c r="CUK10" s="10"/>
      <c r="CUL10" s="10"/>
      <c r="CUM10" s="10"/>
      <c r="CUN10" s="10"/>
      <c r="CUO10" s="10"/>
      <c r="CUP10" s="10"/>
      <c r="CUQ10" s="10"/>
      <c r="CUR10" s="10"/>
      <c r="CUS10" s="10"/>
      <c r="CUT10" s="10"/>
      <c r="CUU10" s="10"/>
      <c r="CUV10" s="10"/>
      <c r="CUW10" s="10"/>
      <c r="CUX10" s="10"/>
      <c r="CUY10" s="10"/>
      <c r="CUZ10" s="10"/>
      <c r="CVA10" s="10"/>
      <c r="CVB10" s="10"/>
      <c r="CVC10" s="10"/>
      <c r="CVD10" s="10"/>
      <c r="CVE10" s="10"/>
      <c r="CVF10" s="10"/>
      <c r="CVG10" s="10"/>
      <c r="CVH10" s="10"/>
      <c r="CVI10" s="10"/>
      <c r="CVJ10" s="10"/>
      <c r="CVK10" s="10"/>
      <c r="CVL10" s="10"/>
      <c r="CVM10" s="10"/>
      <c r="CVN10" s="10"/>
      <c r="CVO10" s="10"/>
      <c r="CVP10" s="10"/>
      <c r="CVQ10" s="10"/>
      <c r="CVR10" s="10"/>
      <c r="CVS10" s="10"/>
      <c r="CVT10" s="10"/>
      <c r="CVU10" s="10"/>
      <c r="CVV10" s="10"/>
      <c r="CVW10" s="10"/>
      <c r="CVX10" s="10"/>
      <c r="CVY10" s="10"/>
      <c r="CVZ10" s="10"/>
      <c r="CWA10" s="10"/>
      <c r="CWB10" s="10"/>
      <c r="CWC10" s="10"/>
      <c r="CWD10" s="10"/>
      <c r="CWE10" s="10"/>
      <c r="CWF10" s="10"/>
      <c r="CWG10" s="10"/>
      <c r="CWH10" s="10"/>
      <c r="CWI10" s="10"/>
      <c r="CWJ10" s="10"/>
      <c r="CWK10" s="10"/>
      <c r="CWL10" s="10"/>
      <c r="CWM10" s="10"/>
      <c r="CWN10" s="10"/>
      <c r="CWO10" s="10"/>
      <c r="CWP10" s="10"/>
      <c r="CWQ10" s="10"/>
      <c r="CWR10" s="10"/>
      <c r="CWS10" s="10"/>
      <c r="CWT10" s="10"/>
      <c r="CWU10" s="10"/>
      <c r="CWV10" s="10"/>
      <c r="CWW10" s="10"/>
      <c r="CWX10" s="10"/>
      <c r="CWY10" s="10"/>
      <c r="CWZ10" s="10"/>
      <c r="CXA10" s="10"/>
      <c r="CXB10" s="10"/>
      <c r="CXC10" s="10"/>
      <c r="CXD10" s="10"/>
      <c r="CXE10" s="10"/>
      <c r="CXF10" s="10"/>
      <c r="CXG10" s="10"/>
      <c r="CXH10" s="10"/>
      <c r="CXI10" s="10"/>
      <c r="CXJ10" s="10"/>
      <c r="CXK10" s="10"/>
      <c r="CXL10" s="10"/>
      <c r="CXM10" s="10"/>
      <c r="CXN10" s="10"/>
      <c r="CXO10" s="10"/>
      <c r="CXP10" s="10"/>
      <c r="CXQ10" s="10"/>
      <c r="CXR10" s="10"/>
      <c r="CXS10" s="10"/>
      <c r="CXT10" s="10"/>
      <c r="CXU10" s="10"/>
      <c r="CXV10" s="10"/>
      <c r="CXW10" s="10"/>
      <c r="CXX10" s="10"/>
      <c r="CXY10" s="10"/>
      <c r="CXZ10" s="10"/>
      <c r="CYA10" s="10"/>
      <c r="CYB10" s="10"/>
      <c r="CYC10" s="10"/>
      <c r="CYD10" s="10"/>
      <c r="CYE10" s="10"/>
      <c r="CYF10" s="10"/>
      <c r="CYG10" s="10"/>
      <c r="CYH10" s="10"/>
      <c r="CYI10" s="10"/>
      <c r="CYJ10" s="10"/>
      <c r="CYK10" s="10"/>
      <c r="CYL10" s="10"/>
      <c r="CYM10" s="10"/>
      <c r="CYN10" s="10"/>
      <c r="CYO10" s="10"/>
      <c r="CYP10" s="10"/>
      <c r="CYQ10" s="10"/>
      <c r="CYR10" s="10"/>
      <c r="CYS10" s="10"/>
      <c r="CYT10" s="10"/>
      <c r="CYU10" s="10"/>
      <c r="CYV10" s="10"/>
      <c r="CYW10" s="10"/>
      <c r="CYX10" s="10"/>
      <c r="CYY10" s="10"/>
      <c r="CYZ10" s="10"/>
      <c r="CZA10" s="10"/>
      <c r="CZB10" s="10"/>
      <c r="CZC10" s="10"/>
      <c r="CZD10" s="10"/>
      <c r="CZE10" s="10"/>
      <c r="CZF10" s="10"/>
      <c r="CZG10" s="10"/>
      <c r="CZH10" s="10"/>
      <c r="CZI10" s="10"/>
      <c r="CZJ10" s="10"/>
      <c r="CZK10" s="10"/>
      <c r="CZL10" s="10"/>
      <c r="CZM10" s="10"/>
      <c r="CZN10" s="10"/>
      <c r="CZO10" s="10"/>
      <c r="CZP10" s="10"/>
      <c r="CZQ10" s="10"/>
      <c r="CZR10" s="10"/>
      <c r="CZS10" s="10"/>
      <c r="CZT10" s="10"/>
      <c r="CZU10" s="10"/>
      <c r="CZV10" s="10"/>
      <c r="CZW10" s="10"/>
      <c r="CZX10" s="10"/>
      <c r="CZY10" s="10"/>
      <c r="CZZ10" s="10"/>
      <c r="DAA10" s="10"/>
      <c r="DAB10" s="10"/>
      <c r="DAC10" s="10"/>
      <c r="DAD10" s="10"/>
      <c r="DAE10" s="10"/>
      <c r="DAF10" s="10"/>
      <c r="DAG10" s="10"/>
      <c r="DAH10" s="10"/>
      <c r="DAI10" s="10"/>
      <c r="DAJ10" s="10"/>
      <c r="DAK10" s="10"/>
      <c r="DAL10" s="10"/>
      <c r="DAM10" s="10"/>
      <c r="DAN10" s="10"/>
      <c r="DAO10" s="10"/>
      <c r="DAP10" s="10"/>
      <c r="DAQ10" s="10"/>
      <c r="DAR10" s="10"/>
      <c r="DAS10" s="10"/>
      <c r="DAT10" s="10"/>
      <c r="DAU10" s="10"/>
      <c r="DAV10" s="10"/>
      <c r="DAW10" s="10"/>
      <c r="DAX10" s="10"/>
      <c r="DAY10" s="10"/>
      <c r="DAZ10" s="10"/>
      <c r="DBA10" s="10"/>
      <c r="DBB10" s="10"/>
      <c r="DBC10" s="10"/>
      <c r="DBD10" s="10"/>
      <c r="DBE10" s="10"/>
      <c r="DBF10" s="10"/>
      <c r="DBG10" s="10"/>
      <c r="DBH10" s="10"/>
      <c r="DBI10" s="10"/>
      <c r="DBJ10" s="10"/>
      <c r="DBK10" s="10"/>
      <c r="DBL10" s="10"/>
      <c r="DBM10" s="10"/>
      <c r="DBN10" s="10"/>
      <c r="DBO10" s="10"/>
      <c r="DBP10" s="10"/>
      <c r="DBQ10" s="10"/>
      <c r="DBR10" s="10"/>
      <c r="DBS10" s="10"/>
      <c r="DBT10" s="10"/>
      <c r="DBU10" s="10"/>
      <c r="DBV10" s="10"/>
      <c r="DBW10" s="10"/>
      <c r="DBX10" s="10"/>
      <c r="DBY10" s="10"/>
      <c r="DBZ10" s="10"/>
      <c r="DCA10" s="10"/>
      <c r="DCB10" s="10"/>
      <c r="DCC10" s="10"/>
      <c r="DCD10" s="10"/>
      <c r="DCE10" s="10"/>
      <c r="DCF10" s="10"/>
      <c r="DCG10" s="10"/>
      <c r="DCH10" s="10"/>
      <c r="DCI10" s="10"/>
      <c r="DCJ10" s="10"/>
      <c r="DCK10" s="10"/>
      <c r="DCL10" s="10"/>
      <c r="DCM10" s="10"/>
      <c r="DCN10" s="10"/>
      <c r="DCO10" s="10"/>
      <c r="DCP10" s="10"/>
      <c r="DCQ10" s="10"/>
      <c r="DCR10" s="10"/>
      <c r="DCS10" s="10"/>
      <c r="DCT10" s="10"/>
      <c r="DCU10" s="10"/>
      <c r="DCV10" s="10"/>
      <c r="DCW10" s="10"/>
      <c r="DCX10" s="10"/>
      <c r="DCY10" s="10"/>
      <c r="DCZ10" s="10"/>
      <c r="DDA10" s="10"/>
      <c r="DDB10" s="10"/>
      <c r="DDC10" s="10"/>
      <c r="DDD10" s="10"/>
      <c r="DDE10" s="10"/>
      <c r="DDF10" s="10"/>
      <c r="DDG10" s="10"/>
      <c r="DDH10" s="10"/>
      <c r="DDI10" s="10"/>
      <c r="DDJ10" s="10"/>
      <c r="DDK10" s="10"/>
      <c r="DDL10" s="10"/>
      <c r="DDM10" s="10"/>
      <c r="DDN10" s="10"/>
      <c r="DDO10" s="10"/>
      <c r="DDP10" s="10"/>
      <c r="DDQ10" s="10"/>
      <c r="DDR10" s="10"/>
      <c r="DDS10" s="10"/>
      <c r="DDT10" s="10"/>
      <c r="DDU10" s="10"/>
      <c r="DDV10" s="10"/>
      <c r="DDW10" s="10"/>
      <c r="DDX10" s="10"/>
      <c r="DDY10" s="10"/>
      <c r="DDZ10" s="10"/>
      <c r="DEA10" s="10"/>
      <c r="DEB10" s="10"/>
      <c r="DEC10" s="10"/>
      <c r="DED10" s="10"/>
      <c r="DEE10" s="10"/>
      <c r="DEF10" s="10"/>
      <c r="DEG10" s="10"/>
      <c r="DEH10" s="10"/>
      <c r="DEI10" s="10"/>
      <c r="DEJ10" s="10"/>
      <c r="DEK10" s="10"/>
      <c r="DEL10" s="10"/>
      <c r="DEM10" s="10"/>
      <c r="DEN10" s="10"/>
      <c r="DEO10" s="10"/>
      <c r="DEP10" s="10"/>
      <c r="DEQ10" s="10"/>
      <c r="DER10" s="10"/>
      <c r="DES10" s="10"/>
      <c r="DET10" s="10"/>
      <c r="DEU10" s="10"/>
      <c r="DEV10" s="10"/>
      <c r="DEW10" s="10"/>
      <c r="DEX10" s="10"/>
      <c r="DEY10" s="10"/>
      <c r="DEZ10" s="10"/>
      <c r="DFA10" s="10"/>
      <c r="DFB10" s="10"/>
      <c r="DFC10" s="10"/>
      <c r="DFD10" s="10"/>
      <c r="DFE10" s="10"/>
      <c r="DFF10" s="10"/>
      <c r="DFG10" s="10"/>
      <c r="DFH10" s="10"/>
      <c r="DFI10" s="10"/>
      <c r="DFJ10" s="10"/>
      <c r="DFK10" s="10"/>
      <c r="DFL10" s="10"/>
      <c r="DFM10" s="10"/>
      <c r="DFN10" s="10"/>
      <c r="DFO10" s="10"/>
      <c r="DFP10" s="10"/>
      <c r="DFQ10" s="10"/>
      <c r="DFR10" s="10"/>
      <c r="DFS10" s="10"/>
      <c r="DFT10" s="10"/>
      <c r="DFU10" s="10"/>
      <c r="DFV10" s="10"/>
      <c r="DFW10" s="10"/>
      <c r="DFX10" s="10"/>
      <c r="DFY10" s="10"/>
      <c r="DFZ10" s="10"/>
      <c r="DGA10" s="10"/>
      <c r="DGB10" s="10"/>
      <c r="DGC10" s="10"/>
      <c r="DGD10" s="10"/>
      <c r="DGE10" s="10"/>
      <c r="DGF10" s="10"/>
      <c r="DGG10" s="10"/>
      <c r="DGH10" s="10"/>
      <c r="DGI10" s="10"/>
      <c r="DGJ10" s="10"/>
      <c r="DGK10" s="10"/>
      <c r="DGL10" s="10"/>
      <c r="DGM10" s="10"/>
      <c r="DGN10" s="10"/>
      <c r="DGO10" s="10"/>
      <c r="DGP10" s="10"/>
      <c r="DGQ10" s="10"/>
      <c r="DGR10" s="10"/>
      <c r="DGS10" s="10"/>
      <c r="DGT10" s="10"/>
      <c r="DGU10" s="10"/>
      <c r="DGV10" s="10"/>
      <c r="DGW10" s="10"/>
      <c r="DGX10" s="10"/>
      <c r="DGY10" s="10"/>
      <c r="DGZ10" s="10"/>
      <c r="DHA10" s="10"/>
      <c r="DHB10" s="10"/>
      <c r="DHC10" s="10"/>
      <c r="DHD10" s="10"/>
      <c r="DHE10" s="10"/>
      <c r="DHF10" s="10"/>
      <c r="DHG10" s="10"/>
      <c r="DHH10" s="10"/>
      <c r="DHI10" s="10"/>
      <c r="DHJ10" s="10"/>
      <c r="DHK10" s="10"/>
      <c r="DHL10" s="10"/>
      <c r="DHM10" s="10"/>
      <c r="DHN10" s="10"/>
      <c r="DHO10" s="10"/>
      <c r="DHP10" s="10"/>
      <c r="DHQ10" s="10"/>
      <c r="DHR10" s="10"/>
      <c r="DHS10" s="10"/>
      <c r="DHT10" s="10"/>
      <c r="DHU10" s="10"/>
      <c r="DHV10" s="10"/>
      <c r="DHW10" s="10"/>
      <c r="DHX10" s="10"/>
      <c r="DHY10" s="10"/>
      <c r="DHZ10" s="10"/>
      <c r="DIA10" s="10"/>
      <c r="DIB10" s="10"/>
      <c r="DIC10" s="10"/>
      <c r="DID10" s="10"/>
      <c r="DIE10" s="10"/>
      <c r="DIF10" s="10"/>
      <c r="DIG10" s="10"/>
      <c r="DIH10" s="10"/>
      <c r="DII10" s="10"/>
      <c r="DIJ10" s="10"/>
      <c r="DIK10" s="10"/>
      <c r="DIL10" s="10"/>
      <c r="DIM10" s="10"/>
      <c r="DIN10" s="10"/>
      <c r="DIO10" s="10"/>
      <c r="DIP10" s="10"/>
      <c r="DIQ10" s="10"/>
      <c r="DIR10" s="10"/>
      <c r="DIS10" s="10"/>
      <c r="DIT10" s="10"/>
      <c r="DIU10" s="10"/>
      <c r="DIV10" s="10"/>
      <c r="DIW10" s="10"/>
      <c r="DIX10" s="10"/>
      <c r="DIY10" s="10"/>
      <c r="DIZ10" s="10"/>
      <c r="DJA10" s="10"/>
      <c r="DJB10" s="10"/>
      <c r="DJC10" s="10"/>
      <c r="DJD10" s="10"/>
      <c r="DJE10" s="10"/>
      <c r="DJF10" s="10"/>
      <c r="DJG10" s="10"/>
      <c r="DJH10" s="10"/>
      <c r="DJI10" s="10"/>
      <c r="DJJ10" s="10"/>
      <c r="DJK10" s="10"/>
      <c r="DJL10" s="10"/>
      <c r="DJM10" s="10"/>
      <c r="DJN10" s="10"/>
      <c r="DJO10" s="10"/>
      <c r="DJP10" s="10"/>
      <c r="DJQ10" s="10"/>
      <c r="DJR10" s="10"/>
      <c r="DJS10" s="10"/>
      <c r="DJT10" s="10"/>
      <c r="DJU10" s="10"/>
      <c r="DJV10" s="10"/>
      <c r="DJW10" s="10"/>
      <c r="DJX10" s="10"/>
      <c r="DJY10" s="10"/>
      <c r="DJZ10" s="10"/>
      <c r="DKA10" s="10"/>
      <c r="DKB10" s="10"/>
      <c r="DKC10" s="10"/>
      <c r="DKD10" s="10"/>
      <c r="DKE10" s="10"/>
      <c r="DKF10" s="10"/>
      <c r="DKG10" s="10"/>
      <c r="DKH10" s="10"/>
      <c r="DKI10" s="10"/>
      <c r="DKJ10" s="10"/>
      <c r="DKK10" s="10"/>
      <c r="DKL10" s="10"/>
      <c r="DKM10" s="10"/>
      <c r="DKN10" s="10"/>
      <c r="DKO10" s="10"/>
      <c r="DKP10" s="10"/>
      <c r="DKQ10" s="10"/>
      <c r="DKR10" s="10"/>
      <c r="DKS10" s="10"/>
      <c r="DKT10" s="10"/>
      <c r="DKU10" s="10"/>
      <c r="DKV10" s="10"/>
      <c r="DKW10" s="10"/>
      <c r="DKX10" s="10"/>
      <c r="DKY10" s="10"/>
      <c r="DKZ10" s="10"/>
      <c r="DLA10" s="10"/>
      <c r="DLB10" s="10"/>
      <c r="DLC10" s="10"/>
      <c r="DLD10" s="10"/>
      <c r="DLE10" s="10"/>
      <c r="DLF10" s="10"/>
      <c r="DLG10" s="10"/>
      <c r="DLH10" s="10"/>
      <c r="DLI10" s="10"/>
      <c r="DLJ10" s="10"/>
      <c r="DLK10" s="10"/>
      <c r="DLL10" s="10"/>
      <c r="DLM10" s="10"/>
      <c r="DLN10" s="10"/>
      <c r="DLO10" s="10"/>
      <c r="DLP10" s="10"/>
      <c r="DLQ10" s="10"/>
      <c r="DLR10" s="10"/>
      <c r="DLS10" s="10"/>
      <c r="DLT10" s="10"/>
      <c r="DLU10" s="10"/>
      <c r="DLV10" s="10"/>
      <c r="DLW10" s="10"/>
      <c r="DLX10" s="10"/>
      <c r="DLY10" s="10"/>
      <c r="DLZ10" s="10"/>
      <c r="DMA10" s="10"/>
      <c r="DMB10" s="10"/>
      <c r="DMC10" s="10"/>
      <c r="DMD10" s="10"/>
      <c r="DME10" s="10"/>
      <c r="DMF10" s="10"/>
      <c r="DMG10" s="10"/>
      <c r="DMH10" s="10"/>
      <c r="DMI10" s="10"/>
      <c r="DMJ10" s="10"/>
      <c r="DMK10" s="10"/>
      <c r="DML10" s="10"/>
      <c r="DMM10" s="10"/>
      <c r="DMN10" s="10"/>
      <c r="DMO10" s="10"/>
      <c r="DMP10" s="10"/>
      <c r="DMQ10" s="10"/>
      <c r="DMR10" s="10"/>
      <c r="DMS10" s="10"/>
      <c r="DMT10" s="10"/>
      <c r="DMU10" s="10"/>
      <c r="DMV10" s="10"/>
      <c r="DMW10" s="10"/>
      <c r="DMX10" s="10"/>
      <c r="DMY10" s="10"/>
      <c r="DMZ10" s="10"/>
      <c r="DNA10" s="10"/>
      <c r="DNB10" s="10"/>
      <c r="DNC10" s="10"/>
      <c r="DND10" s="10"/>
      <c r="DNE10" s="10"/>
      <c r="DNF10" s="10"/>
      <c r="DNG10" s="10"/>
      <c r="DNH10" s="10"/>
      <c r="DNI10" s="10"/>
      <c r="DNJ10" s="10"/>
      <c r="DNK10" s="10"/>
      <c r="DNL10" s="10"/>
      <c r="DNM10" s="10"/>
      <c r="DNN10" s="10"/>
      <c r="DNO10" s="10"/>
      <c r="DNP10" s="10"/>
      <c r="DNQ10" s="10"/>
      <c r="DNR10" s="10"/>
      <c r="DNS10" s="10"/>
      <c r="DNT10" s="10"/>
      <c r="DNU10" s="10"/>
      <c r="DNV10" s="10"/>
      <c r="DNW10" s="10"/>
      <c r="DNX10" s="10"/>
      <c r="DNY10" s="10"/>
      <c r="DNZ10" s="10"/>
      <c r="DOA10" s="10"/>
      <c r="DOB10" s="10"/>
      <c r="DOC10" s="10"/>
      <c r="DOD10" s="10"/>
      <c r="DOE10" s="10"/>
      <c r="DOF10" s="10"/>
      <c r="DOG10" s="10"/>
      <c r="DOH10" s="10"/>
      <c r="DOI10" s="10"/>
      <c r="DOJ10" s="10"/>
      <c r="DOK10" s="10"/>
      <c r="DOL10" s="10"/>
      <c r="DOM10" s="10"/>
      <c r="DON10" s="10"/>
      <c r="DOO10" s="10"/>
      <c r="DOP10" s="10"/>
      <c r="DOQ10" s="10"/>
      <c r="DOR10" s="10"/>
      <c r="DOS10" s="10"/>
      <c r="DOT10" s="10"/>
      <c r="DOU10" s="10"/>
      <c r="DOV10" s="10"/>
      <c r="DOW10" s="10"/>
      <c r="DOX10" s="10"/>
      <c r="DOY10" s="10"/>
      <c r="DOZ10" s="10"/>
      <c r="DPA10" s="10"/>
      <c r="DPB10" s="10"/>
      <c r="DPC10" s="10"/>
      <c r="DPD10" s="10"/>
      <c r="DPE10" s="10"/>
      <c r="DPF10" s="10"/>
      <c r="DPG10" s="10"/>
      <c r="DPH10" s="10"/>
      <c r="DPI10" s="10"/>
      <c r="DPJ10" s="10"/>
      <c r="DPK10" s="10"/>
      <c r="DPL10" s="10"/>
      <c r="DPM10" s="10"/>
      <c r="DPN10" s="10"/>
      <c r="DPO10" s="10"/>
      <c r="DPP10" s="10"/>
      <c r="DPQ10" s="10"/>
      <c r="DPR10" s="10"/>
      <c r="DPS10" s="10"/>
      <c r="DPT10" s="10"/>
      <c r="DPU10" s="10"/>
      <c r="DPV10" s="10"/>
      <c r="DPW10" s="10"/>
      <c r="DPX10" s="10"/>
      <c r="DPY10" s="10"/>
      <c r="DPZ10" s="10"/>
      <c r="DQA10" s="10"/>
      <c r="DQB10" s="10"/>
      <c r="DQC10" s="10"/>
      <c r="DQD10" s="10"/>
      <c r="DQE10" s="10"/>
      <c r="DQF10" s="10"/>
      <c r="DQG10" s="10"/>
      <c r="DQH10" s="10"/>
      <c r="DQI10" s="10"/>
      <c r="DQJ10" s="10"/>
      <c r="DQK10" s="10"/>
      <c r="DQL10" s="10"/>
      <c r="DQM10" s="10"/>
      <c r="DQN10" s="10"/>
      <c r="DQO10" s="10"/>
      <c r="DQP10" s="10"/>
      <c r="DQQ10" s="10"/>
      <c r="DQR10" s="10"/>
      <c r="DQS10" s="10"/>
      <c r="DQT10" s="10"/>
      <c r="DQU10" s="10"/>
      <c r="DQV10" s="10"/>
      <c r="DQW10" s="10"/>
      <c r="DQX10" s="10"/>
      <c r="DQY10" s="10"/>
      <c r="DQZ10" s="10"/>
      <c r="DRA10" s="10"/>
      <c r="DRB10" s="10"/>
      <c r="DRC10" s="10"/>
      <c r="DRD10" s="10"/>
      <c r="DRE10" s="10"/>
      <c r="DRF10" s="10"/>
      <c r="DRG10" s="10"/>
      <c r="DRH10" s="10"/>
      <c r="DRI10" s="10"/>
      <c r="DRJ10" s="10"/>
      <c r="DRK10" s="10"/>
      <c r="DRL10" s="10"/>
      <c r="DRM10" s="10"/>
      <c r="DRN10" s="10"/>
      <c r="DRO10" s="10"/>
      <c r="DRP10" s="10"/>
      <c r="DRQ10" s="10"/>
      <c r="DRR10" s="10"/>
      <c r="DRS10" s="10"/>
      <c r="DRT10" s="10"/>
      <c r="DRU10" s="10"/>
      <c r="DRV10" s="10"/>
      <c r="DRW10" s="10"/>
      <c r="DRX10" s="10"/>
      <c r="DRY10" s="10"/>
      <c r="DRZ10" s="10"/>
      <c r="DSA10" s="10"/>
      <c r="DSB10" s="10"/>
      <c r="DSC10" s="10"/>
      <c r="DSD10" s="10"/>
      <c r="DSE10" s="10"/>
      <c r="DSF10" s="10"/>
      <c r="DSG10" s="10"/>
      <c r="DSH10" s="10"/>
      <c r="DSI10" s="10"/>
      <c r="DSJ10" s="10"/>
      <c r="DSK10" s="10"/>
      <c r="DSL10" s="10"/>
      <c r="DSM10" s="10"/>
      <c r="DSN10" s="10"/>
      <c r="DSO10" s="10"/>
      <c r="DSP10" s="10"/>
      <c r="DSQ10" s="10"/>
      <c r="DSR10" s="10"/>
      <c r="DSS10" s="10"/>
      <c r="DST10" s="10"/>
      <c r="DSU10" s="10"/>
      <c r="DSV10" s="10"/>
      <c r="DSW10" s="10"/>
      <c r="DSX10" s="10"/>
      <c r="DSY10" s="10"/>
      <c r="DSZ10" s="10"/>
      <c r="DTA10" s="10"/>
      <c r="DTB10" s="10"/>
      <c r="DTC10" s="10"/>
      <c r="DTD10" s="10"/>
      <c r="DTE10" s="10"/>
      <c r="DTF10" s="10"/>
      <c r="DTG10" s="10"/>
      <c r="DTH10" s="10"/>
      <c r="DTI10" s="10"/>
      <c r="DTJ10" s="10"/>
      <c r="DTK10" s="10"/>
      <c r="DTL10" s="10"/>
      <c r="DTM10" s="10"/>
      <c r="DTN10" s="10"/>
      <c r="DTO10" s="10"/>
      <c r="DTP10" s="10"/>
      <c r="DTQ10" s="10"/>
      <c r="DTR10" s="10"/>
      <c r="DTS10" s="10"/>
      <c r="DTT10" s="10"/>
      <c r="DTU10" s="10"/>
      <c r="DTV10" s="10"/>
      <c r="DTW10" s="10"/>
      <c r="DTX10" s="10"/>
      <c r="DTY10" s="10"/>
      <c r="DTZ10" s="10"/>
      <c r="DUA10" s="10"/>
      <c r="DUB10" s="10"/>
      <c r="DUC10" s="10"/>
      <c r="DUD10" s="10"/>
      <c r="DUE10" s="10"/>
      <c r="DUF10" s="10"/>
      <c r="DUG10" s="10"/>
      <c r="DUH10" s="10"/>
      <c r="DUI10" s="10"/>
      <c r="DUJ10" s="10"/>
      <c r="DUK10" s="10"/>
      <c r="DUL10" s="10"/>
      <c r="DUM10" s="10"/>
      <c r="DUN10" s="10"/>
      <c r="DUO10" s="10"/>
      <c r="DUP10" s="10"/>
      <c r="DUQ10" s="10"/>
      <c r="DUR10" s="10"/>
      <c r="DUS10" s="10"/>
      <c r="DUT10" s="10"/>
      <c r="DUU10" s="10"/>
      <c r="DUV10" s="10"/>
      <c r="DUW10" s="10"/>
      <c r="DUX10" s="10"/>
      <c r="DUY10" s="10"/>
      <c r="DUZ10" s="10"/>
      <c r="DVA10" s="10"/>
      <c r="DVB10" s="10"/>
      <c r="DVC10" s="10"/>
      <c r="DVD10" s="10"/>
      <c r="DVE10" s="10"/>
      <c r="DVF10" s="10"/>
      <c r="DVG10" s="10"/>
      <c r="DVH10" s="10"/>
      <c r="DVI10" s="10"/>
      <c r="DVJ10" s="10"/>
      <c r="DVK10" s="10"/>
      <c r="DVL10" s="10"/>
      <c r="DVM10" s="10"/>
      <c r="DVN10" s="10"/>
      <c r="DVO10" s="10"/>
      <c r="DVP10" s="10"/>
      <c r="DVQ10" s="10"/>
      <c r="DVR10" s="10"/>
      <c r="DVS10" s="10"/>
      <c r="DVT10" s="10"/>
      <c r="DVU10" s="10"/>
      <c r="DVV10" s="10"/>
      <c r="DVW10" s="10"/>
      <c r="DVX10" s="10"/>
      <c r="DVY10" s="10"/>
      <c r="DVZ10" s="10"/>
      <c r="DWA10" s="10"/>
      <c r="DWB10" s="10"/>
      <c r="DWC10" s="10"/>
      <c r="DWD10" s="10"/>
      <c r="DWE10" s="10"/>
      <c r="DWF10" s="10"/>
      <c r="DWG10" s="10"/>
      <c r="DWH10" s="10"/>
      <c r="DWI10" s="10"/>
      <c r="DWJ10" s="10"/>
      <c r="DWK10" s="10"/>
      <c r="DWL10" s="10"/>
      <c r="DWM10" s="10"/>
      <c r="DWN10" s="10"/>
      <c r="DWO10" s="10"/>
      <c r="DWP10" s="10"/>
      <c r="DWQ10" s="10"/>
      <c r="DWR10" s="10"/>
      <c r="DWS10" s="10"/>
      <c r="DWT10" s="10"/>
      <c r="DWU10" s="10"/>
      <c r="DWV10" s="10"/>
      <c r="DWW10" s="10"/>
      <c r="DWX10" s="10"/>
      <c r="DWY10" s="10"/>
      <c r="DWZ10" s="10"/>
      <c r="DXA10" s="10"/>
      <c r="DXB10" s="10"/>
      <c r="DXC10" s="10"/>
      <c r="DXD10" s="10"/>
      <c r="DXE10" s="10"/>
      <c r="DXF10" s="10"/>
      <c r="DXG10" s="10"/>
      <c r="DXH10" s="10"/>
      <c r="DXI10" s="10"/>
      <c r="DXJ10" s="10"/>
      <c r="DXK10" s="10"/>
      <c r="DXL10" s="10"/>
      <c r="DXM10" s="10"/>
      <c r="DXN10" s="10"/>
      <c r="DXO10" s="10"/>
      <c r="DXP10" s="10"/>
      <c r="DXQ10" s="10"/>
      <c r="DXR10" s="10"/>
      <c r="DXS10" s="10"/>
      <c r="DXT10" s="10"/>
      <c r="DXU10" s="10"/>
      <c r="DXV10" s="10"/>
      <c r="DXW10" s="10"/>
      <c r="DXX10" s="10"/>
      <c r="DXY10" s="10"/>
      <c r="DXZ10" s="10"/>
      <c r="DYA10" s="10"/>
      <c r="DYB10" s="10"/>
      <c r="DYC10" s="10"/>
      <c r="DYD10" s="10"/>
      <c r="DYE10" s="10"/>
      <c r="DYF10" s="10"/>
      <c r="DYG10" s="10"/>
      <c r="DYH10" s="10"/>
      <c r="DYI10" s="10"/>
      <c r="DYJ10" s="10"/>
      <c r="DYK10" s="10"/>
      <c r="DYL10" s="10"/>
      <c r="DYM10" s="10"/>
      <c r="DYN10" s="10"/>
      <c r="DYO10" s="10"/>
      <c r="DYP10" s="10"/>
      <c r="DYQ10" s="10"/>
      <c r="DYR10" s="10"/>
      <c r="DYS10" s="10"/>
      <c r="DYT10" s="10"/>
      <c r="DYU10" s="10"/>
      <c r="DYV10" s="10"/>
      <c r="DYW10" s="10"/>
      <c r="DYX10" s="10"/>
      <c r="DYY10" s="10"/>
      <c r="DYZ10" s="10"/>
      <c r="DZA10" s="10"/>
      <c r="DZB10" s="10"/>
      <c r="DZC10" s="10"/>
      <c r="DZD10" s="10"/>
      <c r="DZE10" s="10"/>
      <c r="DZF10" s="10"/>
      <c r="DZG10" s="10"/>
      <c r="DZH10" s="10"/>
      <c r="DZI10" s="10"/>
      <c r="DZJ10" s="10"/>
      <c r="DZK10" s="10"/>
      <c r="DZL10" s="10"/>
      <c r="DZM10" s="10"/>
      <c r="DZN10" s="10"/>
      <c r="DZO10" s="10"/>
      <c r="DZP10" s="10"/>
      <c r="DZQ10" s="10"/>
      <c r="DZR10" s="10"/>
      <c r="DZS10" s="10"/>
      <c r="DZT10" s="10"/>
      <c r="DZU10" s="10"/>
      <c r="DZV10" s="10"/>
      <c r="DZW10" s="10"/>
      <c r="DZX10" s="10"/>
      <c r="DZY10" s="10"/>
      <c r="DZZ10" s="10"/>
      <c r="EAA10" s="10"/>
      <c r="EAB10" s="10"/>
      <c r="EAC10" s="10"/>
      <c r="EAD10" s="10"/>
      <c r="EAE10" s="10"/>
      <c r="EAF10" s="10"/>
      <c r="EAG10" s="10"/>
      <c r="EAH10" s="10"/>
      <c r="EAI10" s="10"/>
      <c r="EAJ10" s="10"/>
      <c r="EAK10" s="10"/>
      <c r="EAL10" s="10"/>
      <c r="EAM10" s="10"/>
      <c r="EAN10" s="10"/>
      <c r="EAO10" s="10"/>
      <c r="EAP10" s="10"/>
      <c r="EAQ10" s="10"/>
      <c r="EAR10" s="10"/>
      <c r="EAS10" s="10"/>
      <c r="EAT10" s="10"/>
      <c r="EAU10" s="10"/>
      <c r="EAV10" s="10"/>
      <c r="EAW10" s="10"/>
      <c r="EAX10" s="10"/>
      <c r="EAY10" s="10"/>
      <c r="EAZ10" s="10"/>
      <c r="EBA10" s="10"/>
      <c r="EBB10" s="10"/>
      <c r="EBC10" s="10"/>
      <c r="EBD10" s="10"/>
      <c r="EBE10" s="10"/>
      <c r="EBF10" s="10"/>
      <c r="EBG10" s="10"/>
      <c r="EBH10" s="10"/>
      <c r="EBI10" s="10"/>
      <c r="EBJ10" s="10"/>
      <c r="EBK10" s="10"/>
      <c r="EBL10" s="10"/>
      <c r="EBM10" s="10"/>
      <c r="EBN10" s="10"/>
      <c r="EBO10" s="10"/>
      <c r="EBP10" s="10"/>
      <c r="EBQ10" s="10"/>
      <c r="EBR10" s="10"/>
      <c r="EBS10" s="10"/>
      <c r="EBT10" s="10"/>
      <c r="EBU10" s="10"/>
      <c r="EBV10" s="10"/>
      <c r="EBW10" s="10"/>
      <c r="EBX10" s="10"/>
      <c r="EBY10" s="10"/>
      <c r="EBZ10" s="10"/>
      <c r="ECA10" s="10"/>
      <c r="ECB10" s="10"/>
      <c r="ECC10" s="10"/>
      <c r="ECD10" s="10"/>
      <c r="ECE10" s="10"/>
      <c r="ECF10" s="10"/>
      <c r="ECG10" s="10"/>
      <c r="ECH10" s="10"/>
      <c r="ECI10" s="10"/>
      <c r="ECJ10" s="10"/>
      <c r="ECK10" s="10"/>
      <c r="ECL10" s="10"/>
      <c r="ECM10" s="10"/>
      <c r="ECN10" s="10"/>
      <c r="ECO10" s="10"/>
      <c r="ECP10" s="10"/>
      <c r="ECQ10" s="10"/>
      <c r="ECR10" s="10"/>
      <c r="ECS10" s="10"/>
      <c r="ECT10" s="10"/>
      <c r="ECU10" s="10"/>
      <c r="ECV10" s="10"/>
      <c r="ECW10" s="10"/>
      <c r="ECX10" s="10"/>
      <c r="ECY10" s="10"/>
      <c r="ECZ10" s="10"/>
      <c r="EDA10" s="10"/>
      <c r="EDB10" s="10"/>
      <c r="EDC10" s="10"/>
      <c r="EDD10" s="10"/>
      <c r="EDE10" s="10"/>
      <c r="EDF10" s="10"/>
      <c r="EDG10" s="10"/>
      <c r="EDH10" s="10"/>
      <c r="EDI10" s="10"/>
      <c r="EDJ10" s="10"/>
      <c r="EDK10" s="10"/>
      <c r="EDL10" s="10"/>
      <c r="EDM10" s="10"/>
      <c r="EDN10" s="10"/>
      <c r="EDO10" s="10"/>
      <c r="EDP10" s="10"/>
      <c r="EDQ10" s="10"/>
      <c r="EDR10" s="10"/>
      <c r="EDS10" s="10"/>
      <c r="EDT10" s="10"/>
      <c r="EDU10" s="10"/>
      <c r="EDV10" s="10"/>
      <c r="EDW10" s="10"/>
      <c r="EDX10" s="10"/>
      <c r="EDY10" s="10"/>
      <c r="EDZ10" s="10"/>
      <c r="EEA10" s="10"/>
      <c r="EEB10" s="10"/>
      <c r="EEC10" s="10"/>
      <c r="EED10" s="10"/>
      <c r="EEE10" s="10"/>
      <c r="EEF10" s="10"/>
      <c r="EEG10" s="10"/>
      <c r="EEH10" s="10"/>
      <c r="EEI10" s="10"/>
      <c r="EEJ10" s="10"/>
      <c r="EEK10" s="10"/>
      <c r="EEL10" s="10"/>
      <c r="EEM10" s="10"/>
      <c r="EEN10" s="10"/>
      <c r="EEO10" s="10"/>
      <c r="EEP10" s="10"/>
      <c r="EEQ10" s="10"/>
      <c r="EER10" s="10"/>
      <c r="EES10" s="10"/>
      <c r="EET10" s="10"/>
      <c r="EEU10" s="10"/>
      <c r="EEV10" s="10"/>
      <c r="EEW10" s="10"/>
      <c r="EEX10" s="10"/>
      <c r="EEY10" s="10"/>
      <c r="EEZ10" s="10"/>
      <c r="EFA10" s="10"/>
      <c r="EFB10" s="10"/>
      <c r="EFC10" s="10"/>
      <c r="EFD10" s="10"/>
      <c r="EFE10" s="10"/>
      <c r="EFF10" s="10"/>
      <c r="EFG10" s="10"/>
      <c r="EFH10" s="10"/>
      <c r="EFI10" s="10"/>
      <c r="EFJ10" s="10"/>
      <c r="EFK10" s="10"/>
      <c r="EFL10" s="10"/>
      <c r="EFM10" s="10"/>
      <c r="EFN10" s="10"/>
      <c r="EFO10" s="10"/>
      <c r="EFP10" s="10"/>
      <c r="EFQ10" s="10"/>
      <c r="EFR10" s="10"/>
      <c r="EFS10" s="10"/>
      <c r="EFT10" s="10"/>
      <c r="EFU10" s="10"/>
      <c r="EFV10" s="10"/>
      <c r="EFW10" s="10"/>
      <c r="EFX10" s="10"/>
      <c r="EFY10" s="10"/>
      <c r="EFZ10" s="10"/>
      <c r="EGA10" s="10"/>
      <c r="EGB10" s="10"/>
      <c r="EGC10" s="10"/>
      <c r="EGD10" s="10"/>
      <c r="EGE10" s="10"/>
      <c r="EGF10" s="10"/>
      <c r="EGG10" s="10"/>
      <c r="EGH10" s="10"/>
      <c r="EGI10" s="10"/>
      <c r="EGJ10" s="10"/>
      <c r="EGK10" s="10"/>
      <c r="EGL10" s="10"/>
      <c r="EGM10" s="10"/>
      <c r="EGN10" s="10"/>
      <c r="EGO10" s="10"/>
      <c r="EGP10" s="10"/>
      <c r="EGQ10" s="10"/>
      <c r="EGR10" s="10"/>
      <c r="EGS10" s="10"/>
      <c r="EGT10" s="10"/>
      <c r="EGU10" s="10"/>
      <c r="EGV10" s="10"/>
      <c r="EGW10" s="10"/>
      <c r="EGX10" s="10"/>
      <c r="EGY10" s="10"/>
      <c r="EGZ10" s="10"/>
      <c r="EHA10" s="10"/>
      <c r="EHB10" s="10"/>
      <c r="EHC10" s="10"/>
      <c r="EHD10" s="10"/>
      <c r="EHE10" s="10"/>
      <c r="EHF10" s="10"/>
      <c r="EHG10" s="10"/>
      <c r="EHH10" s="10"/>
      <c r="EHI10" s="10"/>
      <c r="EHJ10" s="10"/>
      <c r="EHK10" s="10"/>
      <c r="EHL10" s="10"/>
      <c r="EHM10" s="10"/>
      <c r="EHN10" s="10"/>
      <c r="EHO10" s="10"/>
      <c r="EHP10" s="10"/>
      <c r="EHQ10" s="10"/>
      <c r="EHR10" s="10"/>
      <c r="EHS10" s="10"/>
      <c r="EHT10" s="10"/>
      <c r="EHU10" s="10"/>
      <c r="EHV10" s="10"/>
      <c r="EHW10" s="10"/>
      <c r="EHX10" s="10"/>
      <c r="EHY10" s="10"/>
      <c r="EHZ10" s="10"/>
      <c r="EIA10" s="10"/>
      <c r="EIB10" s="10"/>
      <c r="EIC10" s="10"/>
      <c r="EID10" s="10"/>
      <c r="EIE10" s="10"/>
      <c r="EIF10" s="10"/>
      <c r="EIG10" s="10"/>
      <c r="EIH10" s="10"/>
      <c r="EII10" s="10"/>
      <c r="EIJ10" s="10"/>
      <c r="EIK10" s="10"/>
      <c r="EIL10" s="10"/>
      <c r="EIM10" s="10"/>
      <c r="EIN10" s="10"/>
      <c r="EIO10" s="10"/>
      <c r="EIP10" s="10"/>
      <c r="EIQ10" s="10"/>
      <c r="EIR10" s="10"/>
      <c r="EIS10" s="10"/>
      <c r="EIT10" s="10"/>
      <c r="EIU10" s="10"/>
      <c r="EIV10" s="10"/>
      <c r="EIW10" s="10"/>
      <c r="EIX10" s="10"/>
      <c r="EIY10" s="10"/>
      <c r="EIZ10" s="10"/>
      <c r="EJA10" s="10"/>
      <c r="EJB10" s="10"/>
      <c r="EJC10" s="10"/>
      <c r="EJD10" s="10"/>
      <c r="EJE10" s="10"/>
      <c r="EJF10" s="10"/>
      <c r="EJG10" s="10"/>
      <c r="EJH10" s="10"/>
      <c r="EJI10" s="10"/>
      <c r="EJJ10" s="10"/>
      <c r="EJK10" s="10"/>
      <c r="EJL10" s="10"/>
      <c r="EJM10" s="10"/>
      <c r="EJN10" s="10"/>
      <c r="EJO10" s="10"/>
      <c r="EJP10" s="10"/>
      <c r="EJQ10" s="10"/>
      <c r="EJR10" s="10"/>
      <c r="EJS10" s="10"/>
      <c r="EJT10" s="10"/>
      <c r="EJU10" s="10"/>
      <c r="EJV10" s="10"/>
      <c r="EJW10" s="10"/>
      <c r="EJX10" s="10"/>
      <c r="EJY10" s="10"/>
      <c r="EJZ10" s="10"/>
      <c r="EKA10" s="10"/>
      <c r="EKB10" s="10"/>
      <c r="EKC10" s="10"/>
      <c r="EKD10" s="10"/>
      <c r="EKE10" s="10"/>
      <c r="EKF10" s="10"/>
      <c r="EKG10" s="10"/>
      <c r="EKH10" s="10"/>
      <c r="EKI10" s="10"/>
      <c r="EKJ10" s="10"/>
      <c r="EKK10" s="10"/>
      <c r="EKL10" s="10"/>
      <c r="EKM10" s="10"/>
      <c r="EKN10" s="10"/>
      <c r="EKO10" s="10"/>
      <c r="EKP10" s="10"/>
      <c r="EKQ10" s="10"/>
      <c r="EKR10" s="10"/>
      <c r="EKS10" s="10"/>
      <c r="EKT10" s="10"/>
      <c r="EKU10" s="10"/>
      <c r="EKV10" s="10"/>
      <c r="EKW10" s="10"/>
      <c r="EKX10" s="10"/>
      <c r="EKY10" s="10"/>
      <c r="EKZ10" s="10"/>
      <c r="ELA10" s="10"/>
      <c r="ELB10" s="10"/>
      <c r="ELC10" s="10"/>
      <c r="ELD10" s="10"/>
      <c r="ELE10" s="10"/>
      <c r="ELF10" s="10"/>
      <c r="ELG10" s="10"/>
      <c r="ELH10" s="10"/>
      <c r="ELI10" s="10"/>
      <c r="ELJ10" s="10"/>
      <c r="ELK10" s="10"/>
      <c r="ELL10" s="10"/>
      <c r="ELM10" s="10"/>
      <c r="ELN10" s="10"/>
      <c r="ELO10" s="10"/>
      <c r="ELP10" s="10"/>
      <c r="ELQ10" s="10"/>
      <c r="ELR10" s="10"/>
      <c r="ELS10" s="10"/>
      <c r="ELT10" s="10"/>
      <c r="ELU10" s="10"/>
      <c r="ELV10" s="10"/>
      <c r="ELW10" s="10"/>
      <c r="ELX10" s="10"/>
      <c r="ELY10" s="10"/>
      <c r="ELZ10" s="10"/>
      <c r="EMA10" s="10"/>
      <c r="EMB10" s="10"/>
      <c r="EMC10" s="10"/>
      <c r="EMD10" s="10"/>
      <c r="EME10" s="10"/>
      <c r="EMF10" s="10"/>
      <c r="EMG10" s="10"/>
      <c r="EMH10" s="10"/>
      <c r="EMI10" s="10"/>
      <c r="EMJ10" s="10"/>
      <c r="EMK10" s="10"/>
      <c r="EML10" s="10"/>
      <c r="EMM10" s="10"/>
      <c r="EMN10" s="10"/>
      <c r="EMO10" s="10"/>
      <c r="EMP10" s="10"/>
      <c r="EMQ10" s="10"/>
      <c r="EMR10" s="10"/>
      <c r="EMS10" s="10"/>
      <c r="EMT10" s="10"/>
      <c r="EMU10" s="10"/>
      <c r="EMV10" s="10"/>
      <c r="EMW10" s="10"/>
      <c r="EMX10" s="10"/>
      <c r="EMY10" s="10"/>
      <c r="EMZ10" s="10"/>
      <c r="ENA10" s="10"/>
      <c r="ENB10" s="10"/>
      <c r="ENC10" s="10"/>
      <c r="END10" s="10"/>
      <c r="ENE10" s="10"/>
      <c r="ENF10" s="10"/>
      <c r="ENG10" s="10"/>
      <c r="ENH10" s="10"/>
      <c r="ENI10" s="10"/>
      <c r="ENJ10" s="10"/>
      <c r="ENK10" s="10"/>
      <c r="ENL10" s="10"/>
      <c r="ENM10" s="10"/>
      <c r="ENN10" s="10"/>
      <c r="ENO10" s="10"/>
      <c r="ENP10" s="10"/>
      <c r="ENQ10" s="10"/>
      <c r="ENR10" s="10"/>
      <c r="ENS10" s="10"/>
      <c r="ENT10" s="10"/>
      <c r="ENU10" s="10"/>
      <c r="ENV10" s="10"/>
      <c r="ENW10" s="10"/>
      <c r="ENX10" s="10"/>
      <c r="ENY10" s="10"/>
      <c r="ENZ10" s="10"/>
      <c r="EOA10" s="10"/>
      <c r="EOB10" s="10"/>
      <c r="EOC10" s="10"/>
      <c r="EOD10" s="10"/>
      <c r="EOE10" s="10"/>
      <c r="EOF10" s="10"/>
      <c r="EOG10" s="10"/>
      <c r="EOH10" s="10"/>
      <c r="EOI10" s="10"/>
      <c r="EOJ10" s="10"/>
      <c r="EOK10" s="10"/>
      <c r="EOL10" s="10"/>
      <c r="EOM10" s="10"/>
      <c r="EON10" s="10"/>
      <c r="EOO10" s="10"/>
      <c r="EOP10" s="10"/>
      <c r="EOQ10" s="10"/>
      <c r="EOR10" s="10"/>
      <c r="EOS10" s="10"/>
      <c r="EOT10" s="10"/>
      <c r="EOU10" s="10"/>
      <c r="EOV10" s="10"/>
      <c r="EOW10" s="10"/>
      <c r="EOX10" s="10"/>
      <c r="EOY10" s="10"/>
      <c r="EOZ10" s="10"/>
      <c r="EPA10" s="10"/>
      <c r="EPB10" s="10"/>
      <c r="EPC10" s="10"/>
      <c r="EPD10" s="10"/>
      <c r="EPE10" s="10"/>
      <c r="EPF10" s="10"/>
      <c r="EPG10" s="10"/>
      <c r="EPH10" s="10"/>
      <c r="EPI10" s="10"/>
      <c r="EPJ10" s="10"/>
      <c r="EPK10" s="10"/>
      <c r="EPL10" s="10"/>
      <c r="EPM10" s="10"/>
      <c r="EPN10" s="10"/>
      <c r="EPO10" s="10"/>
      <c r="EPP10" s="10"/>
      <c r="EPQ10" s="10"/>
      <c r="EPR10" s="10"/>
      <c r="EPS10" s="10"/>
      <c r="EPT10" s="10"/>
      <c r="EPU10" s="10"/>
      <c r="EPV10" s="10"/>
      <c r="EPW10" s="10"/>
      <c r="EPX10" s="10"/>
      <c r="EPY10" s="10"/>
      <c r="EPZ10" s="10"/>
      <c r="EQA10" s="10"/>
      <c r="EQB10" s="10"/>
      <c r="EQC10" s="10"/>
      <c r="EQD10" s="10"/>
      <c r="EQE10" s="10"/>
      <c r="EQF10" s="10"/>
      <c r="EQG10" s="10"/>
      <c r="EQH10" s="10"/>
      <c r="EQI10" s="10"/>
      <c r="EQJ10" s="10"/>
      <c r="EQK10" s="10"/>
      <c r="EQL10" s="10"/>
      <c r="EQM10" s="10"/>
      <c r="EQN10" s="10"/>
      <c r="EQO10" s="10"/>
      <c r="EQP10" s="10"/>
      <c r="EQQ10" s="10"/>
      <c r="EQR10" s="10"/>
      <c r="EQS10" s="10"/>
      <c r="EQT10" s="10"/>
      <c r="EQU10" s="10"/>
      <c r="EQV10" s="10"/>
      <c r="EQW10" s="10"/>
      <c r="EQX10" s="10"/>
      <c r="EQY10" s="10"/>
      <c r="EQZ10" s="10"/>
      <c r="ERA10" s="10"/>
      <c r="ERB10" s="10"/>
      <c r="ERC10" s="10"/>
      <c r="ERD10" s="10"/>
      <c r="ERE10" s="10"/>
      <c r="ERF10" s="10"/>
      <c r="ERG10" s="10"/>
      <c r="ERH10" s="10"/>
      <c r="ERI10" s="10"/>
      <c r="ERJ10" s="10"/>
      <c r="ERK10" s="10"/>
      <c r="ERL10" s="10"/>
      <c r="ERM10" s="10"/>
      <c r="ERN10" s="10"/>
      <c r="ERO10" s="10"/>
      <c r="ERP10" s="10"/>
      <c r="ERQ10" s="10"/>
      <c r="ERR10" s="10"/>
      <c r="ERS10" s="10"/>
      <c r="ERT10" s="10"/>
      <c r="ERU10" s="10"/>
      <c r="ERV10" s="10"/>
      <c r="ERW10" s="10"/>
      <c r="ERX10" s="10"/>
      <c r="ERY10" s="10"/>
      <c r="ERZ10" s="10"/>
      <c r="ESA10" s="10"/>
      <c r="ESB10" s="10"/>
      <c r="ESC10" s="10"/>
      <c r="ESD10" s="10"/>
      <c r="ESE10" s="10"/>
      <c r="ESF10" s="10"/>
      <c r="ESG10" s="10"/>
      <c r="ESH10" s="10"/>
      <c r="ESI10" s="10"/>
      <c r="ESJ10" s="10"/>
      <c r="ESK10" s="10"/>
      <c r="ESL10" s="10"/>
      <c r="ESM10" s="10"/>
      <c r="ESN10" s="10"/>
      <c r="ESO10" s="10"/>
      <c r="ESP10" s="10"/>
      <c r="ESQ10" s="10"/>
      <c r="ESR10" s="10"/>
      <c r="ESS10" s="10"/>
      <c r="EST10" s="10"/>
      <c r="ESU10" s="10"/>
      <c r="ESV10" s="10"/>
      <c r="ESW10" s="10"/>
      <c r="ESX10" s="10"/>
      <c r="ESY10" s="10"/>
      <c r="ESZ10" s="10"/>
      <c r="ETA10" s="10"/>
      <c r="ETB10" s="10"/>
      <c r="ETC10" s="10"/>
      <c r="ETD10" s="10"/>
      <c r="ETE10" s="10"/>
      <c r="ETF10" s="10"/>
      <c r="ETG10" s="10"/>
      <c r="ETH10" s="10"/>
      <c r="ETI10" s="10"/>
      <c r="ETJ10" s="10"/>
      <c r="ETK10" s="10"/>
      <c r="ETL10" s="10"/>
      <c r="ETM10" s="10"/>
      <c r="ETN10" s="10"/>
      <c r="ETO10" s="10"/>
      <c r="ETP10" s="10"/>
      <c r="ETQ10" s="10"/>
      <c r="ETR10" s="10"/>
      <c r="ETS10" s="10"/>
      <c r="ETT10" s="10"/>
      <c r="ETU10" s="10"/>
      <c r="ETV10" s="10"/>
      <c r="ETW10" s="10"/>
      <c r="ETX10" s="10"/>
      <c r="ETY10" s="10"/>
      <c r="ETZ10" s="10"/>
      <c r="EUA10" s="10"/>
      <c r="EUB10" s="10"/>
      <c r="EUC10" s="10"/>
      <c r="EUD10" s="10"/>
      <c r="EUE10" s="10"/>
      <c r="EUF10" s="10"/>
      <c r="EUG10" s="10"/>
      <c r="EUH10" s="10"/>
      <c r="EUI10" s="10"/>
      <c r="EUJ10" s="10"/>
      <c r="EUK10" s="10"/>
      <c r="EUL10" s="10"/>
      <c r="EUM10" s="10"/>
      <c r="EUN10" s="10"/>
      <c r="EUO10" s="10"/>
      <c r="EUP10" s="10"/>
      <c r="EUQ10" s="10"/>
      <c r="EUR10" s="10"/>
      <c r="EUS10" s="10"/>
      <c r="EUT10" s="10"/>
      <c r="EUU10" s="10"/>
      <c r="EUV10" s="10"/>
      <c r="EUW10" s="10"/>
      <c r="EUX10" s="10"/>
      <c r="EUY10" s="10"/>
      <c r="EUZ10" s="10"/>
      <c r="EVA10" s="10"/>
      <c r="EVB10" s="10"/>
      <c r="EVC10" s="10"/>
      <c r="EVD10" s="10"/>
      <c r="EVE10" s="10"/>
      <c r="EVF10" s="10"/>
      <c r="EVG10" s="10"/>
      <c r="EVH10" s="10"/>
      <c r="EVI10" s="10"/>
      <c r="EVJ10" s="10"/>
      <c r="EVK10" s="10"/>
      <c r="EVL10" s="10"/>
      <c r="EVM10" s="10"/>
      <c r="EVN10" s="10"/>
      <c r="EVO10" s="10"/>
      <c r="EVP10" s="10"/>
      <c r="EVQ10" s="10"/>
      <c r="EVR10" s="10"/>
      <c r="EVS10" s="10"/>
      <c r="EVT10" s="10"/>
      <c r="EVU10" s="10"/>
      <c r="EVV10" s="10"/>
      <c r="EVW10" s="10"/>
      <c r="EVX10" s="10"/>
      <c r="EVY10" s="10"/>
      <c r="EVZ10" s="10"/>
      <c r="EWA10" s="10"/>
      <c r="EWB10" s="10"/>
      <c r="EWC10" s="10"/>
      <c r="EWD10" s="10"/>
      <c r="EWE10" s="10"/>
      <c r="EWF10" s="10"/>
      <c r="EWG10" s="10"/>
      <c r="EWH10" s="10"/>
      <c r="EWI10" s="10"/>
      <c r="EWJ10" s="10"/>
      <c r="EWK10" s="10"/>
      <c r="EWL10" s="10"/>
      <c r="EWM10" s="10"/>
      <c r="EWN10" s="10"/>
      <c r="EWO10" s="10"/>
      <c r="EWP10" s="10"/>
      <c r="EWQ10" s="10"/>
      <c r="EWR10" s="10"/>
      <c r="EWS10" s="10"/>
      <c r="EWT10" s="10"/>
      <c r="EWU10" s="10"/>
      <c r="EWV10" s="10"/>
      <c r="EWW10" s="10"/>
      <c r="EWX10" s="10"/>
      <c r="EWY10" s="10"/>
      <c r="EWZ10" s="10"/>
      <c r="EXA10" s="10"/>
      <c r="EXB10" s="10"/>
      <c r="EXC10" s="10"/>
      <c r="EXD10" s="10"/>
      <c r="EXE10" s="10"/>
      <c r="EXF10" s="10"/>
      <c r="EXG10" s="10"/>
      <c r="EXH10" s="10"/>
      <c r="EXI10" s="10"/>
      <c r="EXJ10" s="10"/>
      <c r="EXK10" s="10"/>
      <c r="EXL10" s="10"/>
      <c r="EXM10" s="10"/>
      <c r="EXN10" s="10"/>
      <c r="EXO10" s="10"/>
      <c r="EXP10" s="10"/>
      <c r="EXQ10" s="10"/>
      <c r="EXR10" s="10"/>
      <c r="EXS10" s="10"/>
      <c r="EXT10" s="10"/>
      <c r="EXU10" s="10"/>
      <c r="EXV10" s="10"/>
      <c r="EXW10" s="10"/>
      <c r="EXX10" s="10"/>
      <c r="EXY10" s="10"/>
      <c r="EXZ10" s="10"/>
      <c r="EYA10" s="10"/>
      <c r="EYB10" s="10"/>
      <c r="EYC10" s="10"/>
      <c r="EYD10" s="10"/>
      <c r="EYE10" s="10"/>
      <c r="EYF10" s="10"/>
      <c r="EYG10" s="10"/>
      <c r="EYH10" s="10"/>
      <c r="EYI10" s="10"/>
      <c r="EYJ10" s="10"/>
      <c r="EYK10" s="10"/>
      <c r="EYL10" s="10"/>
      <c r="EYM10" s="10"/>
      <c r="EYN10" s="10"/>
      <c r="EYO10" s="10"/>
      <c r="EYP10" s="10"/>
      <c r="EYQ10" s="10"/>
      <c r="EYR10" s="10"/>
      <c r="EYS10" s="10"/>
      <c r="EYT10" s="10"/>
      <c r="EYU10" s="10"/>
      <c r="EYV10" s="10"/>
      <c r="EYW10" s="10"/>
      <c r="EYX10" s="10"/>
      <c r="EYY10" s="10"/>
      <c r="EYZ10" s="10"/>
      <c r="EZA10" s="10"/>
      <c r="EZB10" s="10"/>
      <c r="EZC10" s="10"/>
      <c r="EZD10" s="10"/>
      <c r="EZE10" s="10"/>
      <c r="EZF10" s="10"/>
      <c r="EZG10" s="10"/>
      <c r="EZH10" s="10"/>
      <c r="EZI10" s="10"/>
      <c r="EZJ10" s="10"/>
      <c r="EZK10" s="10"/>
      <c r="EZL10" s="10"/>
      <c r="EZM10" s="10"/>
      <c r="EZN10" s="10"/>
      <c r="EZO10" s="10"/>
      <c r="EZP10" s="10"/>
      <c r="EZQ10" s="10"/>
      <c r="EZR10" s="10"/>
      <c r="EZS10" s="10"/>
      <c r="EZT10" s="10"/>
      <c r="EZU10" s="10"/>
      <c r="EZV10" s="10"/>
      <c r="EZW10" s="10"/>
      <c r="EZX10" s="10"/>
      <c r="EZY10" s="10"/>
      <c r="EZZ10" s="10"/>
      <c r="FAA10" s="10"/>
      <c r="FAB10" s="10"/>
      <c r="FAC10" s="10"/>
      <c r="FAD10" s="10"/>
      <c r="FAE10" s="10"/>
      <c r="FAF10" s="10"/>
      <c r="FAG10" s="10"/>
      <c r="FAH10" s="10"/>
      <c r="FAI10" s="10"/>
      <c r="FAJ10" s="10"/>
      <c r="FAK10" s="10"/>
      <c r="FAL10" s="10"/>
      <c r="FAM10" s="10"/>
      <c r="FAN10" s="10"/>
      <c r="FAO10" s="10"/>
      <c r="FAP10" s="10"/>
      <c r="FAQ10" s="10"/>
      <c r="FAR10" s="10"/>
      <c r="FAS10" s="10"/>
      <c r="FAT10" s="10"/>
      <c r="FAU10" s="10"/>
      <c r="FAV10" s="10"/>
      <c r="FAW10" s="10"/>
      <c r="FAX10" s="10"/>
      <c r="FAY10" s="10"/>
      <c r="FAZ10" s="10"/>
      <c r="FBA10" s="10"/>
      <c r="FBB10" s="10"/>
      <c r="FBC10" s="10"/>
      <c r="FBD10" s="10"/>
      <c r="FBE10" s="10"/>
      <c r="FBF10" s="10"/>
      <c r="FBG10" s="10"/>
      <c r="FBH10" s="10"/>
      <c r="FBI10" s="10"/>
      <c r="FBJ10" s="10"/>
      <c r="FBK10" s="10"/>
      <c r="FBL10" s="10"/>
      <c r="FBM10" s="10"/>
      <c r="FBN10" s="10"/>
      <c r="FBO10" s="10"/>
      <c r="FBP10" s="10"/>
      <c r="FBQ10" s="10"/>
      <c r="FBR10" s="10"/>
      <c r="FBS10" s="10"/>
      <c r="FBT10" s="10"/>
      <c r="FBU10" s="10"/>
      <c r="FBV10" s="10"/>
      <c r="FBW10" s="10"/>
      <c r="FBX10" s="10"/>
      <c r="FBY10" s="10"/>
      <c r="FBZ10" s="10"/>
      <c r="FCA10" s="10"/>
      <c r="FCB10" s="10"/>
      <c r="FCC10" s="10"/>
      <c r="FCD10" s="10"/>
      <c r="FCE10" s="10"/>
      <c r="FCF10" s="10"/>
      <c r="FCG10" s="10"/>
      <c r="FCH10" s="10"/>
      <c r="FCI10" s="10"/>
      <c r="FCJ10" s="10"/>
      <c r="FCK10" s="10"/>
      <c r="FCL10" s="10"/>
      <c r="FCM10" s="10"/>
      <c r="FCN10" s="10"/>
      <c r="FCO10" s="10"/>
      <c r="FCP10" s="10"/>
      <c r="FCQ10" s="10"/>
      <c r="FCR10" s="10"/>
      <c r="FCS10" s="10"/>
      <c r="FCT10" s="10"/>
      <c r="FCU10" s="10"/>
      <c r="FCV10" s="10"/>
      <c r="FCW10" s="10"/>
      <c r="FCX10" s="10"/>
      <c r="FCY10" s="10"/>
      <c r="FCZ10" s="10"/>
      <c r="FDA10" s="10"/>
      <c r="FDB10" s="10"/>
      <c r="FDC10" s="10"/>
      <c r="FDD10" s="10"/>
      <c r="FDE10" s="10"/>
      <c r="FDF10" s="10"/>
      <c r="FDG10" s="10"/>
      <c r="FDH10" s="10"/>
      <c r="FDI10" s="10"/>
      <c r="FDJ10" s="10"/>
      <c r="FDK10" s="10"/>
      <c r="FDL10" s="10"/>
      <c r="FDM10" s="10"/>
      <c r="FDN10" s="10"/>
      <c r="FDO10" s="10"/>
      <c r="FDP10" s="10"/>
      <c r="FDQ10" s="10"/>
      <c r="FDR10" s="10"/>
      <c r="FDS10" s="10"/>
      <c r="FDT10" s="10"/>
      <c r="FDU10" s="10"/>
      <c r="FDV10" s="10"/>
      <c r="FDW10" s="10"/>
      <c r="FDX10" s="10"/>
      <c r="FDY10" s="10"/>
      <c r="FDZ10" s="10"/>
      <c r="FEA10" s="10"/>
      <c r="FEB10" s="10"/>
      <c r="FEC10" s="10"/>
      <c r="FED10" s="10"/>
      <c r="FEE10" s="10"/>
      <c r="FEF10" s="10"/>
      <c r="FEG10" s="10"/>
      <c r="FEH10" s="10"/>
      <c r="FEI10" s="10"/>
      <c r="FEJ10" s="10"/>
      <c r="FEK10" s="10"/>
      <c r="FEL10" s="10"/>
      <c r="FEM10" s="10"/>
      <c r="FEN10" s="10"/>
      <c r="FEO10" s="10"/>
      <c r="FEP10" s="10"/>
      <c r="FEQ10" s="10"/>
      <c r="FER10" s="10"/>
      <c r="FES10" s="10"/>
      <c r="FET10" s="10"/>
      <c r="FEU10" s="10"/>
      <c r="FEV10" s="10"/>
      <c r="FEW10" s="10"/>
      <c r="FEX10" s="10"/>
      <c r="FEY10" s="10"/>
      <c r="FEZ10" s="10"/>
      <c r="FFA10" s="10"/>
      <c r="FFB10" s="10"/>
      <c r="FFC10" s="10"/>
      <c r="FFD10" s="10"/>
      <c r="FFE10" s="10"/>
      <c r="FFF10" s="10"/>
      <c r="FFG10" s="10"/>
      <c r="FFH10" s="10"/>
      <c r="FFI10" s="10"/>
      <c r="FFJ10" s="10"/>
      <c r="FFK10" s="10"/>
      <c r="FFL10" s="10"/>
      <c r="FFM10" s="10"/>
      <c r="FFN10" s="10"/>
      <c r="FFO10" s="10"/>
      <c r="FFP10" s="10"/>
      <c r="FFQ10" s="10"/>
      <c r="FFR10" s="10"/>
      <c r="FFS10" s="10"/>
      <c r="FFT10" s="10"/>
      <c r="FFU10" s="10"/>
      <c r="FFV10" s="10"/>
      <c r="FFW10" s="10"/>
      <c r="FFX10" s="10"/>
      <c r="FFY10" s="10"/>
      <c r="FFZ10" s="10"/>
      <c r="FGA10" s="10"/>
      <c r="FGB10" s="10"/>
      <c r="FGC10" s="10"/>
      <c r="FGD10" s="10"/>
      <c r="FGE10" s="10"/>
      <c r="FGF10" s="10"/>
      <c r="FGG10" s="10"/>
      <c r="FGH10" s="10"/>
      <c r="FGI10" s="10"/>
      <c r="FGJ10" s="10"/>
      <c r="FGK10" s="10"/>
      <c r="FGL10" s="10"/>
      <c r="FGM10" s="10"/>
      <c r="FGN10" s="10"/>
      <c r="FGO10" s="10"/>
      <c r="FGP10" s="10"/>
      <c r="FGQ10" s="10"/>
      <c r="FGR10" s="10"/>
      <c r="FGS10" s="10"/>
      <c r="FGT10" s="10"/>
      <c r="FGU10" s="10"/>
      <c r="FGV10" s="10"/>
      <c r="FGW10" s="10"/>
      <c r="FGX10" s="10"/>
      <c r="FGY10" s="10"/>
      <c r="FGZ10" s="10"/>
      <c r="FHA10" s="10"/>
      <c r="FHB10" s="10"/>
      <c r="FHC10" s="10"/>
      <c r="FHD10" s="10"/>
      <c r="FHE10" s="10"/>
      <c r="FHF10" s="10"/>
      <c r="FHG10" s="10"/>
      <c r="FHH10" s="10"/>
      <c r="FHI10" s="10"/>
      <c r="FHJ10" s="10"/>
      <c r="FHK10" s="10"/>
      <c r="FHL10" s="10"/>
      <c r="FHM10" s="10"/>
      <c r="FHN10" s="10"/>
      <c r="FHO10" s="10"/>
      <c r="FHP10" s="10"/>
      <c r="FHQ10" s="10"/>
      <c r="FHR10" s="10"/>
      <c r="FHS10" s="10"/>
      <c r="FHT10" s="10"/>
      <c r="FHU10" s="10"/>
      <c r="FHV10" s="10"/>
      <c r="FHW10" s="10"/>
      <c r="FHX10" s="10"/>
      <c r="FHY10" s="10"/>
      <c r="FHZ10" s="10"/>
      <c r="FIA10" s="10"/>
      <c r="FIB10" s="10"/>
      <c r="FIC10" s="10"/>
      <c r="FID10" s="10"/>
      <c r="FIE10" s="10"/>
      <c r="FIF10" s="10"/>
      <c r="FIG10" s="10"/>
      <c r="FIH10" s="10"/>
      <c r="FII10" s="10"/>
      <c r="FIJ10" s="10"/>
      <c r="FIK10" s="10"/>
      <c r="FIL10" s="10"/>
      <c r="FIM10" s="10"/>
      <c r="FIN10" s="10"/>
      <c r="FIO10" s="10"/>
      <c r="FIP10" s="10"/>
      <c r="FIQ10" s="10"/>
      <c r="FIR10" s="10"/>
      <c r="FIS10" s="10"/>
      <c r="FIT10" s="10"/>
      <c r="FIU10" s="10"/>
      <c r="FIV10" s="10"/>
      <c r="FIW10" s="10"/>
      <c r="FIX10" s="10"/>
      <c r="FIY10" s="10"/>
      <c r="FIZ10" s="10"/>
      <c r="FJA10" s="10"/>
      <c r="FJB10" s="10"/>
      <c r="FJC10" s="10"/>
      <c r="FJD10" s="10"/>
      <c r="FJE10" s="10"/>
      <c r="FJF10" s="10"/>
      <c r="FJG10" s="10"/>
      <c r="FJH10" s="10"/>
      <c r="FJI10" s="10"/>
      <c r="FJJ10" s="10"/>
      <c r="FJK10" s="10"/>
      <c r="FJL10" s="10"/>
      <c r="FJM10" s="10"/>
      <c r="FJN10" s="10"/>
      <c r="FJO10" s="10"/>
      <c r="FJP10" s="10"/>
      <c r="FJQ10" s="10"/>
      <c r="FJR10" s="10"/>
      <c r="FJS10" s="10"/>
      <c r="FJT10" s="10"/>
      <c r="FJU10" s="10"/>
      <c r="FJV10" s="10"/>
      <c r="FJW10" s="10"/>
      <c r="FJX10" s="10"/>
      <c r="FJY10" s="10"/>
      <c r="FJZ10" s="10"/>
      <c r="FKA10" s="10"/>
      <c r="FKB10" s="10"/>
      <c r="FKC10" s="10"/>
      <c r="FKD10" s="10"/>
      <c r="FKE10" s="10"/>
      <c r="FKF10" s="10"/>
      <c r="FKG10" s="10"/>
      <c r="FKH10" s="10"/>
      <c r="FKI10" s="10"/>
      <c r="FKJ10" s="10"/>
      <c r="FKK10" s="10"/>
      <c r="FKL10" s="10"/>
      <c r="FKM10" s="10"/>
      <c r="FKN10" s="10"/>
      <c r="FKO10" s="10"/>
      <c r="FKP10" s="10"/>
      <c r="FKQ10" s="10"/>
      <c r="FKR10" s="10"/>
      <c r="FKS10" s="10"/>
      <c r="FKT10" s="10"/>
      <c r="FKU10" s="10"/>
      <c r="FKV10" s="10"/>
      <c r="FKW10" s="10"/>
      <c r="FKX10" s="10"/>
      <c r="FKY10" s="10"/>
      <c r="FKZ10" s="10"/>
      <c r="FLA10" s="10"/>
      <c r="FLB10" s="10"/>
      <c r="FLC10" s="10"/>
      <c r="FLD10" s="10"/>
      <c r="FLE10" s="10"/>
      <c r="FLF10" s="10"/>
      <c r="FLG10" s="10"/>
      <c r="FLH10" s="10"/>
      <c r="FLI10" s="10"/>
      <c r="FLJ10" s="10"/>
      <c r="FLK10" s="10"/>
      <c r="FLL10" s="10"/>
      <c r="FLM10" s="10"/>
      <c r="FLN10" s="10"/>
      <c r="FLO10" s="10"/>
      <c r="FLP10" s="10"/>
      <c r="FLQ10" s="10"/>
      <c r="FLR10" s="10"/>
      <c r="FLS10" s="10"/>
      <c r="FLT10" s="10"/>
      <c r="FLU10" s="10"/>
      <c r="FLV10" s="10"/>
      <c r="FLW10" s="10"/>
      <c r="FLX10" s="10"/>
      <c r="FLY10" s="10"/>
      <c r="FLZ10" s="10"/>
      <c r="FMA10" s="10"/>
      <c r="FMB10" s="10"/>
      <c r="FMC10" s="10"/>
      <c r="FMD10" s="10"/>
      <c r="FME10" s="10"/>
      <c r="FMF10" s="10"/>
      <c r="FMG10" s="10"/>
      <c r="FMH10" s="10"/>
      <c r="FMI10" s="10"/>
      <c r="FMJ10" s="10"/>
      <c r="FMK10" s="10"/>
      <c r="FML10" s="10"/>
      <c r="FMM10" s="10"/>
      <c r="FMN10" s="10"/>
      <c r="FMO10" s="10"/>
      <c r="FMP10" s="10"/>
      <c r="FMQ10" s="10"/>
      <c r="FMR10" s="10"/>
      <c r="FMS10" s="10"/>
      <c r="FMT10" s="10"/>
      <c r="FMU10" s="10"/>
      <c r="FMV10" s="10"/>
      <c r="FMW10" s="10"/>
      <c r="FMX10" s="10"/>
      <c r="FMY10" s="10"/>
      <c r="FMZ10" s="10"/>
      <c r="FNA10" s="10"/>
      <c r="FNB10" s="10"/>
      <c r="FNC10" s="10"/>
      <c r="FND10" s="10"/>
      <c r="FNE10" s="10"/>
      <c r="FNF10" s="10"/>
      <c r="FNG10" s="10"/>
      <c r="FNH10" s="10"/>
      <c r="FNI10" s="10"/>
      <c r="FNJ10" s="10"/>
      <c r="FNK10" s="10"/>
      <c r="FNL10" s="10"/>
      <c r="FNM10" s="10"/>
      <c r="FNN10" s="10"/>
      <c r="FNO10" s="10"/>
      <c r="FNP10" s="10"/>
      <c r="FNQ10" s="10"/>
      <c r="FNR10" s="10"/>
      <c r="FNS10" s="10"/>
      <c r="FNT10" s="10"/>
      <c r="FNU10" s="10"/>
      <c r="FNV10" s="10"/>
      <c r="FNW10" s="10"/>
      <c r="FNX10" s="10"/>
      <c r="FNY10" s="10"/>
      <c r="FNZ10" s="10"/>
      <c r="FOA10" s="10"/>
      <c r="FOB10" s="10"/>
      <c r="FOC10" s="10"/>
      <c r="FOD10" s="10"/>
      <c r="FOE10" s="10"/>
      <c r="FOF10" s="10"/>
      <c r="FOG10" s="10"/>
      <c r="FOH10" s="10"/>
      <c r="FOI10" s="10"/>
      <c r="FOJ10" s="10"/>
      <c r="FOK10" s="10"/>
      <c r="FOL10" s="10"/>
      <c r="FOM10" s="10"/>
      <c r="FON10" s="10"/>
      <c r="FOO10" s="10"/>
      <c r="FOP10" s="10"/>
      <c r="FOQ10" s="10"/>
      <c r="FOR10" s="10"/>
      <c r="FOS10" s="10"/>
      <c r="FOT10" s="10"/>
      <c r="FOU10" s="10"/>
      <c r="FOV10" s="10"/>
      <c r="FOW10" s="10"/>
      <c r="FOX10" s="10"/>
      <c r="FOY10" s="10"/>
      <c r="FOZ10" s="10"/>
      <c r="FPA10" s="10"/>
      <c r="FPB10" s="10"/>
      <c r="FPC10" s="10"/>
      <c r="FPD10" s="10"/>
      <c r="FPE10" s="10"/>
      <c r="FPF10" s="10"/>
      <c r="FPG10" s="10"/>
      <c r="FPH10" s="10"/>
      <c r="FPI10" s="10"/>
      <c r="FPJ10" s="10"/>
      <c r="FPK10" s="10"/>
      <c r="FPL10" s="10"/>
      <c r="FPM10" s="10"/>
      <c r="FPN10" s="10"/>
      <c r="FPO10" s="10"/>
      <c r="FPP10" s="10"/>
      <c r="FPQ10" s="10"/>
      <c r="FPR10" s="10"/>
      <c r="FPS10" s="10"/>
      <c r="FPT10" s="10"/>
      <c r="FPU10" s="10"/>
      <c r="FPV10" s="10"/>
      <c r="FPW10" s="10"/>
      <c r="FPX10" s="10"/>
      <c r="FPY10" s="10"/>
      <c r="FPZ10" s="10"/>
      <c r="FQA10" s="10"/>
      <c r="FQB10" s="10"/>
      <c r="FQC10" s="10"/>
      <c r="FQD10" s="10"/>
      <c r="FQE10" s="10"/>
      <c r="FQF10" s="10"/>
      <c r="FQG10" s="10"/>
      <c r="FQH10" s="10"/>
      <c r="FQI10" s="10"/>
      <c r="FQJ10" s="10"/>
      <c r="FQK10" s="10"/>
      <c r="FQL10" s="10"/>
      <c r="FQM10" s="10"/>
      <c r="FQN10" s="10"/>
      <c r="FQO10" s="10"/>
      <c r="FQP10" s="10"/>
      <c r="FQQ10" s="10"/>
      <c r="FQR10" s="10"/>
      <c r="FQS10" s="10"/>
      <c r="FQT10" s="10"/>
      <c r="FQU10" s="10"/>
      <c r="FQV10" s="10"/>
      <c r="FQW10" s="10"/>
      <c r="FQX10" s="10"/>
      <c r="FQY10" s="10"/>
      <c r="FQZ10" s="10"/>
      <c r="FRA10" s="10"/>
      <c r="FRB10" s="10"/>
      <c r="FRC10" s="10"/>
      <c r="FRD10" s="10"/>
      <c r="FRE10" s="10"/>
      <c r="FRF10" s="10"/>
      <c r="FRG10" s="10"/>
      <c r="FRH10" s="10"/>
      <c r="FRI10" s="10"/>
      <c r="FRJ10" s="10"/>
      <c r="FRK10" s="10"/>
      <c r="FRL10" s="10"/>
      <c r="FRM10" s="10"/>
      <c r="FRN10" s="10"/>
      <c r="FRO10" s="10"/>
      <c r="FRP10" s="10"/>
      <c r="FRQ10" s="10"/>
      <c r="FRR10" s="10"/>
      <c r="FRS10" s="10"/>
      <c r="FRT10" s="10"/>
      <c r="FRU10" s="10"/>
      <c r="FRV10" s="10"/>
      <c r="FRW10" s="10"/>
      <c r="FRX10" s="10"/>
      <c r="FRY10" s="10"/>
      <c r="FRZ10" s="10"/>
      <c r="FSA10" s="10"/>
    </row>
    <row r="11" spans="1:4551" x14ac:dyDescent="0.25">
      <c r="A11" s="318"/>
      <c r="B11" s="318" t="s">
        <v>158</v>
      </c>
    </row>
    <row r="12" spans="1:4551" x14ac:dyDescent="0.25">
      <c r="A12" s="156"/>
      <c r="B12" s="156" t="s">
        <v>88</v>
      </c>
    </row>
    <row r="13" spans="1:4551" x14ac:dyDescent="0.25">
      <c r="A13" s="318"/>
      <c r="B13" s="318" t="s">
        <v>90</v>
      </c>
    </row>
    <row r="14" spans="1:4551" s="12" customFormat="1" ht="30" x14ac:dyDescent="0.25">
      <c r="A14" s="156"/>
      <c r="B14" s="156" t="s">
        <v>159</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c r="SK14" s="10"/>
      <c r="SL14" s="10"/>
      <c r="SM14" s="10"/>
      <c r="SN14" s="10"/>
      <c r="SO14" s="10"/>
      <c r="SP14" s="10"/>
      <c r="SQ14" s="10"/>
      <c r="SR14" s="10"/>
      <c r="SS14" s="10"/>
      <c r="ST14" s="10"/>
      <c r="SU14" s="10"/>
      <c r="SV14" s="10"/>
      <c r="SW14" s="10"/>
      <c r="SX14" s="10"/>
      <c r="SY14" s="10"/>
      <c r="SZ14" s="10"/>
      <c r="TA14" s="10"/>
      <c r="TB14" s="10"/>
      <c r="TC14" s="10"/>
      <c r="TD14" s="10"/>
      <c r="TE14" s="10"/>
      <c r="TF14" s="10"/>
      <c r="TG14" s="10"/>
      <c r="TH14" s="10"/>
      <c r="TI14" s="10"/>
      <c r="TJ14" s="10"/>
      <c r="TK14" s="10"/>
      <c r="TL14" s="10"/>
      <c r="TM14" s="10"/>
      <c r="TN14" s="10"/>
      <c r="TO14" s="10"/>
      <c r="TP14" s="10"/>
      <c r="TQ14" s="10"/>
      <c r="TR14" s="10"/>
      <c r="TS14" s="10"/>
      <c r="TT14" s="10"/>
      <c r="TU14" s="10"/>
      <c r="TV14" s="10"/>
      <c r="TW14" s="10"/>
      <c r="TX14" s="10"/>
      <c r="TY14" s="10"/>
      <c r="TZ14" s="10"/>
      <c r="UA14" s="10"/>
      <c r="UB14" s="10"/>
      <c r="UC14" s="10"/>
      <c r="UD14" s="10"/>
      <c r="UE14" s="10"/>
      <c r="UF14" s="10"/>
      <c r="UG14" s="10"/>
      <c r="UH14" s="10"/>
      <c r="UI14" s="10"/>
      <c r="UJ14" s="10"/>
      <c r="UK14" s="10"/>
      <c r="UL14" s="10"/>
      <c r="UM14" s="10"/>
      <c r="UN14" s="10"/>
      <c r="UO14" s="10"/>
      <c r="UP14" s="10"/>
      <c r="UQ14" s="10"/>
      <c r="UR14" s="10"/>
      <c r="US14" s="10"/>
      <c r="UT14" s="10"/>
      <c r="UU14" s="10"/>
      <c r="UV14" s="10"/>
      <c r="UW14" s="10"/>
      <c r="UX14" s="10"/>
      <c r="UY14" s="10"/>
      <c r="UZ14" s="10"/>
      <c r="VA14" s="10"/>
      <c r="VB14" s="10"/>
      <c r="VC14" s="10"/>
      <c r="VD14" s="10"/>
      <c r="VE14" s="10"/>
      <c r="VF14" s="10"/>
      <c r="VG14" s="10"/>
      <c r="VH14" s="10"/>
      <c r="VI14" s="10"/>
      <c r="VJ14" s="10"/>
      <c r="VK14" s="10"/>
      <c r="VL14" s="10"/>
      <c r="VM14" s="10"/>
      <c r="VN14" s="10"/>
      <c r="VO14" s="10"/>
      <c r="VP14" s="10"/>
      <c r="VQ14" s="10"/>
      <c r="VR14" s="10"/>
      <c r="VS14" s="10"/>
      <c r="VT14" s="10"/>
      <c r="VU14" s="10"/>
      <c r="VV14" s="10"/>
      <c r="VW14" s="10"/>
      <c r="VX14" s="10"/>
      <c r="VY14" s="10"/>
      <c r="VZ14" s="10"/>
      <c r="WA14" s="10"/>
      <c r="WB14" s="10"/>
      <c r="WC14" s="10"/>
      <c r="WD14" s="10"/>
      <c r="WE14" s="10"/>
      <c r="WF14" s="10"/>
      <c r="WG14" s="10"/>
      <c r="WH14" s="10"/>
      <c r="WI14" s="10"/>
      <c r="WJ14" s="10"/>
      <c r="WK14" s="10"/>
      <c r="WL14" s="10"/>
      <c r="WM14" s="10"/>
      <c r="WN14" s="10"/>
      <c r="WO14" s="10"/>
      <c r="WP14" s="10"/>
      <c r="WQ14" s="10"/>
      <c r="WR14" s="10"/>
      <c r="WS14" s="10"/>
      <c r="WT14" s="10"/>
      <c r="WU14" s="10"/>
      <c r="WV14" s="10"/>
      <c r="WW14" s="10"/>
      <c r="WX14" s="10"/>
      <c r="WY14" s="10"/>
      <c r="WZ14" s="10"/>
      <c r="XA14" s="10"/>
      <c r="XB14" s="10"/>
      <c r="XC14" s="10"/>
      <c r="XD14" s="10"/>
      <c r="XE14" s="10"/>
      <c r="XF14" s="10"/>
      <c r="XG14" s="10"/>
      <c r="XH14" s="10"/>
      <c r="XI14" s="10"/>
      <c r="XJ14" s="10"/>
      <c r="XK14" s="10"/>
      <c r="XL14" s="10"/>
      <c r="XM14" s="10"/>
      <c r="XN14" s="10"/>
      <c r="XO14" s="10"/>
      <c r="XP14" s="10"/>
      <c r="XQ14" s="10"/>
      <c r="XR14" s="10"/>
      <c r="XS14" s="10"/>
      <c r="XT14" s="10"/>
      <c r="XU14" s="10"/>
      <c r="XV14" s="10"/>
      <c r="XW14" s="10"/>
      <c r="XX14" s="10"/>
      <c r="XY14" s="10"/>
      <c r="XZ14" s="10"/>
      <c r="YA14" s="10"/>
      <c r="YB14" s="10"/>
      <c r="YC14" s="10"/>
      <c r="YD14" s="10"/>
      <c r="YE14" s="10"/>
      <c r="YF14" s="10"/>
      <c r="YG14" s="10"/>
      <c r="YH14" s="10"/>
      <c r="YI14" s="10"/>
      <c r="YJ14" s="10"/>
      <c r="YK14" s="10"/>
      <c r="YL14" s="10"/>
      <c r="YM14" s="10"/>
      <c r="YN14" s="10"/>
      <c r="YO14" s="10"/>
      <c r="YP14" s="10"/>
      <c r="YQ14" s="10"/>
      <c r="YR14" s="10"/>
      <c r="YS14" s="10"/>
      <c r="YT14" s="10"/>
      <c r="YU14" s="10"/>
      <c r="YV14" s="10"/>
      <c r="YW14" s="10"/>
      <c r="YX14" s="10"/>
      <c r="YY14" s="10"/>
      <c r="YZ14" s="10"/>
      <c r="ZA14" s="10"/>
      <c r="ZB14" s="10"/>
      <c r="ZC14" s="10"/>
      <c r="ZD14" s="10"/>
      <c r="ZE14" s="10"/>
      <c r="ZF14" s="10"/>
      <c r="ZG14" s="10"/>
      <c r="ZH14" s="10"/>
      <c r="ZI14" s="10"/>
      <c r="ZJ14" s="10"/>
      <c r="ZK14" s="10"/>
      <c r="ZL14" s="10"/>
      <c r="ZM14" s="10"/>
      <c r="ZN14" s="10"/>
      <c r="ZO14" s="10"/>
      <c r="ZP14" s="10"/>
      <c r="ZQ14" s="10"/>
      <c r="ZR14" s="10"/>
      <c r="ZS14" s="10"/>
      <c r="ZT14" s="10"/>
      <c r="ZU14" s="10"/>
      <c r="ZV14" s="10"/>
      <c r="ZW14" s="10"/>
      <c r="ZX14" s="10"/>
      <c r="ZY14" s="10"/>
      <c r="ZZ14" s="10"/>
      <c r="AAA14" s="10"/>
      <c r="AAB14" s="10"/>
      <c r="AAC14" s="10"/>
      <c r="AAD14" s="10"/>
      <c r="AAE14" s="10"/>
      <c r="AAF14" s="10"/>
      <c r="AAG14" s="10"/>
      <c r="AAH14" s="10"/>
      <c r="AAI14" s="10"/>
      <c r="AAJ14" s="10"/>
      <c r="AAK14" s="10"/>
      <c r="AAL14" s="10"/>
      <c r="AAM14" s="10"/>
      <c r="AAN14" s="10"/>
      <c r="AAO14" s="10"/>
      <c r="AAP14" s="10"/>
      <c r="AAQ14" s="10"/>
      <c r="AAR14" s="10"/>
      <c r="AAS14" s="10"/>
      <c r="AAT14" s="10"/>
      <c r="AAU14" s="10"/>
      <c r="AAV14" s="10"/>
      <c r="AAW14" s="10"/>
      <c r="AAX14" s="10"/>
      <c r="AAY14" s="10"/>
      <c r="AAZ14" s="10"/>
      <c r="ABA14" s="10"/>
      <c r="ABB14" s="10"/>
      <c r="ABC14" s="10"/>
      <c r="ABD14" s="10"/>
      <c r="ABE14" s="10"/>
      <c r="ABF14" s="10"/>
      <c r="ABG14" s="10"/>
      <c r="ABH14" s="10"/>
      <c r="ABI14" s="10"/>
      <c r="ABJ14" s="10"/>
      <c r="ABK14" s="10"/>
      <c r="ABL14" s="10"/>
      <c r="ABM14" s="10"/>
      <c r="ABN14" s="10"/>
      <c r="ABO14" s="10"/>
      <c r="ABP14" s="10"/>
      <c r="ABQ14" s="10"/>
      <c r="ABR14" s="10"/>
      <c r="ABS14" s="10"/>
      <c r="ABT14" s="10"/>
      <c r="ABU14" s="10"/>
      <c r="ABV14" s="10"/>
      <c r="ABW14" s="10"/>
      <c r="ABX14" s="10"/>
      <c r="ABY14" s="10"/>
      <c r="ABZ14" s="10"/>
      <c r="ACA14" s="10"/>
      <c r="ACB14" s="10"/>
      <c r="ACC14" s="10"/>
      <c r="ACD14" s="10"/>
      <c r="ACE14" s="10"/>
      <c r="ACF14" s="10"/>
      <c r="ACG14" s="10"/>
      <c r="ACH14" s="10"/>
      <c r="ACI14" s="10"/>
      <c r="ACJ14" s="10"/>
      <c r="ACK14" s="10"/>
      <c r="ACL14" s="10"/>
      <c r="ACM14" s="10"/>
      <c r="ACN14" s="10"/>
      <c r="ACO14" s="10"/>
      <c r="ACP14" s="10"/>
      <c r="ACQ14" s="10"/>
      <c r="ACR14" s="10"/>
      <c r="ACS14" s="10"/>
      <c r="ACT14" s="10"/>
      <c r="ACU14" s="10"/>
      <c r="ACV14" s="10"/>
      <c r="ACW14" s="10"/>
      <c r="ACX14" s="10"/>
      <c r="ACY14" s="10"/>
      <c r="ACZ14" s="10"/>
      <c r="ADA14" s="10"/>
      <c r="ADB14" s="10"/>
      <c r="ADC14" s="10"/>
      <c r="ADD14" s="10"/>
      <c r="ADE14" s="10"/>
      <c r="ADF14" s="10"/>
      <c r="ADG14" s="10"/>
      <c r="ADH14" s="10"/>
      <c r="ADI14" s="10"/>
      <c r="ADJ14" s="10"/>
      <c r="ADK14" s="10"/>
      <c r="ADL14" s="10"/>
      <c r="ADM14" s="10"/>
      <c r="ADN14" s="10"/>
      <c r="ADO14" s="10"/>
      <c r="ADP14" s="10"/>
      <c r="ADQ14" s="10"/>
      <c r="ADR14" s="10"/>
      <c r="ADS14" s="10"/>
      <c r="ADT14" s="10"/>
      <c r="ADU14" s="10"/>
      <c r="ADV14" s="10"/>
      <c r="ADW14" s="10"/>
      <c r="ADX14" s="10"/>
      <c r="ADY14" s="10"/>
      <c r="ADZ14" s="10"/>
      <c r="AEA14" s="10"/>
      <c r="AEB14" s="10"/>
      <c r="AEC14" s="10"/>
      <c r="AED14" s="10"/>
      <c r="AEE14" s="10"/>
      <c r="AEF14" s="10"/>
      <c r="AEG14" s="10"/>
      <c r="AEH14" s="10"/>
      <c r="AEI14" s="10"/>
      <c r="AEJ14" s="10"/>
      <c r="AEK14" s="10"/>
      <c r="AEL14" s="10"/>
      <c r="AEM14" s="10"/>
      <c r="AEN14" s="10"/>
      <c r="AEO14" s="10"/>
      <c r="AEP14" s="10"/>
      <c r="AEQ14" s="10"/>
      <c r="AER14" s="10"/>
      <c r="AES14" s="10"/>
      <c r="AET14" s="10"/>
      <c r="AEU14" s="10"/>
      <c r="AEV14" s="10"/>
      <c r="AEW14" s="10"/>
      <c r="AEX14" s="10"/>
      <c r="AEY14" s="10"/>
      <c r="AEZ14" s="10"/>
      <c r="AFA14" s="10"/>
      <c r="AFB14" s="10"/>
      <c r="AFC14" s="10"/>
      <c r="AFD14" s="10"/>
      <c r="AFE14" s="10"/>
      <c r="AFF14" s="10"/>
      <c r="AFG14" s="10"/>
      <c r="AFH14" s="10"/>
      <c r="AFI14" s="10"/>
      <c r="AFJ14" s="10"/>
      <c r="AFK14" s="10"/>
      <c r="AFL14" s="10"/>
      <c r="AFM14" s="10"/>
      <c r="AFN14" s="10"/>
      <c r="AFO14" s="10"/>
      <c r="AFP14" s="10"/>
      <c r="AFQ14" s="10"/>
      <c r="AFR14" s="10"/>
      <c r="AFS14" s="10"/>
      <c r="AFT14" s="10"/>
      <c r="AFU14" s="10"/>
      <c r="AFV14" s="10"/>
      <c r="AFW14" s="10"/>
      <c r="AFX14" s="10"/>
      <c r="AFY14" s="10"/>
      <c r="AFZ14" s="10"/>
      <c r="AGA14" s="10"/>
      <c r="AGB14" s="10"/>
      <c r="AGC14" s="10"/>
      <c r="AGD14" s="10"/>
      <c r="AGE14" s="10"/>
      <c r="AGF14" s="10"/>
      <c r="AGG14" s="10"/>
      <c r="AGH14" s="10"/>
      <c r="AGI14" s="10"/>
      <c r="AGJ14" s="10"/>
      <c r="AGK14" s="10"/>
      <c r="AGL14" s="10"/>
      <c r="AGM14" s="10"/>
      <c r="AGN14" s="10"/>
      <c r="AGO14" s="10"/>
      <c r="AGP14" s="10"/>
      <c r="AGQ14" s="10"/>
      <c r="AGR14" s="10"/>
      <c r="AGS14" s="10"/>
      <c r="AGT14" s="10"/>
      <c r="AGU14" s="10"/>
      <c r="AGV14" s="10"/>
      <c r="AGW14" s="10"/>
      <c r="AGX14" s="10"/>
      <c r="AGY14" s="10"/>
      <c r="AGZ14" s="10"/>
      <c r="AHA14" s="10"/>
      <c r="AHB14" s="10"/>
      <c r="AHC14" s="10"/>
      <c r="AHD14" s="10"/>
      <c r="AHE14" s="10"/>
      <c r="AHF14" s="10"/>
      <c r="AHG14" s="10"/>
      <c r="AHH14" s="10"/>
      <c r="AHI14" s="10"/>
      <c r="AHJ14" s="10"/>
      <c r="AHK14" s="10"/>
      <c r="AHL14" s="10"/>
      <c r="AHM14" s="10"/>
      <c r="AHN14" s="10"/>
      <c r="AHO14" s="10"/>
      <c r="AHP14" s="10"/>
      <c r="AHQ14" s="10"/>
      <c r="AHR14" s="10"/>
      <c r="AHS14" s="10"/>
      <c r="AHT14" s="10"/>
      <c r="AHU14" s="10"/>
      <c r="AHV14" s="10"/>
      <c r="AHW14" s="10"/>
      <c r="AHX14" s="10"/>
      <c r="AHY14" s="10"/>
      <c r="AHZ14" s="10"/>
      <c r="AIA14" s="10"/>
      <c r="AIB14" s="10"/>
      <c r="AIC14" s="10"/>
      <c r="AID14" s="10"/>
      <c r="AIE14" s="10"/>
      <c r="AIF14" s="10"/>
      <c r="AIG14" s="10"/>
      <c r="AIH14" s="10"/>
      <c r="AII14" s="10"/>
      <c r="AIJ14" s="10"/>
      <c r="AIK14" s="10"/>
      <c r="AIL14" s="10"/>
      <c r="AIM14" s="10"/>
      <c r="AIN14" s="10"/>
      <c r="AIO14" s="10"/>
      <c r="AIP14" s="10"/>
      <c r="AIQ14" s="10"/>
      <c r="AIR14" s="10"/>
      <c r="AIS14" s="10"/>
      <c r="AIT14" s="10"/>
      <c r="AIU14" s="10"/>
      <c r="AIV14" s="10"/>
      <c r="AIW14" s="10"/>
      <c r="AIX14" s="10"/>
      <c r="AIY14" s="10"/>
      <c r="AIZ14" s="10"/>
      <c r="AJA14" s="10"/>
      <c r="AJB14" s="10"/>
      <c r="AJC14" s="10"/>
      <c r="AJD14" s="10"/>
      <c r="AJE14" s="10"/>
      <c r="AJF14" s="10"/>
      <c r="AJG14" s="10"/>
      <c r="AJH14" s="10"/>
      <c r="AJI14" s="10"/>
      <c r="AJJ14" s="10"/>
      <c r="AJK14" s="10"/>
      <c r="AJL14" s="10"/>
      <c r="AJM14" s="10"/>
      <c r="AJN14" s="10"/>
      <c r="AJO14" s="10"/>
      <c r="AJP14" s="10"/>
      <c r="AJQ14" s="10"/>
      <c r="AJR14" s="10"/>
      <c r="AJS14" s="10"/>
      <c r="AJT14" s="10"/>
      <c r="AJU14" s="10"/>
      <c r="AJV14" s="10"/>
      <c r="AJW14" s="10"/>
      <c r="AJX14" s="10"/>
      <c r="AJY14" s="10"/>
      <c r="AJZ14" s="10"/>
      <c r="AKA14" s="10"/>
      <c r="AKB14" s="10"/>
      <c r="AKC14" s="10"/>
      <c r="AKD14" s="10"/>
      <c r="AKE14" s="10"/>
      <c r="AKF14" s="10"/>
      <c r="AKG14" s="10"/>
      <c r="AKH14" s="10"/>
      <c r="AKI14" s="10"/>
      <c r="AKJ14" s="10"/>
      <c r="AKK14" s="10"/>
      <c r="AKL14" s="10"/>
      <c r="AKM14" s="10"/>
      <c r="AKN14" s="10"/>
      <c r="AKO14" s="10"/>
      <c r="AKP14" s="10"/>
      <c r="AKQ14" s="10"/>
      <c r="AKR14" s="10"/>
      <c r="AKS14" s="10"/>
      <c r="AKT14" s="10"/>
      <c r="AKU14" s="10"/>
      <c r="AKV14" s="10"/>
      <c r="AKW14" s="10"/>
      <c r="AKX14" s="10"/>
      <c r="AKY14" s="10"/>
      <c r="AKZ14" s="10"/>
      <c r="ALA14" s="10"/>
      <c r="ALB14" s="10"/>
      <c r="ALC14" s="10"/>
      <c r="ALD14" s="10"/>
      <c r="ALE14" s="10"/>
      <c r="ALF14" s="10"/>
      <c r="ALG14" s="10"/>
      <c r="ALH14" s="10"/>
      <c r="ALI14" s="10"/>
      <c r="ALJ14" s="10"/>
      <c r="ALK14" s="10"/>
      <c r="ALL14" s="10"/>
      <c r="ALM14" s="10"/>
      <c r="ALN14" s="10"/>
      <c r="ALO14" s="10"/>
      <c r="ALP14" s="10"/>
      <c r="ALQ14" s="10"/>
      <c r="ALR14" s="10"/>
      <c r="ALS14" s="10"/>
      <c r="ALT14" s="10"/>
      <c r="ALU14" s="10"/>
      <c r="ALV14" s="10"/>
      <c r="ALW14" s="10"/>
      <c r="ALX14" s="10"/>
      <c r="ALY14" s="10"/>
      <c r="ALZ14" s="10"/>
      <c r="AMA14" s="10"/>
      <c r="AMB14" s="10"/>
      <c r="AMC14" s="10"/>
      <c r="AMD14" s="10"/>
      <c r="AME14" s="10"/>
      <c r="AMF14" s="10"/>
      <c r="AMG14" s="10"/>
      <c r="AMH14" s="10"/>
      <c r="AMI14" s="10"/>
      <c r="AMJ14" s="10"/>
      <c r="AMK14" s="10"/>
      <c r="AML14" s="10"/>
      <c r="AMM14" s="10"/>
      <c r="AMN14" s="10"/>
      <c r="AMO14" s="10"/>
      <c r="AMP14" s="10"/>
      <c r="AMQ14" s="10"/>
      <c r="AMR14" s="10"/>
      <c r="AMS14" s="10"/>
      <c r="AMT14" s="10"/>
      <c r="AMU14" s="10"/>
      <c r="AMV14" s="10"/>
      <c r="AMW14" s="10"/>
      <c r="AMX14" s="10"/>
      <c r="AMY14" s="10"/>
      <c r="AMZ14" s="10"/>
      <c r="ANA14" s="10"/>
      <c r="ANB14" s="10"/>
      <c r="ANC14" s="10"/>
      <c r="AND14" s="10"/>
      <c r="ANE14" s="10"/>
      <c r="ANF14" s="10"/>
      <c r="ANG14" s="10"/>
      <c r="ANH14" s="10"/>
      <c r="ANI14" s="10"/>
      <c r="ANJ14" s="10"/>
      <c r="ANK14" s="10"/>
      <c r="ANL14" s="10"/>
      <c r="ANM14" s="10"/>
      <c r="ANN14" s="10"/>
      <c r="ANO14" s="10"/>
      <c r="ANP14" s="10"/>
      <c r="ANQ14" s="10"/>
      <c r="ANR14" s="10"/>
      <c r="ANS14" s="10"/>
      <c r="ANT14" s="10"/>
      <c r="ANU14" s="10"/>
      <c r="ANV14" s="10"/>
      <c r="ANW14" s="10"/>
      <c r="ANX14" s="10"/>
      <c r="ANY14" s="10"/>
      <c r="ANZ14" s="10"/>
      <c r="AOA14" s="10"/>
      <c r="AOB14" s="10"/>
      <c r="AOC14" s="10"/>
      <c r="AOD14" s="10"/>
      <c r="AOE14" s="10"/>
      <c r="AOF14" s="10"/>
      <c r="AOG14" s="10"/>
      <c r="AOH14" s="10"/>
      <c r="AOI14" s="10"/>
      <c r="AOJ14" s="10"/>
      <c r="AOK14" s="10"/>
      <c r="AOL14" s="10"/>
      <c r="AOM14" s="10"/>
      <c r="AON14" s="10"/>
      <c r="AOO14" s="10"/>
      <c r="AOP14" s="10"/>
      <c r="AOQ14" s="10"/>
      <c r="AOR14" s="10"/>
      <c r="AOS14" s="10"/>
      <c r="AOT14" s="10"/>
      <c r="AOU14" s="10"/>
      <c r="AOV14" s="10"/>
      <c r="AOW14" s="10"/>
      <c r="AOX14" s="10"/>
      <c r="AOY14" s="10"/>
      <c r="AOZ14" s="10"/>
      <c r="APA14" s="10"/>
      <c r="APB14" s="10"/>
      <c r="APC14" s="10"/>
      <c r="APD14" s="10"/>
      <c r="APE14" s="10"/>
      <c r="APF14" s="10"/>
      <c r="APG14" s="10"/>
      <c r="APH14" s="10"/>
      <c r="API14" s="10"/>
      <c r="APJ14" s="10"/>
      <c r="APK14" s="10"/>
      <c r="APL14" s="10"/>
      <c r="APM14" s="10"/>
      <c r="APN14" s="10"/>
      <c r="APO14" s="10"/>
      <c r="APP14" s="10"/>
      <c r="APQ14" s="10"/>
      <c r="APR14" s="10"/>
      <c r="APS14" s="10"/>
      <c r="APT14" s="10"/>
      <c r="APU14" s="10"/>
      <c r="APV14" s="10"/>
      <c r="APW14" s="10"/>
      <c r="APX14" s="10"/>
      <c r="APY14" s="10"/>
      <c r="APZ14" s="10"/>
      <c r="AQA14" s="10"/>
      <c r="AQB14" s="10"/>
      <c r="AQC14" s="10"/>
      <c r="AQD14" s="10"/>
      <c r="AQE14" s="10"/>
      <c r="AQF14" s="10"/>
      <c r="AQG14" s="10"/>
      <c r="AQH14" s="10"/>
      <c r="AQI14" s="10"/>
      <c r="AQJ14" s="10"/>
      <c r="AQK14" s="10"/>
      <c r="AQL14" s="10"/>
      <c r="AQM14" s="10"/>
      <c r="AQN14" s="10"/>
      <c r="AQO14" s="10"/>
      <c r="AQP14" s="10"/>
      <c r="AQQ14" s="10"/>
      <c r="AQR14" s="10"/>
      <c r="AQS14" s="10"/>
      <c r="AQT14" s="10"/>
      <c r="AQU14" s="10"/>
      <c r="AQV14" s="10"/>
      <c r="AQW14" s="10"/>
      <c r="AQX14" s="10"/>
      <c r="AQY14" s="10"/>
      <c r="AQZ14" s="10"/>
      <c r="ARA14" s="10"/>
      <c r="ARB14" s="10"/>
      <c r="ARC14" s="10"/>
      <c r="ARD14" s="10"/>
      <c r="ARE14" s="10"/>
      <c r="ARF14" s="10"/>
      <c r="ARG14" s="10"/>
      <c r="ARH14" s="10"/>
      <c r="ARI14" s="10"/>
      <c r="ARJ14" s="10"/>
      <c r="ARK14" s="10"/>
      <c r="ARL14" s="10"/>
      <c r="ARM14" s="10"/>
      <c r="ARN14" s="10"/>
      <c r="ARO14" s="10"/>
      <c r="ARP14" s="10"/>
      <c r="ARQ14" s="10"/>
      <c r="ARR14" s="10"/>
      <c r="ARS14" s="10"/>
      <c r="ART14" s="10"/>
      <c r="ARU14" s="10"/>
      <c r="ARV14" s="10"/>
      <c r="ARW14" s="10"/>
      <c r="ARX14" s="10"/>
      <c r="ARY14" s="10"/>
      <c r="ARZ14" s="10"/>
      <c r="ASA14" s="10"/>
      <c r="ASB14" s="10"/>
      <c r="ASC14" s="10"/>
      <c r="ASD14" s="10"/>
      <c r="ASE14" s="10"/>
      <c r="ASF14" s="10"/>
      <c r="ASG14" s="10"/>
      <c r="ASH14" s="10"/>
      <c r="ASI14" s="10"/>
      <c r="ASJ14" s="10"/>
      <c r="ASK14" s="10"/>
      <c r="ASL14" s="10"/>
      <c r="ASM14" s="10"/>
      <c r="ASN14" s="10"/>
      <c r="ASO14" s="10"/>
      <c r="ASP14" s="10"/>
      <c r="ASQ14" s="10"/>
      <c r="ASR14" s="10"/>
      <c r="ASS14" s="10"/>
      <c r="AST14" s="10"/>
      <c r="ASU14" s="10"/>
      <c r="ASV14" s="10"/>
      <c r="ASW14" s="10"/>
      <c r="ASX14" s="10"/>
      <c r="ASY14" s="10"/>
      <c r="ASZ14" s="10"/>
      <c r="ATA14" s="10"/>
      <c r="ATB14" s="10"/>
      <c r="ATC14" s="10"/>
      <c r="ATD14" s="10"/>
      <c r="ATE14" s="10"/>
      <c r="ATF14" s="10"/>
      <c r="ATG14" s="10"/>
      <c r="ATH14" s="10"/>
      <c r="ATI14" s="10"/>
      <c r="ATJ14" s="10"/>
      <c r="ATK14" s="10"/>
      <c r="ATL14" s="10"/>
      <c r="ATM14" s="10"/>
      <c r="ATN14" s="10"/>
      <c r="ATO14" s="10"/>
      <c r="ATP14" s="10"/>
      <c r="ATQ14" s="10"/>
      <c r="ATR14" s="10"/>
      <c r="ATS14" s="10"/>
      <c r="ATT14" s="10"/>
      <c r="ATU14" s="10"/>
      <c r="ATV14" s="10"/>
      <c r="ATW14" s="10"/>
      <c r="ATX14" s="10"/>
      <c r="ATY14" s="10"/>
      <c r="ATZ14" s="10"/>
      <c r="AUA14" s="10"/>
      <c r="AUB14" s="10"/>
      <c r="AUC14" s="10"/>
      <c r="AUD14" s="10"/>
      <c r="AUE14" s="10"/>
      <c r="AUF14" s="10"/>
      <c r="AUG14" s="10"/>
      <c r="AUH14" s="10"/>
      <c r="AUI14" s="10"/>
      <c r="AUJ14" s="10"/>
      <c r="AUK14" s="10"/>
      <c r="AUL14" s="10"/>
      <c r="AUM14" s="10"/>
      <c r="AUN14" s="10"/>
      <c r="AUO14" s="10"/>
      <c r="AUP14" s="10"/>
      <c r="AUQ14" s="10"/>
      <c r="AUR14" s="10"/>
      <c r="AUS14" s="10"/>
      <c r="AUT14" s="10"/>
      <c r="AUU14" s="10"/>
      <c r="AUV14" s="10"/>
      <c r="AUW14" s="10"/>
      <c r="AUX14" s="10"/>
      <c r="AUY14" s="10"/>
      <c r="AUZ14" s="10"/>
      <c r="AVA14" s="10"/>
      <c r="AVB14" s="10"/>
      <c r="AVC14" s="10"/>
      <c r="AVD14" s="10"/>
      <c r="AVE14" s="10"/>
      <c r="AVF14" s="10"/>
      <c r="AVG14" s="10"/>
      <c r="AVH14" s="10"/>
      <c r="AVI14" s="10"/>
      <c r="AVJ14" s="10"/>
      <c r="AVK14" s="10"/>
      <c r="AVL14" s="10"/>
      <c r="AVM14" s="10"/>
      <c r="AVN14" s="10"/>
      <c r="AVO14" s="10"/>
      <c r="AVP14" s="10"/>
      <c r="AVQ14" s="10"/>
      <c r="AVR14" s="10"/>
      <c r="AVS14" s="10"/>
      <c r="AVT14" s="10"/>
      <c r="AVU14" s="10"/>
      <c r="AVV14" s="10"/>
      <c r="AVW14" s="10"/>
      <c r="AVX14" s="10"/>
      <c r="AVY14" s="10"/>
      <c r="AVZ14" s="10"/>
      <c r="AWA14" s="10"/>
      <c r="AWB14" s="10"/>
      <c r="AWC14" s="10"/>
      <c r="AWD14" s="10"/>
      <c r="AWE14" s="10"/>
      <c r="AWF14" s="10"/>
      <c r="AWG14" s="10"/>
      <c r="AWH14" s="10"/>
      <c r="AWI14" s="10"/>
      <c r="AWJ14" s="10"/>
      <c r="AWK14" s="10"/>
      <c r="AWL14" s="10"/>
      <c r="AWM14" s="10"/>
      <c r="AWN14" s="10"/>
      <c r="AWO14" s="10"/>
      <c r="AWP14" s="10"/>
      <c r="AWQ14" s="10"/>
      <c r="AWR14" s="10"/>
      <c r="AWS14" s="10"/>
      <c r="AWT14" s="10"/>
      <c r="AWU14" s="10"/>
      <c r="AWV14" s="10"/>
      <c r="AWW14" s="10"/>
      <c r="AWX14" s="10"/>
      <c r="AWY14" s="10"/>
      <c r="AWZ14" s="10"/>
      <c r="AXA14" s="10"/>
      <c r="AXB14" s="10"/>
      <c r="AXC14" s="10"/>
      <c r="AXD14" s="10"/>
      <c r="AXE14" s="10"/>
      <c r="AXF14" s="10"/>
      <c r="AXG14" s="10"/>
      <c r="AXH14" s="10"/>
      <c r="AXI14" s="10"/>
      <c r="AXJ14" s="10"/>
      <c r="AXK14" s="10"/>
      <c r="AXL14" s="10"/>
      <c r="AXM14" s="10"/>
      <c r="AXN14" s="10"/>
      <c r="AXO14" s="10"/>
      <c r="AXP14" s="10"/>
      <c r="AXQ14" s="10"/>
      <c r="AXR14" s="10"/>
      <c r="AXS14" s="10"/>
      <c r="AXT14" s="10"/>
      <c r="AXU14" s="10"/>
      <c r="AXV14" s="10"/>
      <c r="AXW14" s="10"/>
      <c r="AXX14" s="10"/>
      <c r="AXY14" s="10"/>
      <c r="AXZ14" s="10"/>
      <c r="AYA14" s="10"/>
      <c r="AYB14" s="10"/>
      <c r="AYC14" s="10"/>
      <c r="AYD14" s="10"/>
      <c r="AYE14" s="10"/>
      <c r="AYF14" s="10"/>
      <c r="AYG14" s="10"/>
      <c r="AYH14" s="10"/>
      <c r="AYI14" s="10"/>
      <c r="AYJ14" s="10"/>
      <c r="AYK14" s="10"/>
      <c r="AYL14" s="10"/>
      <c r="AYM14" s="10"/>
      <c r="AYN14" s="10"/>
      <c r="AYO14" s="10"/>
      <c r="AYP14" s="10"/>
      <c r="AYQ14" s="10"/>
      <c r="AYR14" s="10"/>
      <c r="AYS14" s="10"/>
      <c r="AYT14" s="10"/>
      <c r="AYU14" s="10"/>
      <c r="AYV14" s="10"/>
      <c r="AYW14" s="10"/>
      <c r="AYX14" s="10"/>
      <c r="AYY14" s="10"/>
      <c r="AYZ14" s="10"/>
      <c r="AZA14" s="10"/>
      <c r="AZB14" s="10"/>
      <c r="AZC14" s="10"/>
      <c r="AZD14" s="10"/>
      <c r="AZE14" s="10"/>
      <c r="AZF14" s="10"/>
      <c r="AZG14" s="10"/>
      <c r="AZH14" s="10"/>
      <c r="AZI14" s="10"/>
      <c r="AZJ14" s="10"/>
      <c r="AZK14" s="10"/>
      <c r="AZL14" s="10"/>
      <c r="AZM14" s="10"/>
      <c r="AZN14" s="10"/>
      <c r="AZO14" s="10"/>
      <c r="AZP14" s="10"/>
      <c r="AZQ14" s="10"/>
      <c r="AZR14" s="10"/>
      <c r="AZS14" s="10"/>
      <c r="AZT14" s="10"/>
      <c r="AZU14" s="10"/>
      <c r="AZV14" s="10"/>
      <c r="AZW14" s="10"/>
      <c r="AZX14" s="10"/>
      <c r="AZY14" s="10"/>
      <c r="AZZ14" s="10"/>
      <c r="BAA14" s="10"/>
      <c r="BAB14" s="10"/>
      <c r="BAC14" s="10"/>
      <c r="BAD14" s="10"/>
      <c r="BAE14" s="10"/>
      <c r="BAF14" s="10"/>
      <c r="BAG14" s="10"/>
      <c r="BAH14" s="10"/>
      <c r="BAI14" s="10"/>
      <c r="BAJ14" s="10"/>
      <c r="BAK14" s="10"/>
      <c r="BAL14" s="10"/>
      <c r="BAM14" s="10"/>
      <c r="BAN14" s="10"/>
      <c r="BAO14" s="10"/>
      <c r="BAP14" s="10"/>
      <c r="BAQ14" s="10"/>
      <c r="BAR14" s="10"/>
      <c r="BAS14" s="10"/>
      <c r="BAT14" s="10"/>
      <c r="BAU14" s="10"/>
      <c r="BAV14" s="10"/>
      <c r="BAW14" s="10"/>
      <c r="BAX14" s="10"/>
      <c r="BAY14" s="10"/>
      <c r="BAZ14" s="10"/>
      <c r="BBA14" s="10"/>
      <c r="BBB14" s="10"/>
      <c r="BBC14" s="10"/>
      <c r="BBD14" s="10"/>
      <c r="BBE14" s="10"/>
      <c r="BBF14" s="10"/>
      <c r="BBG14" s="10"/>
      <c r="BBH14" s="10"/>
      <c r="BBI14" s="10"/>
      <c r="BBJ14" s="10"/>
      <c r="BBK14" s="10"/>
      <c r="BBL14" s="10"/>
      <c r="BBM14" s="10"/>
      <c r="BBN14" s="10"/>
      <c r="BBO14" s="10"/>
      <c r="BBP14" s="10"/>
      <c r="BBQ14" s="10"/>
      <c r="BBR14" s="10"/>
      <c r="BBS14" s="10"/>
      <c r="BBT14" s="10"/>
      <c r="BBU14" s="10"/>
      <c r="BBV14" s="10"/>
      <c r="BBW14" s="10"/>
      <c r="BBX14" s="10"/>
      <c r="BBY14" s="10"/>
      <c r="BBZ14" s="10"/>
      <c r="BCA14" s="10"/>
      <c r="BCB14" s="10"/>
      <c r="BCC14" s="10"/>
      <c r="BCD14" s="10"/>
      <c r="BCE14" s="10"/>
      <c r="BCF14" s="10"/>
      <c r="BCG14" s="10"/>
      <c r="BCH14" s="10"/>
      <c r="BCI14" s="10"/>
      <c r="BCJ14" s="10"/>
      <c r="BCK14" s="10"/>
      <c r="BCL14" s="10"/>
      <c r="BCM14" s="10"/>
      <c r="BCN14" s="10"/>
      <c r="BCO14" s="10"/>
      <c r="BCP14" s="10"/>
      <c r="BCQ14" s="10"/>
      <c r="BCR14" s="10"/>
      <c r="BCS14" s="10"/>
      <c r="BCT14" s="10"/>
      <c r="BCU14" s="10"/>
      <c r="BCV14" s="10"/>
      <c r="BCW14" s="10"/>
      <c r="BCX14" s="10"/>
      <c r="BCY14" s="10"/>
      <c r="BCZ14" s="10"/>
      <c r="BDA14" s="10"/>
      <c r="BDB14" s="10"/>
      <c r="BDC14" s="10"/>
      <c r="BDD14" s="10"/>
      <c r="BDE14" s="10"/>
      <c r="BDF14" s="10"/>
      <c r="BDG14" s="10"/>
      <c r="BDH14" s="10"/>
      <c r="BDI14" s="10"/>
      <c r="BDJ14" s="10"/>
      <c r="BDK14" s="10"/>
      <c r="BDL14" s="10"/>
      <c r="BDM14" s="10"/>
      <c r="BDN14" s="10"/>
      <c r="BDO14" s="10"/>
      <c r="BDP14" s="10"/>
      <c r="BDQ14" s="10"/>
      <c r="BDR14" s="10"/>
      <c r="BDS14" s="10"/>
      <c r="BDT14" s="10"/>
      <c r="BDU14" s="10"/>
      <c r="BDV14" s="10"/>
      <c r="BDW14" s="10"/>
      <c r="BDX14" s="10"/>
      <c r="BDY14" s="10"/>
      <c r="BDZ14" s="10"/>
      <c r="BEA14" s="10"/>
      <c r="BEB14" s="10"/>
      <c r="BEC14" s="10"/>
      <c r="BED14" s="10"/>
      <c r="BEE14" s="10"/>
      <c r="BEF14" s="10"/>
      <c r="BEG14" s="10"/>
      <c r="BEH14" s="10"/>
      <c r="BEI14" s="10"/>
      <c r="BEJ14" s="10"/>
      <c r="BEK14" s="10"/>
      <c r="BEL14" s="10"/>
      <c r="BEM14" s="10"/>
      <c r="BEN14" s="10"/>
      <c r="BEO14" s="10"/>
      <c r="BEP14" s="10"/>
      <c r="BEQ14" s="10"/>
      <c r="BER14" s="10"/>
      <c r="BES14" s="10"/>
      <c r="BET14" s="10"/>
      <c r="BEU14" s="10"/>
      <c r="BEV14" s="10"/>
      <c r="BEW14" s="10"/>
      <c r="BEX14" s="10"/>
      <c r="BEY14" s="10"/>
      <c r="BEZ14" s="10"/>
      <c r="BFA14" s="10"/>
      <c r="BFB14" s="10"/>
      <c r="BFC14" s="10"/>
      <c r="BFD14" s="10"/>
      <c r="BFE14" s="10"/>
      <c r="BFF14" s="10"/>
      <c r="BFG14" s="10"/>
      <c r="BFH14" s="10"/>
      <c r="BFI14" s="10"/>
      <c r="BFJ14" s="10"/>
      <c r="BFK14" s="10"/>
      <c r="BFL14" s="10"/>
      <c r="BFM14" s="10"/>
      <c r="BFN14" s="10"/>
      <c r="BFO14" s="10"/>
      <c r="BFP14" s="10"/>
      <c r="BFQ14" s="10"/>
      <c r="BFR14" s="10"/>
      <c r="BFS14" s="10"/>
      <c r="BFT14" s="10"/>
      <c r="BFU14" s="10"/>
      <c r="BFV14" s="10"/>
      <c r="BFW14" s="10"/>
      <c r="BFX14" s="10"/>
      <c r="BFY14" s="10"/>
      <c r="BFZ14" s="10"/>
      <c r="BGA14" s="10"/>
      <c r="BGB14" s="10"/>
      <c r="BGC14" s="10"/>
      <c r="BGD14" s="10"/>
      <c r="BGE14" s="10"/>
      <c r="BGF14" s="10"/>
      <c r="BGG14" s="10"/>
      <c r="BGH14" s="10"/>
      <c r="BGI14" s="10"/>
      <c r="BGJ14" s="10"/>
      <c r="BGK14" s="10"/>
      <c r="BGL14" s="10"/>
      <c r="BGM14" s="10"/>
      <c r="BGN14" s="10"/>
      <c r="BGO14" s="10"/>
      <c r="BGP14" s="10"/>
      <c r="BGQ14" s="10"/>
      <c r="BGR14" s="10"/>
      <c r="BGS14" s="10"/>
      <c r="BGT14" s="10"/>
      <c r="BGU14" s="10"/>
      <c r="BGV14" s="10"/>
      <c r="BGW14" s="10"/>
      <c r="BGX14" s="10"/>
      <c r="BGY14" s="10"/>
      <c r="BGZ14" s="10"/>
      <c r="BHA14" s="10"/>
      <c r="BHB14" s="10"/>
      <c r="BHC14" s="10"/>
      <c r="BHD14" s="10"/>
      <c r="BHE14" s="10"/>
      <c r="BHF14" s="10"/>
      <c r="BHG14" s="10"/>
      <c r="BHH14" s="10"/>
      <c r="BHI14" s="10"/>
      <c r="BHJ14" s="10"/>
      <c r="BHK14" s="10"/>
      <c r="BHL14" s="10"/>
      <c r="BHM14" s="10"/>
      <c r="BHN14" s="10"/>
      <c r="BHO14" s="10"/>
      <c r="BHP14" s="10"/>
      <c r="BHQ14" s="10"/>
      <c r="BHR14" s="10"/>
      <c r="BHS14" s="10"/>
      <c r="BHT14" s="10"/>
      <c r="BHU14" s="10"/>
      <c r="BHV14" s="10"/>
      <c r="BHW14" s="10"/>
      <c r="BHX14" s="10"/>
      <c r="BHY14" s="10"/>
      <c r="BHZ14" s="10"/>
      <c r="BIA14" s="10"/>
      <c r="BIB14" s="10"/>
      <c r="BIC14" s="10"/>
      <c r="BID14" s="10"/>
      <c r="BIE14" s="10"/>
      <c r="BIF14" s="10"/>
      <c r="BIG14" s="10"/>
      <c r="BIH14" s="10"/>
      <c r="BII14" s="10"/>
      <c r="BIJ14" s="10"/>
      <c r="BIK14" s="10"/>
      <c r="BIL14" s="10"/>
      <c r="BIM14" s="10"/>
      <c r="BIN14" s="10"/>
      <c r="BIO14" s="10"/>
      <c r="BIP14" s="10"/>
      <c r="BIQ14" s="10"/>
      <c r="BIR14" s="10"/>
      <c r="BIS14" s="10"/>
      <c r="BIT14" s="10"/>
      <c r="BIU14" s="10"/>
      <c r="BIV14" s="10"/>
      <c r="BIW14" s="10"/>
      <c r="BIX14" s="10"/>
      <c r="BIY14" s="10"/>
      <c r="BIZ14" s="10"/>
      <c r="BJA14" s="10"/>
      <c r="BJB14" s="10"/>
      <c r="BJC14" s="10"/>
      <c r="BJD14" s="10"/>
      <c r="BJE14" s="10"/>
      <c r="BJF14" s="10"/>
      <c r="BJG14" s="10"/>
      <c r="BJH14" s="10"/>
      <c r="BJI14" s="10"/>
      <c r="BJJ14" s="10"/>
      <c r="BJK14" s="10"/>
      <c r="BJL14" s="10"/>
      <c r="BJM14" s="10"/>
      <c r="BJN14" s="10"/>
      <c r="BJO14" s="10"/>
      <c r="BJP14" s="10"/>
      <c r="BJQ14" s="10"/>
      <c r="BJR14" s="10"/>
      <c r="BJS14" s="10"/>
      <c r="BJT14" s="10"/>
      <c r="BJU14" s="10"/>
      <c r="BJV14" s="10"/>
      <c r="BJW14" s="10"/>
      <c r="BJX14" s="10"/>
      <c r="BJY14" s="10"/>
      <c r="BJZ14" s="10"/>
      <c r="BKA14" s="10"/>
      <c r="BKB14" s="10"/>
      <c r="BKC14" s="10"/>
      <c r="BKD14" s="10"/>
      <c r="BKE14" s="10"/>
      <c r="BKF14" s="10"/>
      <c r="BKG14" s="10"/>
      <c r="BKH14" s="10"/>
      <c r="BKI14" s="10"/>
      <c r="BKJ14" s="10"/>
      <c r="BKK14" s="10"/>
      <c r="BKL14" s="10"/>
      <c r="BKM14" s="10"/>
      <c r="BKN14" s="10"/>
      <c r="BKO14" s="10"/>
      <c r="BKP14" s="10"/>
      <c r="BKQ14" s="10"/>
      <c r="BKR14" s="10"/>
      <c r="BKS14" s="10"/>
      <c r="BKT14" s="10"/>
      <c r="BKU14" s="10"/>
      <c r="BKV14" s="10"/>
      <c r="BKW14" s="10"/>
      <c r="BKX14" s="10"/>
      <c r="BKY14" s="10"/>
      <c r="BKZ14" s="10"/>
      <c r="BLA14" s="10"/>
      <c r="BLB14" s="10"/>
      <c r="BLC14" s="10"/>
      <c r="BLD14" s="10"/>
      <c r="BLE14" s="10"/>
      <c r="BLF14" s="10"/>
      <c r="BLG14" s="10"/>
      <c r="BLH14" s="10"/>
      <c r="BLI14" s="10"/>
      <c r="BLJ14" s="10"/>
      <c r="BLK14" s="10"/>
      <c r="BLL14" s="10"/>
      <c r="BLM14" s="10"/>
      <c r="BLN14" s="10"/>
      <c r="BLO14" s="10"/>
      <c r="BLP14" s="10"/>
      <c r="BLQ14" s="10"/>
      <c r="BLR14" s="10"/>
      <c r="BLS14" s="10"/>
      <c r="BLT14" s="10"/>
      <c r="BLU14" s="10"/>
      <c r="BLV14" s="10"/>
      <c r="BLW14" s="10"/>
      <c r="BLX14" s="10"/>
      <c r="BLY14" s="10"/>
      <c r="BLZ14" s="10"/>
      <c r="BMA14" s="10"/>
      <c r="BMB14" s="10"/>
      <c r="BMC14" s="10"/>
      <c r="BMD14" s="10"/>
      <c r="BME14" s="10"/>
      <c r="BMF14" s="10"/>
      <c r="BMG14" s="10"/>
      <c r="BMH14" s="10"/>
      <c r="BMI14" s="10"/>
      <c r="BMJ14" s="10"/>
      <c r="BMK14" s="10"/>
      <c r="BML14" s="10"/>
      <c r="BMM14" s="10"/>
      <c r="BMN14" s="10"/>
      <c r="BMO14" s="10"/>
      <c r="BMP14" s="10"/>
      <c r="BMQ14" s="10"/>
      <c r="BMR14" s="10"/>
      <c r="BMS14" s="10"/>
      <c r="BMT14" s="10"/>
      <c r="BMU14" s="10"/>
      <c r="BMV14" s="10"/>
      <c r="BMW14" s="10"/>
      <c r="BMX14" s="10"/>
      <c r="BMY14" s="10"/>
      <c r="BMZ14" s="10"/>
      <c r="BNA14" s="10"/>
      <c r="BNB14" s="10"/>
      <c r="BNC14" s="10"/>
      <c r="BND14" s="10"/>
      <c r="BNE14" s="10"/>
      <c r="BNF14" s="10"/>
      <c r="BNG14" s="10"/>
      <c r="BNH14" s="10"/>
      <c r="BNI14" s="10"/>
      <c r="BNJ14" s="10"/>
      <c r="BNK14" s="10"/>
      <c r="BNL14" s="10"/>
      <c r="BNM14" s="10"/>
      <c r="BNN14" s="10"/>
      <c r="BNO14" s="10"/>
      <c r="BNP14" s="10"/>
      <c r="BNQ14" s="10"/>
      <c r="BNR14" s="10"/>
      <c r="BNS14" s="10"/>
      <c r="BNT14" s="10"/>
      <c r="BNU14" s="10"/>
      <c r="BNV14" s="10"/>
      <c r="BNW14" s="10"/>
      <c r="BNX14" s="10"/>
      <c r="BNY14" s="10"/>
      <c r="BNZ14" s="10"/>
      <c r="BOA14" s="10"/>
      <c r="BOB14" s="10"/>
      <c r="BOC14" s="10"/>
      <c r="BOD14" s="10"/>
      <c r="BOE14" s="10"/>
      <c r="BOF14" s="10"/>
      <c r="BOG14" s="10"/>
      <c r="BOH14" s="10"/>
      <c r="BOI14" s="10"/>
      <c r="BOJ14" s="10"/>
      <c r="BOK14" s="10"/>
      <c r="BOL14" s="10"/>
      <c r="BOM14" s="10"/>
      <c r="BON14" s="10"/>
      <c r="BOO14" s="10"/>
      <c r="BOP14" s="10"/>
      <c r="BOQ14" s="10"/>
      <c r="BOR14" s="10"/>
      <c r="BOS14" s="10"/>
      <c r="BOT14" s="10"/>
      <c r="BOU14" s="10"/>
      <c r="BOV14" s="10"/>
      <c r="BOW14" s="10"/>
      <c r="BOX14" s="10"/>
      <c r="BOY14" s="10"/>
      <c r="BOZ14" s="10"/>
      <c r="BPA14" s="10"/>
      <c r="BPB14" s="10"/>
      <c r="BPC14" s="10"/>
      <c r="BPD14" s="10"/>
      <c r="BPE14" s="10"/>
      <c r="BPF14" s="10"/>
      <c r="BPG14" s="10"/>
      <c r="BPH14" s="10"/>
      <c r="BPI14" s="10"/>
      <c r="BPJ14" s="10"/>
      <c r="BPK14" s="10"/>
      <c r="BPL14" s="10"/>
      <c r="BPM14" s="10"/>
      <c r="BPN14" s="10"/>
      <c r="BPO14" s="10"/>
      <c r="BPP14" s="10"/>
      <c r="BPQ14" s="10"/>
      <c r="BPR14" s="10"/>
      <c r="BPS14" s="10"/>
      <c r="BPT14" s="10"/>
      <c r="BPU14" s="10"/>
      <c r="BPV14" s="10"/>
      <c r="BPW14" s="10"/>
      <c r="BPX14" s="10"/>
      <c r="BPY14" s="10"/>
      <c r="BPZ14" s="10"/>
      <c r="BQA14" s="10"/>
      <c r="BQB14" s="10"/>
      <c r="BQC14" s="10"/>
      <c r="BQD14" s="10"/>
      <c r="BQE14" s="10"/>
      <c r="BQF14" s="10"/>
      <c r="BQG14" s="10"/>
      <c r="BQH14" s="10"/>
      <c r="BQI14" s="10"/>
      <c r="BQJ14" s="10"/>
      <c r="BQK14" s="10"/>
      <c r="BQL14" s="10"/>
      <c r="BQM14" s="10"/>
      <c r="BQN14" s="10"/>
      <c r="BQO14" s="10"/>
      <c r="BQP14" s="10"/>
      <c r="BQQ14" s="10"/>
      <c r="BQR14" s="10"/>
      <c r="BQS14" s="10"/>
      <c r="BQT14" s="10"/>
      <c r="BQU14" s="10"/>
      <c r="BQV14" s="10"/>
      <c r="BQW14" s="10"/>
      <c r="BQX14" s="10"/>
      <c r="BQY14" s="10"/>
      <c r="BQZ14" s="10"/>
      <c r="BRA14" s="10"/>
      <c r="BRB14" s="10"/>
      <c r="BRC14" s="10"/>
      <c r="BRD14" s="10"/>
      <c r="BRE14" s="10"/>
      <c r="BRF14" s="10"/>
      <c r="BRG14" s="10"/>
      <c r="BRH14" s="10"/>
      <c r="BRI14" s="10"/>
      <c r="BRJ14" s="10"/>
      <c r="BRK14" s="10"/>
      <c r="BRL14" s="10"/>
      <c r="BRM14" s="10"/>
      <c r="BRN14" s="10"/>
      <c r="BRO14" s="10"/>
      <c r="BRP14" s="10"/>
      <c r="BRQ14" s="10"/>
      <c r="BRR14" s="10"/>
      <c r="BRS14" s="10"/>
      <c r="BRT14" s="10"/>
      <c r="BRU14" s="10"/>
      <c r="BRV14" s="10"/>
      <c r="BRW14" s="10"/>
      <c r="BRX14" s="10"/>
      <c r="BRY14" s="10"/>
      <c r="BRZ14" s="10"/>
      <c r="BSA14" s="10"/>
      <c r="BSB14" s="10"/>
      <c r="BSC14" s="10"/>
      <c r="BSD14" s="10"/>
      <c r="BSE14" s="10"/>
      <c r="BSF14" s="10"/>
      <c r="BSG14" s="10"/>
      <c r="BSH14" s="10"/>
      <c r="BSI14" s="10"/>
      <c r="BSJ14" s="10"/>
      <c r="BSK14" s="10"/>
      <c r="BSL14" s="10"/>
      <c r="BSM14" s="10"/>
      <c r="BSN14" s="10"/>
      <c r="BSO14" s="10"/>
      <c r="BSP14" s="10"/>
      <c r="BSQ14" s="10"/>
      <c r="BSR14" s="10"/>
      <c r="BSS14" s="10"/>
      <c r="BST14" s="10"/>
      <c r="BSU14" s="10"/>
      <c r="BSV14" s="10"/>
      <c r="BSW14" s="10"/>
      <c r="BSX14" s="10"/>
      <c r="BSY14" s="10"/>
      <c r="BSZ14" s="10"/>
      <c r="BTA14" s="10"/>
      <c r="BTB14" s="10"/>
      <c r="BTC14" s="10"/>
      <c r="BTD14" s="10"/>
      <c r="BTE14" s="10"/>
      <c r="BTF14" s="10"/>
      <c r="BTG14" s="10"/>
      <c r="BTH14" s="10"/>
      <c r="BTI14" s="10"/>
      <c r="BTJ14" s="10"/>
      <c r="BTK14" s="10"/>
      <c r="BTL14" s="10"/>
      <c r="BTM14" s="10"/>
      <c r="BTN14" s="10"/>
      <c r="BTO14" s="10"/>
      <c r="BTP14" s="10"/>
      <c r="BTQ14" s="10"/>
      <c r="BTR14" s="10"/>
      <c r="BTS14" s="10"/>
      <c r="BTT14" s="10"/>
      <c r="BTU14" s="10"/>
      <c r="BTV14" s="10"/>
      <c r="BTW14" s="10"/>
      <c r="BTX14" s="10"/>
      <c r="BTY14" s="10"/>
      <c r="BTZ14" s="10"/>
      <c r="BUA14" s="10"/>
      <c r="BUB14" s="10"/>
      <c r="BUC14" s="10"/>
      <c r="BUD14" s="10"/>
      <c r="BUE14" s="10"/>
      <c r="BUF14" s="10"/>
      <c r="BUG14" s="10"/>
      <c r="BUH14" s="10"/>
      <c r="BUI14" s="10"/>
      <c r="BUJ14" s="10"/>
      <c r="BUK14" s="10"/>
      <c r="BUL14" s="10"/>
      <c r="BUM14" s="10"/>
      <c r="BUN14" s="10"/>
      <c r="BUO14" s="10"/>
      <c r="BUP14" s="10"/>
      <c r="BUQ14" s="10"/>
      <c r="BUR14" s="10"/>
      <c r="BUS14" s="10"/>
      <c r="BUT14" s="10"/>
      <c r="BUU14" s="10"/>
      <c r="BUV14" s="10"/>
      <c r="BUW14" s="10"/>
      <c r="BUX14" s="10"/>
      <c r="BUY14" s="10"/>
      <c r="BUZ14" s="10"/>
      <c r="BVA14" s="10"/>
      <c r="BVB14" s="10"/>
      <c r="BVC14" s="10"/>
      <c r="BVD14" s="10"/>
      <c r="BVE14" s="10"/>
      <c r="BVF14" s="10"/>
      <c r="BVG14" s="10"/>
      <c r="BVH14" s="10"/>
      <c r="BVI14" s="10"/>
      <c r="BVJ14" s="10"/>
      <c r="BVK14" s="10"/>
      <c r="BVL14" s="10"/>
      <c r="BVM14" s="10"/>
      <c r="BVN14" s="10"/>
      <c r="BVO14" s="10"/>
      <c r="BVP14" s="10"/>
      <c r="BVQ14" s="10"/>
      <c r="BVR14" s="10"/>
      <c r="BVS14" s="10"/>
      <c r="BVT14" s="10"/>
      <c r="BVU14" s="10"/>
      <c r="BVV14" s="10"/>
      <c r="BVW14" s="10"/>
      <c r="BVX14" s="10"/>
      <c r="BVY14" s="10"/>
      <c r="BVZ14" s="10"/>
      <c r="BWA14" s="10"/>
      <c r="BWB14" s="10"/>
      <c r="BWC14" s="10"/>
      <c r="BWD14" s="10"/>
      <c r="BWE14" s="10"/>
      <c r="BWF14" s="10"/>
      <c r="BWG14" s="10"/>
      <c r="BWH14" s="10"/>
      <c r="BWI14" s="10"/>
      <c r="BWJ14" s="10"/>
      <c r="BWK14" s="10"/>
      <c r="BWL14" s="10"/>
      <c r="BWM14" s="10"/>
      <c r="BWN14" s="10"/>
      <c r="BWO14" s="10"/>
      <c r="BWP14" s="10"/>
      <c r="BWQ14" s="10"/>
      <c r="BWR14" s="10"/>
      <c r="BWS14" s="10"/>
      <c r="BWT14" s="10"/>
      <c r="BWU14" s="10"/>
      <c r="BWV14" s="10"/>
      <c r="BWW14" s="10"/>
      <c r="BWX14" s="10"/>
      <c r="BWY14" s="10"/>
      <c r="BWZ14" s="10"/>
      <c r="BXA14" s="10"/>
      <c r="BXB14" s="10"/>
      <c r="BXC14" s="10"/>
      <c r="BXD14" s="10"/>
      <c r="BXE14" s="10"/>
      <c r="BXF14" s="10"/>
      <c r="BXG14" s="10"/>
      <c r="BXH14" s="10"/>
      <c r="BXI14" s="10"/>
      <c r="BXJ14" s="10"/>
      <c r="BXK14" s="10"/>
      <c r="BXL14" s="10"/>
      <c r="BXM14" s="10"/>
      <c r="BXN14" s="10"/>
      <c r="BXO14" s="10"/>
      <c r="BXP14" s="10"/>
      <c r="BXQ14" s="10"/>
      <c r="BXR14" s="10"/>
      <c r="BXS14" s="10"/>
      <c r="BXT14" s="10"/>
      <c r="BXU14" s="10"/>
      <c r="BXV14" s="10"/>
      <c r="BXW14" s="10"/>
      <c r="BXX14" s="10"/>
      <c r="BXY14" s="10"/>
      <c r="BXZ14" s="10"/>
      <c r="BYA14" s="10"/>
      <c r="BYB14" s="10"/>
      <c r="BYC14" s="10"/>
      <c r="BYD14" s="10"/>
      <c r="BYE14" s="10"/>
      <c r="BYF14" s="10"/>
      <c r="BYG14" s="10"/>
      <c r="BYH14" s="10"/>
      <c r="BYI14" s="10"/>
      <c r="BYJ14" s="10"/>
      <c r="BYK14" s="10"/>
      <c r="BYL14" s="10"/>
      <c r="BYM14" s="10"/>
      <c r="BYN14" s="10"/>
      <c r="BYO14" s="10"/>
      <c r="BYP14" s="10"/>
      <c r="BYQ14" s="10"/>
      <c r="BYR14" s="10"/>
      <c r="BYS14" s="10"/>
      <c r="BYT14" s="10"/>
      <c r="BYU14" s="10"/>
      <c r="BYV14" s="10"/>
      <c r="BYW14" s="10"/>
      <c r="BYX14" s="10"/>
      <c r="BYY14" s="10"/>
      <c r="BYZ14" s="10"/>
      <c r="BZA14" s="10"/>
      <c r="BZB14" s="10"/>
      <c r="BZC14" s="10"/>
      <c r="BZD14" s="10"/>
      <c r="BZE14" s="10"/>
      <c r="BZF14" s="10"/>
      <c r="BZG14" s="10"/>
      <c r="BZH14" s="10"/>
      <c r="BZI14" s="10"/>
      <c r="BZJ14" s="10"/>
      <c r="BZK14" s="10"/>
      <c r="BZL14" s="10"/>
      <c r="BZM14" s="10"/>
      <c r="BZN14" s="10"/>
      <c r="BZO14" s="10"/>
      <c r="BZP14" s="10"/>
      <c r="BZQ14" s="10"/>
      <c r="BZR14" s="10"/>
      <c r="BZS14" s="10"/>
      <c r="BZT14" s="10"/>
      <c r="BZU14" s="10"/>
      <c r="BZV14" s="10"/>
      <c r="BZW14" s="10"/>
      <c r="BZX14" s="10"/>
      <c r="BZY14" s="10"/>
      <c r="BZZ14" s="10"/>
      <c r="CAA14" s="10"/>
      <c r="CAB14" s="10"/>
      <c r="CAC14" s="10"/>
      <c r="CAD14" s="10"/>
      <c r="CAE14" s="10"/>
      <c r="CAF14" s="10"/>
      <c r="CAG14" s="10"/>
      <c r="CAH14" s="10"/>
      <c r="CAI14" s="10"/>
      <c r="CAJ14" s="10"/>
      <c r="CAK14" s="10"/>
      <c r="CAL14" s="10"/>
      <c r="CAM14" s="10"/>
      <c r="CAN14" s="10"/>
      <c r="CAO14" s="10"/>
      <c r="CAP14" s="10"/>
      <c r="CAQ14" s="10"/>
      <c r="CAR14" s="10"/>
      <c r="CAS14" s="10"/>
      <c r="CAT14" s="10"/>
      <c r="CAU14" s="10"/>
      <c r="CAV14" s="10"/>
      <c r="CAW14" s="10"/>
      <c r="CAX14" s="10"/>
      <c r="CAY14" s="10"/>
      <c r="CAZ14" s="10"/>
      <c r="CBA14" s="10"/>
      <c r="CBB14" s="10"/>
      <c r="CBC14" s="10"/>
      <c r="CBD14" s="10"/>
      <c r="CBE14" s="10"/>
      <c r="CBF14" s="10"/>
      <c r="CBG14" s="10"/>
      <c r="CBH14" s="10"/>
      <c r="CBI14" s="10"/>
      <c r="CBJ14" s="10"/>
      <c r="CBK14" s="10"/>
      <c r="CBL14" s="10"/>
      <c r="CBM14" s="10"/>
      <c r="CBN14" s="10"/>
      <c r="CBO14" s="10"/>
      <c r="CBP14" s="10"/>
      <c r="CBQ14" s="10"/>
      <c r="CBR14" s="10"/>
      <c r="CBS14" s="10"/>
      <c r="CBT14" s="10"/>
      <c r="CBU14" s="10"/>
      <c r="CBV14" s="10"/>
      <c r="CBW14" s="10"/>
      <c r="CBX14" s="10"/>
      <c r="CBY14" s="10"/>
      <c r="CBZ14" s="10"/>
      <c r="CCA14" s="10"/>
      <c r="CCB14" s="10"/>
      <c r="CCC14" s="10"/>
      <c r="CCD14" s="10"/>
      <c r="CCE14" s="10"/>
      <c r="CCF14" s="10"/>
      <c r="CCG14" s="10"/>
      <c r="CCH14" s="10"/>
      <c r="CCI14" s="10"/>
      <c r="CCJ14" s="10"/>
      <c r="CCK14" s="10"/>
      <c r="CCL14" s="10"/>
      <c r="CCM14" s="10"/>
      <c r="CCN14" s="10"/>
      <c r="CCO14" s="10"/>
      <c r="CCP14" s="10"/>
      <c r="CCQ14" s="10"/>
      <c r="CCR14" s="10"/>
      <c r="CCS14" s="10"/>
      <c r="CCT14" s="10"/>
      <c r="CCU14" s="10"/>
      <c r="CCV14" s="10"/>
      <c r="CCW14" s="10"/>
      <c r="CCX14" s="10"/>
      <c r="CCY14" s="10"/>
      <c r="CCZ14" s="10"/>
      <c r="CDA14" s="10"/>
      <c r="CDB14" s="10"/>
      <c r="CDC14" s="10"/>
      <c r="CDD14" s="10"/>
      <c r="CDE14" s="10"/>
      <c r="CDF14" s="10"/>
      <c r="CDG14" s="10"/>
      <c r="CDH14" s="10"/>
      <c r="CDI14" s="10"/>
      <c r="CDJ14" s="10"/>
      <c r="CDK14" s="10"/>
      <c r="CDL14" s="10"/>
      <c r="CDM14" s="10"/>
      <c r="CDN14" s="10"/>
      <c r="CDO14" s="10"/>
      <c r="CDP14" s="10"/>
      <c r="CDQ14" s="10"/>
      <c r="CDR14" s="10"/>
      <c r="CDS14" s="10"/>
      <c r="CDT14" s="10"/>
      <c r="CDU14" s="10"/>
      <c r="CDV14" s="10"/>
      <c r="CDW14" s="10"/>
      <c r="CDX14" s="10"/>
      <c r="CDY14" s="10"/>
      <c r="CDZ14" s="10"/>
      <c r="CEA14" s="10"/>
      <c r="CEB14" s="10"/>
      <c r="CEC14" s="10"/>
      <c r="CED14" s="10"/>
      <c r="CEE14" s="10"/>
      <c r="CEF14" s="10"/>
      <c r="CEG14" s="10"/>
      <c r="CEH14" s="10"/>
      <c r="CEI14" s="10"/>
      <c r="CEJ14" s="10"/>
      <c r="CEK14" s="10"/>
      <c r="CEL14" s="10"/>
      <c r="CEM14" s="10"/>
      <c r="CEN14" s="10"/>
      <c r="CEO14" s="10"/>
      <c r="CEP14" s="10"/>
      <c r="CEQ14" s="10"/>
      <c r="CER14" s="10"/>
      <c r="CES14" s="10"/>
      <c r="CET14" s="10"/>
      <c r="CEU14" s="10"/>
      <c r="CEV14" s="10"/>
      <c r="CEW14" s="10"/>
      <c r="CEX14" s="10"/>
      <c r="CEY14" s="10"/>
      <c r="CEZ14" s="10"/>
      <c r="CFA14" s="10"/>
      <c r="CFB14" s="10"/>
      <c r="CFC14" s="10"/>
      <c r="CFD14" s="10"/>
      <c r="CFE14" s="10"/>
      <c r="CFF14" s="10"/>
      <c r="CFG14" s="10"/>
      <c r="CFH14" s="10"/>
      <c r="CFI14" s="10"/>
      <c r="CFJ14" s="10"/>
      <c r="CFK14" s="10"/>
      <c r="CFL14" s="10"/>
      <c r="CFM14" s="10"/>
      <c r="CFN14" s="10"/>
      <c r="CFO14" s="10"/>
      <c r="CFP14" s="10"/>
      <c r="CFQ14" s="10"/>
      <c r="CFR14" s="10"/>
      <c r="CFS14" s="10"/>
      <c r="CFT14" s="10"/>
      <c r="CFU14" s="10"/>
      <c r="CFV14" s="10"/>
      <c r="CFW14" s="10"/>
      <c r="CFX14" s="10"/>
      <c r="CFY14" s="10"/>
      <c r="CFZ14" s="10"/>
      <c r="CGA14" s="10"/>
      <c r="CGB14" s="10"/>
      <c r="CGC14" s="10"/>
      <c r="CGD14" s="10"/>
      <c r="CGE14" s="10"/>
      <c r="CGF14" s="10"/>
      <c r="CGG14" s="10"/>
      <c r="CGH14" s="10"/>
      <c r="CGI14" s="10"/>
      <c r="CGJ14" s="10"/>
      <c r="CGK14" s="10"/>
      <c r="CGL14" s="10"/>
      <c r="CGM14" s="10"/>
      <c r="CGN14" s="10"/>
      <c r="CGO14" s="10"/>
      <c r="CGP14" s="10"/>
      <c r="CGQ14" s="10"/>
      <c r="CGR14" s="10"/>
      <c r="CGS14" s="10"/>
      <c r="CGT14" s="10"/>
      <c r="CGU14" s="10"/>
      <c r="CGV14" s="10"/>
      <c r="CGW14" s="10"/>
      <c r="CGX14" s="10"/>
      <c r="CGY14" s="10"/>
      <c r="CGZ14" s="10"/>
      <c r="CHA14" s="10"/>
      <c r="CHB14" s="10"/>
      <c r="CHC14" s="10"/>
      <c r="CHD14" s="10"/>
      <c r="CHE14" s="10"/>
      <c r="CHF14" s="10"/>
      <c r="CHG14" s="10"/>
      <c r="CHH14" s="10"/>
      <c r="CHI14" s="10"/>
      <c r="CHJ14" s="10"/>
      <c r="CHK14" s="10"/>
      <c r="CHL14" s="10"/>
      <c r="CHM14" s="10"/>
      <c r="CHN14" s="10"/>
      <c r="CHO14" s="10"/>
      <c r="CHP14" s="10"/>
      <c r="CHQ14" s="10"/>
      <c r="CHR14" s="10"/>
      <c r="CHS14" s="10"/>
      <c r="CHT14" s="10"/>
      <c r="CHU14" s="10"/>
      <c r="CHV14" s="10"/>
      <c r="CHW14" s="10"/>
      <c r="CHX14" s="10"/>
      <c r="CHY14" s="10"/>
      <c r="CHZ14" s="10"/>
      <c r="CIA14" s="10"/>
      <c r="CIB14" s="10"/>
      <c r="CIC14" s="10"/>
      <c r="CID14" s="10"/>
      <c r="CIE14" s="10"/>
      <c r="CIF14" s="10"/>
      <c r="CIG14" s="10"/>
      <c r="CIH14" s="10"/>
      <c r="CII14" s="10"/>
      <c r="CIJ14" s="10"/>
      <c r="CIK14" s="10"/>
      <c r="CIL14" s="10"/>
      <c r="CIM14" s="10"/>
      <c r="CIN14" s="10"/>
      <c r="CIO14" s="10"/>
      <c r="CIP14" s="10"/>
      <c r="CIQ14" s="10"/>
      <c r="CIR14" s="10"/>
      <c r="CIS14" s="10"/>
      <c r="CIT14" s="10"/>
      <c r="CIU14" s="10"/>
      <c r="CIV14" s="10"/>
      <c r="CIW14" s="10"/>
      <c r="CIX14" s="10"/>
      <c r="CIY14" s="10"/>
      <c r="CIZ14" s="10"/>
      <c r="CJA14" s="10"/>
      <c r="CJB14" s="10"/>
      <c r="CJC14" s="10"/>
      <c r="CJD14" s="10"/>
      <c r="CJE14" s="10"/>
      <c r="CJF14" s="10"/>
      <c r="CJG14" s="10"/>
      <c r="CJH14" s="10"/>
      <c r="CJI14" s="10"/>
      <c r="CJJ14" s="10"/>
      <c r="CJK14" s="10"/>
      <c r="CJL14" s="10"/>
      <c r="CJM14" s="10"/>
      <c r="CJN14" s="10"/>
      <c r="CJO14" s="10"/>
      <c r="CJP14" s="10"/>
      <c r="CJQ14" s="10"/>
      <c r="CJR14" s="10"/>
      <c r="CJS14" s="10"/>
      <c r="CJT14" s="10"/>
      <c r="CJU14" s="10"/>
      <c r="CJV14" s="10"/>
      <c r="CJW14" s="10"/>
      <c r="CJX14" s="10"/>
      <c r="CJY14" s="10"/>
      <c r="CJZ14" s="10"/>
      <c r="CKA14" s="10"/>
      <c r="CKB14" s="10"/>
      <c r="CKC14" s="10"/>
      <c r="CKD14" s="10"/>
      <c r="CKE14" s="10"/>
      <c r="CKF14" s="10"/>
      <c r="CKG14" s="10"/>
      <c r="CKH14" s="10"/>
      <c r="CKI14" s="10"/>
      <c r="CKJ14" s="10"/>
      <c r="CKK14" s="10"/>
      <c r="CKL14" s="10"/>
      <c r="CKM14" s="10"/>
      <c r="CKN14" s="10"/>
      <c r="CKO14" s="10"/>
      <c r="CKP14" s="10"/>
      <c r="CKQ14" s="10"/>
      <c r="CKR14" s="10"/>
      <c r="CKS14" s="10"/>
      <c r="CKT14" s="10"/>
      <c r="CKU14" s="10"/>
      <c r="CKV14" s="10"/>
      <c r="CKW14" s="10"/>
      <c r="CKX14" s="10"/>
      <c r="CKY14" s="10"/>
      <c r="CKZ14" s="10"/>
      <c r="CLA14" s="10"/>
      <c r="CLB14" s="10"/>
      <c r="CLC14" s="10"/>
      <c r="CLD14" s="10"/>
      <c r="CLE14" s="10"/>
      <c r="CLF14" s="10"/>
      <c r="CLG14" s="10"/>
      <c r="CLH14" s="10"/>
      <c r="CLI14" s="10"/>
      <c r="CLJ14" s="10"/>
      <c r="CLK14" s="10"/>
      <c r="CLL14" s="10"/>
      <c r="CLM14" s="10"/>
      <c r="CLN14" s="10"/>
      <c r="CLO14" s="10"/>
      <c r="CLP14" s="10"/>
      <c r="CLQ14" s="10"/>
      <c r="CLR14" s="10"/>
      <c r="CLS14" s="10"/>
      <c r="CLT14" s="10"/>
      <c r="CLU14" s="10"/>
      <c r="CLV14" s="10"/>
      <c r="CLW14" s="10"/>
      <c r="CLX14" s="10"/>
      <c r="CLY14" s="10"/>
      <c r="CLZ14" s="10"/>
      <c r="CMA14" s="10"/>
      <c r="CMB14" s="10"/>
      <c r="CMC14" s="10"/>
      <c r="CMD14" s="10"/>
      <c r="CME14" s="10"/>
      <c r="CMF14" s="10"/>
      <c r="CMG14" s="10"/>
      <c r="CMH14" s="10"/>
      <c r="CMI14" s="10"/>
      <c r="CMJ14" s="10"/>
      <c r="CMK14" s="10"/>
      <c r="CML14" s="10"/>
      <c r="CMM14" s="10"/>
      <c r="CMN14" s="10"/>
      <c r="CMO14" s="10"/>
      <c r="CMP14" s="10"/>
      <c r="CMQ14" s="10"/>
      <c r="CMR14" s="10"/>
      <c r="CMS14" s="10"/>
      <c r="CMT14" s="10"/>
      <c r="CMU14" s="10"/>
      <c r="CMV14" s="10"/>
      <c r="CMW14" s="10"/>
      <c r="CMX14" s="10"/>
      <c r="CMY14" s="10"/>
      <c r="CMZ14" s="10"/>
      <c r="CNA14" s="10"/>
      <c r="CNB14" s="10"/>
      <c r="CNC14" s="10"/>
      <c r="CND14" s="10"/>
      <c r="CNE14" s="10"/>
      <c r="CNF14" s="10"/>
      <c r="CNG14" s="10"/>
      <c r="CNH14" s="10"/>
      <c r="CNI14" s="10"/>
      <c r="CNJ14" s="10"/>
      <c r="CNK14" s="10"/>
      <c r="CNL14" s="10"/>
      <c r="CNM14" s="10"/>
      <c r="CNN14" s="10"/>
      <c r="CNO14" s="10"/>
      <c r="CNP14" s="10"/>
      <c r="CNQ14" s="10"/>
      <c r="CNR14" s="10"/>
      <c r="CNS14" s="10"/>
      <c r="CNT14" s="10"/>
      <c r="CNU14" s="10"/>
      <c r="CNV14" s="10"/>
      <c r="CNW14" s="10"/>
      <c r="CNX14" s="10"/>
      <c r="CNY14" s="10"/>
      <c r="CNZ14" s="10"/>
      <c r="COA14" s="10"/>
      <c r="COB14" s="10"/>
      <c r="COC14" s="10"/>
      <c r="COD14" s="10"/>
      <c r="COE14" s="10"/>
      <c r="COF14" s="10"/>
      <c r="COG14" s="10"/>
      <c r="COH14" s="10"/>
      <c r="COI14" s="10"/>
      <c r="COJ14" s="10"/>
      <c r="COK14" s="10"/>
      <c r="COL14" s="10"/>
      <c r="COM14" s="10"/>
      <c r="CON14" s="10"/>
      <c r="COO14" s="10"/>
      <c r="COP14" s="10"/>
      <c r="COQ14" s="10"/>
      <c r="COR14" s="10"/>
      <c r="COS14" s="10"/>
      <c r="COT14" s="10"/>
      <c r="COU14" s="10"/>
      <c r="COV14" s="10"/>
      <c r="COW14" s="10"/>
      <c r="COX14" s="10"/>
      <c r="COY14" s="10"/>
      <c r="COZ14" s="10"/>
      <c r="CPA14" s="10"/>
      <c r="CPB14" s="10"/>
      <c r="CPC14" s="10"/>
      <c r="CPD14" s="10"/>
      <c r="CPE14" s="10"/>
      <c r="CPF14" s="10"/>
      <c r="CPG14" s="10"/>
      <c r="CPH14" s="10"/>
      <c r="CPI14" s="10"/>
      <c r="CPJ14" s="10"/>
      <c r="CPK14" s="10"/>
      <c r="CPL14" s="10"/>
      <c r="CPM14" s="10"/>
      <c r="CPN14" s="10"/>
      <c r="CPO14" s="10"/>
      <c r="CPP14" s="10"/>
      <c r="CPQ14" s="10"/>
      <c r="CPR14" s="10"/>
      <c r="CPS14" s="10"/>
      <c r="CPT14" s="10"/>
      <c r="CPU14" s="10"/>
      <c r="CPV14" s="10"/>
      <c r="CPW14" s="10"/>
      <c r="CPX14" s="10"/>
      <c r="CPY14" s="10"/>
      <c r="CPZ14" s="10"/>
      <c r="CQA14" s="10"/>
      <c r="CQB14" s="10"/>
      <c r="CQC14" s="10"/>
      <c r="CQD14" s="10"/>
      <c r="CQE14" s="10"/>
      <c r="CQF14" s="10"/>
      <c r="CQG14" s="10"/>
      <c r="CQH14" s="10"/>
      <c r="CQI14" s="10"/>
      <c r="CQJ14" s="10"/>
      <c r="CQK14" s="10"/>
      <c r="CQL14" s="10"/>
      <c r="CQM14" s="10"/>
      <c r="CQN14" s="10"/>
      <c r="CQO14" s="10"/>
      <c r="CQP14" s="10"/>
      <c r="CQQ14" s="10"/>
      <c r="CQR14" s="10"/>
      <c r="CQS14" s="10"/>
      <c r="CQT14" s="10"/>
      <c r="CQU14" s="10"/>
      <c r="CQV14" s="10"/>
      <c r="CQW14" s="10"/>
      <c r="CQX14" s="10"/>
      <c r="CQY14" s="10"/>
      <c r="CQZ14" s="10"/>
      <c r="CRA14" s="10"/>
      <c r="CRB14" s="10"/>
      <c r="CRC14" s="10"/>
      <c r="CRD14" s="10"/>
      <c r="CRE14" s="10"/>
      <c r="CRF14" s="10"/>
      <c r="CRG14" s="10"/>
      <c r="CRH14" s="10"/>
      <c r="CRI14" s="10"/>
      <c r="CRJ14" s="10"/>
      <c r="CRK14" s="10"/>
      <c r="CRL14" s="10"/>
      <c r="CRM14" s="10"/>
      <c r="CRN14" s="10"/>
      <c r="CRO14" s="10"/>
      <c r="CRP14" s="10"/>
      <c r="CRQ14" s="10"/>
      <c r="CRR14" s="10"/>
      <c r="CRS14" s="10"/>
      <c r="CRT14" s="10"/>
      <c r="CRU14" s="10"/>
      <c r="CRV14" s="10"/>
      <c r="CRW14" s="10"/>
      <c r="CRX14" s="10"/>
      <c r="CRY14" s="10"/>
      <c r="CRZ14" s="10"/>
      <c r="CSA14" s="10"/>
      <c r="CSB14" s="10"/>
      <c r="CSC14" s="10"/>
      <c r="CSD14" s="10"/>
      <c r="CSE14" s="10"/>
      <c r="CSF14" s="10"/>
      <c r="CSG14" s="10"/>
      <c r="CSH14" s="10"/>
      <c r="CSI14" s="10"/>
      <c r="CSJ14" s="10"/>
      <c r="CSK14" s="10"/>
      <c r="CSL14" s="10"/>
      <c r="CSM14" s="10"/>
      <c r="CSN14" s="10"/>
      <c r="CSO14" s="10"/>
      <c r="CSP14" s="10"/>
      <c r="CSQ14" s="10"/>
      <c r="CSR14" s="10"/>
      <c r="CSS14" s="10"/>
      <c r="CST14" s="10"/>
      <c r="CSU14" s="10"/>
      <c r="CSV14" s="10"/>
      <c r="CSW14" s="10"/>
      <c r="CSX14" s="10"/>
      <c r="CSY14" s="10"/>
      <c r="CSZ14" s="10"/>
      <c r="CTA14" s="10"/>
      <c r="CTB14" s="10"/>
      <c r="CTC14" s="10"/>
      <c r="CTD14" s="10"/>
      <c r="CTE14" s="10"/>
      <c r="CTF14" s="10"/>
      <c r="CTG14" s="10"/>
      <c r="CTH14" s="10"/>
      <c r="CTI14" s="10"/>
      <c r="CTJ14" s="10"/>
      <c r="CTK14" s="10"/>
      <c r="CTL14" s="10"/>
      <c r="CTM14" s="10"/>
      <c r="CTN14" s="10"/>
      <c r="CTO14" s="10"/>
      <c r="CTP14" s="10"/>
      <c r="CTQ14" s="10"/>
      <c r="CTR14" s="10"/>
      <c r="CTS14" s="10"/>
      <c r="CTT14" s="10"/>
      <c r="CTU14" s="10"/>
      <c r="CTV14" s="10"/>
      <c r="CTW14" s="10"/>
      <c r="CTX14" s="10"/>
      <c r="CTY14" s="10"/>
      <c r="CTZ14" s="10"/>
      <c r="CUA14" s="10"/>
      <c r="CUB14" s="10"/>
      <c r="CUC14" s="10"/>
      <c r="CUD14" s="10"/>
      <c r="CUE14" s="10"/>
      <c r="CUF14" s="10"/>
      <c r="CUG14" s="10"/>
      <c r="CUH14" s="10"/>
      <c r="CUI14" s="10"/>
      <c r="CUJ14" s="10"/>
      <c r="CUK14" s="10"/>
      <c r="CUL14" s="10"/>
      <c r="CUM14" s="10"/>
      <c r="CUN14" s="10"/>
      <c r="CUO14" s="10"/>
      <c r="CUP14" s="10"/>
      <c r="CUQ14" s="10"/>
      <c r="CUR14" s="10"/>
      <c r="CUS14" s="10"/>
      <c r="CUT14" s="10"/>
      <c r="CUU14" s="10"/>
      <c r="CUV14" s="10"/>
      <c r="CUW14" s="10"/>
      <c r="CUX14" s="10"/>
      <c r="CUY14" s="10"/>
      <c r="CUZ14" s="10"/>
      <c r="CVA14" s="10"/>
      <c r="CVB14" s="10"/>
      <c r="CVC14" s="10"/>
      <c r="CVD14" s="10"/>
      <c r="CVE14" s="10"/>
      <c r="CVF14" s="10"/>
      <c r="CVG14" s="10"/>
      <c r="CVH14" s="10"/>
      <c r="CVI14" s="10"/>
      <c r="CVJ14" s="10"/>
      <c r="CVK14" s="10"/>
      <c r="CVL14" s="10"/>
      <c r="CVM14" s="10"/>
      <c r="CVN14" s="10"/>
      <c r="CVO14" s="10"/>
      <c r="CVP14" s="10"/>
      <c r="CVQ14" s="10"/>
      <c r="CVR14" s="10"/>
      <c r="CVS14" s="10"/>
      <c r="CVT14" s="10"/>
      <c r="CVU14" s="10"/>
      <c r="CVV14" s="10"/>
      <c r="CVW14" s="10"/>
      <c r="CVX14" s="10"/>
      <c r="CVY14" s="10"/>
      <c r="CVZ14" s="10"/>
      <c r="CWA14" s="10"/>
      <c r="CWB14" s="10"/>
      <c r="CWC14" s="10"/>
      <c r="CWD14" s="10"/>
      <c r="CWE14" s="10"/>
      <c r="CWF14" s="10"/>
      <c r="CWG14" s="10"/>
      <c r="CWH14" s="10"/>
      <c r="CWI14" s="10"/>
      <c r="CWJ14" s="10"/>
      <c r="CWK14" s="10"/>
      <c r="CWL14" s="10"/>
      <c r="CWM14" s="10"/>
      <c r="CWN14" s="10"/>
      <c r="CWO14" s="10"/>
      <c r="CWP14" s="10"/>
      <c r="CWQ14" s="10"/>
      <c r="CWR14" s="10"/>
      <c r="CWS14" s="10"/>
      <c r="CWT14" s="10"/>
      <c r="CWU14" s="10"/>
      <c r="CWV14" s="10"/>
      <c r="CWW14" s="10"/>
      <c r="CWX14" s="10"/>
      <c r="CWY14" s="10"/>
      <c r="CWZ14" s="10"/>
      <c r="CXA14" s="10"/>
      <c r="CXB14" s="10"/>
      <c r="CXC14" s="10"/>
      <c r="CXD14" s="10"/>
      <c r="CXE14" s="10"/>
      <c r="CXF14" s="10"/>
      <c r="CXG14" s="10"/>
      <c r="CXH14" s="10"/>
      <c r="CXI14" s="10"/>
      <c r="CXJ14" s="10"/>
      <c r="CXK14" s="10"/>
      <c r="CXL14" s="10"/>
      <c r="CXM14" s="10"/>
      <c r="CXN14" s="10"/>
      <c r="CXO14" s="10"/>
      <c r="CXP14" s="10"/>
      <c r="CXQ14" s="10"/>
      <c r="CXR14" s="10"/>
      <c r="CXS14" s="10"/>
      <c r="CXT14" s="10"/>
      <c r="CXU14" s="10"/>
      <c r="CXV14" s="10"/>
      <c r="CXW14" s="10"/>
      <c r="CXX14" s="10"/>
      <c r="CXY14" s="10"/>
      <c r="CXZ14" s="10"/>
      <c r="CYA14" s="10"/>
      <c r="CYB14" s="10"/>
      <c r="CYC14" s="10"/>
      <c r="CYD14" s="10"/>
      <c r="CYE14" s="10"/>
      <c r="CYF14" s="10"/>
      <c r="CYG14" s="10"/>
      <c r="CYH14" s="10"/>
      <c r="CYI14" s="10"/>
      <c r="CYJ14" s="10"/>
      <c r="CYK14" s="10"/>
      <c r="CYL14" s="10"/>
      <c r="CYM14" s="10"/>
      <c r="CYN14" s="10"/>
      <c r="CYO14" s="10"/>
      <c r="CYP14" s="10"/>
      <c r="CYQ14" s="10"/>
      <c r="CYR14" s="10"/>
      <c r="CYS14" s="10"/>
      <c r="CYT14" s="10"/>
      <c r="CYU14" s="10"/>
      <c r="CYV14" s="10"/>
      <c r="CYW14" s="10"/>
      <c r="CYX14" s="10"/>
      <c r="CYY14" s="10"/>
      <c r="CYZ14" s="10"/>
      <c r="CZA14" s="10"/>
      <c r="CZB14" s="10"/>
      <c r="CZC14" s="10"/>
      <c r="CZD14" s="10"/>
      <c r="CZE14" s="10"/>
      <c r="CZF14" s="10"/>
      <c r="CZG14" s="10"/>
      <c r="CZH14" s="10"/>
      <c r="CZI14" s="10"/>
      <c r="CZJ14" s="10"/>
      <c r="CZK14" s="10"/>
      <c r="CZL14" s="10"/>
      <c r="CZM14" s="10"/>
      <c r="CZN14" s="10"/>
      <c r="CZO14" s="10"/>
      <c r="CZP14" s="10"/>
      <c r="CZQ14" s="10"/>
      <c r="CZR14" s="10"/>
      <c r="CZS14" s="10"/>
      <c r="CZT14" s="10"/>
      <c r="CZU14" s="10"/>
      <c r="CZV14" s="10"/>
      <c r="CZW14" s="10"/>
      <c r="CZX14" s="10"/>
      <c r="CZY14" s="10"/>
      <c r="CZZ14" s="10"/>
      <c r="DAA14" s="10"/>
      <c r="DAB14" s="10"/>
      <c r="DAC14" s="10"/>
      <c r="DAD14" s="10"/>
      <c r="DAE14" s="10"/>
      <c r="DAF14" s="10"/>
      <c r="DAG14" s="10"/>
      <c r="DAH14" s="10"/>
      <c r="DAI14" s="10"/>
      <c r="DAJ14" s="10"/>
      <c r="DAK14" s="10"/>
      <c r="DAL14" s="10"/>
      <c r="DAM14" s="10"/>
      <c r="DAN14" s="10"/>
      <c r="DAO14" s="10"/>
      <c r="DAP14" s="10"/>
      <c r="DAQ14" s="10"/>
      <c r="DAR14" s="10"/>
      <c r="DAS14" s="10"/>
      <c r="DAT14" s="10"/>
      <c r="DAU14" s="10"/>
      <c r="DAV14" s="10"/>
      <c r="DAW14" s="10"/>
      <c r="DAX14" s="10"/>
      <c r="DAY14" s="10"/>
      <c r="DAZ14" s="10"/>
      <c r="DBA14" s="10"/>
      <c r="DBB14" s="10"/>
      <c r="DBC14" s="10"/>
      <c r="DBD14" s="10"/>
      <c r="DBE14" s="10"/>
      <c r="DBF14" s="10"/>
      <c r="DBG14" s="10"/>
      <c r="DBH14" s="10"/>
      <c r="DBI14" s="10"/>
      <c r="DBJ14" s="10"/>
      <c r="DBK14" s="10"/>
      <c r="DBL14" s="10"/>
      <c r="DBM14" s="10"/>
      <c r="DBN14" s="10"/>
      <c r="DBO14" s="10"/>
      <c r="DBP14" s="10"/>
      <c r="DBQ14" s="10"/>
      <c r="DBR14" s="10"/>
      <c r="DBS14" s="10"/>
      <c r="DBT14" s="10"/>
      <c r="DBU14" s="10"/>
      <c r="DBV14" s="10"/>
      <c r="DBW14" s="10"/>
      <c r="DBX14" s="10"/>
      <c r="DBY14" s="10"/>
      <c r="DBZ14" s="10"/>
      <c r="DCA14" s="10"/>
      <c r="DCB14" s="10"/>
      <c r="DCC14" s="10"/>
      <c r="DCD14" s="10"/>
      <c r="DCE14" s="10"/>
      <c r="DCF14" s="10"/>
      <c r="DCG14" s="10"/>
      <c r="DCH14" s="10"/>
      <c r="DCI14" s="10"/>
      <c r="DCJ14" s="10"/>
      <c r="DCK14" s="10"/>
      <c r="DCL14" s="10"/>
      <c r="DCM14" s="10"/>
      <c r="DCN14" s="10"/>
      <c r="DCO14" s="10"/>
      <c r="DCP14" s="10"/>
      <c r="DCQ14" s="10"/>
      <c r="DCR14" s="10"/>
      <c r="DCS14" s="10"/>
      <c r="DCT14" s="10"/>
      <c r="DCU14" s="10"/>
      <c r="DCV14" s="10"/>
      <c r="DCW14" s="10"/>
      <c r="DCX14" s="10"/>
      <c r="DCY14" s="10"/>
      <c r="DCZ14" s="10"/>
      <c r="DDA14" s="10"/>
      <c r="DDB14" s="10"/>
      <c r="DDC14" s="10"/>
      <c r="DDD14" s="10"/>
      <c r="DDE14" s="10"/>
      <c r="DDF14" s="10"/>
      <c r="DDG14" s="10"/>
      <c r="DDH14" s="10"/>
      <c r="DDI14" s="10"/>
      <c r="DDJ14" s="10"/>
      <c r="DDK14" s="10"/>
      <c r="DDL14" s="10"/>
      <c r="DDM14" s="10"/>
      <c r="DDN14" s="10"/>
      <c r="DDO14" s="10"/>
      <c r="DDP14" s="10"/>
      <c r="DDQ14" s="10"/>
      <c r="DDR14" s="10"/>
      <c r="DDS14" s="10"/>
      <c r="DDT14" s="10"/>
      <c r="DDU14" s="10"/>
      <c r="DDV14" s="10"/>
      <c r="DDW14" s="10"/>
      <c r="DDX14" s="10"/>
      <c r="DDY14" s="10"/>
      <c r="DDZ14" s="10"/>
      <c r="DEA14" s="10"/>
      <c r="DEB14" s="10"/>
      <c r="DEC14" s="10"/>
      <c r="DED14" s="10"/>
      <c r="DEE14" s="10"/>
      <c r="DEF14" s="10"/>
      <c r="DEG14" s="10"/>
      <c r="DEH14" s="10"/>
      <c r="DEI14" s="10"/>
      <c r="DEJ14" s="10"/>
      <c r="DEK14" s="10"/>
      <c r="DEL14" s="10"/>
      <c r="DEM14" s="10"/>
      <c r="DEN14" s="10"/>
      <c r="DEO14" s="10"/>
      <c r="DEP14" s="10"/>
      <c r="DEQ14" s="10"/>
      <c r="DER14" s="10"/>
      <c r="DES14" s="10"/>
      <c r="DET14" s="10"/>
      <c r="DEU14" s="10"/>
      <c r="DEV14" s="10"/>
      <c r="DEW14" s="10"/>
      <c r="DEX14" s="10"/>
      <c r="DEY14" s="10"/>
      <c r="DEZ14" s="10"/>
      <c r="DFA14" s="10"/>
      <c r="DFB14" s="10"/>
      <c r="DFC14" s="10"/>
      <c r="DFD14" s="10"/>
      <c r="DFE14" s="10"/>
      <c r="DFF14" s="10"/>
      <c r="DFG14" s="10"/>
      <c r="DFH14" s="10"/>
      <c r="DFI14" s="10"/>
      <c r="DFJ14" s="10"/>
      <c r="DFK14" s="10"/>
      <c r="DFL14" s="10"/>
      <c r="DFM14" s="10"/>
      <c r="DFN14" s="10"/>
      <c r="DFO14" s="10"/>
      <c r="DFP14" s="10"/>
      <c r="DFQ14" s="10"/>
      <c r="DFR14" s="10"/>
      <c r="DFS14" s="10"/>
      <c r="DFT14" s="10"/>
      <c r="DFU14" s="10"/>
      <c r="DFV14" s="10"/>
      <c r="DFW14" s="10"/>
      <c r="DFX14" s="10"/>
      <c r="DFY14" s="10"/>
      <c r="DFZ14" s="10"/>
      <c r="DGA14" s="10"/>
      <c r="DGB14" s="10"/>
      <c r="DGC14" s="10"/>
      <c r="DGD14" s="10"/>
      <c r="DGE14" s="10"/>
      <c r="DGF14" s="10"/>
      <c r="DGG14" s="10"/>
      <c r="DGH14" s="10"/>
      <c r="DGI14" s="10"/>
      <c r="DGJ14" s="10"/>
      <c r="DGK14" s="10"/>
      <c r="DGL14" s="10"/>
      <c r="DGM14" s="10"/>
      <c r="DGN14" s="10"/>
      <c r="DGO14" s="10"/>
      <c r="DGP14" s="10"/>
      <c r="DGQ14" s="10"/>
      <c r="DGR14" s="10"/>
      <c r="DGS14" s="10"/>
      <c r="DGT14" s="10"/>
      <c r="DGU14" s="10"/>
      <c r="DGV14" s="10"/>
      <c r="DGW14" s="10"/>
      <c r="DGX14" s="10"/>
      <c r="DGY14" s="10"/>
      <c r="DGZ14" s="10"/>
      <c r="DHA14" s="10"/>
      <c r="DHB14" s="10"/>
      <c r="DHC14" s="10"/>
      <c r="DHD14" s="10"/>
      <c r="DHE14" s="10"/>
      <c r="DHF14" s="10"/>
      <c r="DHG14" s="10"/>
      <c r="DHH14" s="10"/>
      <c r="DHI14" s="10"/>
      <c r="DHJ14" s="10"/>
      <c r="DHK14" s="10"/>
      <c r="DHL14" s="10"/>
      <c r="DHM14" s="10"/>
      <c r="DHN14" s="10"/>
      <c r="DHO14" s="10"/>
      <c r="DHP14" s="10"/>
      <c r="DHQ14" s="10"/>
      <c r="DHR14" s="10"/>
      <c r="DHS14" s="10"/>
      <c r="DHT14" s="10"/>
      <c r="DHU14" s="10"/>
      <c r="DHV14" s="10"/>
      <c r="DHW14" s="10"/>
      <c r="DHX14" s="10"/>
      <c r="DHY14" s="10"/>
      <c r="DHZ14" s="10"/>
      <c r="DIA14" s="10"/>
      <c r="DIB14" s="10"/>
      <c r="DIC14" s="10"/>
      <c r="DID14" s="10"/>
      <c r="DIE14" s="10"/>
      <c r="DIF14" s="10"/>
      <c r="DIG14" s="10"/>
      <c r="DIH14" s="10"/>
      <c r="DII14" s="10"/>
      <c r="DIJ14" s="10"/>
      <c r="DIK14" s="10"/>
      <c r="DIL14" s="10"/>
      <c r="DIM14" s="10"/>
      <c r="DIN14" s="10"/>
      <c r="DIO14" s="10"/>
      <c r="DIP14" s="10"/>
      <c r="DIQ14" s="10"/>
      <c r="DIR14" s="10"/>
      <c r="DIS14" s="10"/>
      <c r="DIT14" s="10"/>
      <c r="DIU14" s="10"/>
      <c r="DIV14" s="10"/>
      <c r="DIW14" s="10"/>
      <c r="DIX14" s="10"/>
      <c r="DIY14" s="10"/>
      <c r="DIZ14" s="10"/>
      <c r="DJA14" s="10"/>
      <c r="DJB14" s="10"/>
      <c r="DJC14" s="10"/>
      <c r="DJD14" s="10"/>
      <c r="DJE14" s="10"/>
      <c r="DJF14" s="10"/>
      <c r="DJG14" s="10"/>
      <c r="DJH14" s="10"/>
      <c r="DJI14" s="10"/>
      <c r="DJJ14" s="10"/>
      <c r="DJK14" s="10"/>
      <c r="DJL14" s="10"/>
      <c r="DJM14" s="10"/>
      <c r="DJN14" s="10"/>
      <c r="DJO14" s="10"/>
      <c r="DJP14" s="10"/>
      <c r="DJQ14" s="10"/>
      <c r="DJR14" s="10"/>
      <c r="DJS14" s="10"/>
      <c r="DJT14" s="10"/>
      <c r="DJU14" s="10"/>
      <c r="DJV14" s="10"/>
      <c r="DJW14" s="10"/>
      <c r="DJX14" s="10"/>
      <c r="DJY14" s="10"/>
      <c r="DJZ14" s="10"/>
      <c r="DKA14" s="10"/>
      <c r="DKB14" s="10"/>
      <c r="DKC14" s="10"/>
      <c r="DKD14" s="10"/>
      <c r="DKE14" s="10"/>
      <c r="DKF14" s="10"/>
      <c r="DKG14" s="10"/>
      <c r="DKH14" s="10"/>
      <c r="DKI14" s="10"/>
      <c r="DKJ14" s="10"/>
      <c r="DKK14" s="10"/>
      <c r="DKL14" s="10"/>
      <c r="DKM14" s="10"/>
      <c r="DKN14" s="10"/>
      <c r="DKO14" s="10"/>
      <c r="DKP14" s="10"/>
      <c r="DKQ14" s="10"/>
      <c r="DKR14" s="10"/>
      <c r="DKS14" s="10"/>
      <c r="DKT14" s="10"/>
      <c r="DKU14" s="10"/>
      <c r="DKV14" s="10"/>
      <c r="DKW14" s="10"/>
      <c r="DKX14" s="10"/>
      <c r="DKY14" s="10"/>
      <c r="DKZ14" s="10"/>
      <c r="DLA14" s="10"/>
      <c r="DLB14" s="10"/>
      <c r="DLC14" s="10"/>
      <c r="DLD14" s="10"/>
      <c r="DLE14" s="10"/>
      <c r="DLF14" s="10"/>
      <c r="DLG14" s="10"/>
      <c r="DLH14" s="10"/>
      <c r="DLI14" s="10"/>
      <c r="DLJ14" s="10"/>
      <c r="DLK14" s="10"/>
      <c r="DLL14" s="10"/>
      <c r="DLM14" s="10"/>
      <c r="DLN14" s="10"/>
      <c r="DLO14" s="10"/>
      <c r="DLP14" s="10"/>
      <c r="DLQ14" s="10"/>
      <c r="DLR14" s="10"/>
      <c r="DLS14" s="10"/>
      <c r="DLT14" s="10"/>
      <c r="DLU14" s="10"/>
      <c r="DLV14" s="10"/>
      <c r="DLW14" s="10"/>
      <c r="DLX14" s="10"/>
      <c r="DLY14" s="10"/>
      <c r="DLZ14" s="10"/>
      <c r="DMA14" s="10"/>
      <c r="DMB14" s="10"/>
      <c r="DMC14" s="10"/>
      <c r="DMD14" s="10"/>
      <c r="DME14" s="10"/>
      <c r="DMF14" s="10"/>
      <c r="DMG14" s="10"/>
      <c r="DMH14" s="10"/>
      <c r="DMI14" s="10"/>
      <c r="DMJ14" s="10"/>
      <c r="DMK14" s="10"/>
      <c r="DML14" s="10"/>
      <c r="DMM14" s="10"/>
      <c r="DMN14" s="10"/>
      <c r="DMO14" s="10"/>
      <c r="DMP14" s="10"/>
      <c r="DMQ14" s="10"/>
      <c r="DMR14" s="10"/>
      <c r="DMS14" s="10"/>
      <c r="DMT14" s="10"/>
      <c r="DMU14" s="10"/>
      <c r="DMV14" s="10"/>
      <c r="DMW14" s="10"/>
      <c r="DMX14" s="10"/>
      <c r="DMY14" s="10"/>
      <c r="DMZ14" s="10"/>
      <c r="DNA14" s="10"/>
      <c r="DNB14" s="10"/>
      <c r="DNC14" s="10"/>
      <c r="DND14" s="10"/>
      <c r="DNE14" s="10"/>
      <c r="DNF14" s="10"/>
      <c r="DNG14" s="10"/>
      <c r="DNH14" s="10"/>
      <c r="DNI14" s="10"/>
      <c r="DNJ14" s="10"/>
      <c r="DNK14" s="10"/>
      <c r="DNL14" s="10"/>
      <c r="DNM14" s="10"/>
      <c r="DNN14" s="10"/>
      <c r="DNO14" s="10"/>
      <c r="DNP14" s="10"/>
      <c r="DNQ14" s="10"/>
      <c r="DNR14" s="10"/>
      <c r="DNS14" s="10"/>
      <c r="DNT14" s="10"/>
      <c r="DNU14" s="10"/>
      <c r="DNV14" s="10"/>
      <c r="DNW14" s="10"/>
      <c r="DNX14" s="10"/>
      <c r="DNY14" s="10"/>
      <c r="DNZ14" s="10"/>
      <c r="DOA14" s="10"/>
      <c r="DOB14" s="10"/>
      <c r="DOC14" s="10"/>
      <c r="DOD14" s="10"/>
      <c r="DOE14" s="10"/>
      <c r="DOF14" s="10"/>
      <c r="DOG14" s="10"/>
      <c r="DOH14" s="10"/>
      <c r="DOI14" s="10"/>
      <c r="DOJ14" s="10"/>
      <c r="DOK14" s="10"/>
      <c r="DOL14" s="10"/>
      <c r="DOM14" s="10"/>
      <c r="DON14" s="10"/>
      <c r="DOO14" s="10"/>
      <c r="DOP14" s="10"/>
      <c r="DOQ14" s="10"/>
      <c r="DOR14" s="10"/>
      <c r="DOS14" s="10"/>
      <c r="DOT14" s="10"/>
      <c r="DOU14" s="10"/>
      <c r="DOV14" s="10"/>
      <c r="DOW14" s="10"/>
      <c r="DOX14" s="10"/>
      <c r="DOY14" s="10"/>
      <c r="DOZ14" s="10"/>
      <c r="DPA14" s="10"/>
      <c r="DPB14" s="10"/>
      <c r="DPC14" s="10"/>
      <c r="DPD14" s="10"/>
      <c r="DPE14" s="10"/>
      <c r="DPF14" s="10"/>
      <c r="DPG14" s="10"/>
      <c r="DPH14" s="10"/>
      <c r="DPI14" s="10"/>
      <c r="DPJ14" s="10"/>
      <c r="DPK14" s="10"/>
      <c r="DPL14" s="10"/>
      <c r="DPM14" s="10"/>
      <c r="DPN14" s="10"/>
      <c r="DPO14" s="10"/>
      <c r="DPP14" s="10"/>
      <c r="DPQ14" s="10"/>
      <c r="DPR14" s="10"/>
      <c r="DPS14" s="10"/>
      <c r="DPT14" s="10"/>
      <c r="DPU14" s="10"/>
      <c r="DPV14" s="10"/>
      <c r="DPW14" s="10"/>
      <c r="DPX14" s="10"/>
      <c r="DPY14" s="10"/>
      <c r="DPZ14" s="10"/>
      <c r="DQA14" s="10"/>
      <c r="DQB14" s="10"/>
      <c r="DQC14" s="10"/>
      <c r="DQD14" s="10"/>
      <c r="DQE14" s="10"/>
      <c r="DQF14" s="10"/>
      <c r="DQG14" s="10"/>
      <c r="DQH14" s="10"/>
      <c r="DQI14" s="10"/>
      <c r="DQJ14" s="10"/>
      <c r="DQK14" s="10"/>
      <c r="DQL14" s="10"/>
      <c r="DQM14" s="10"/>
      <c r="DQN14" s="10"/>
      <c r="DQO14" s="10"/>
      <c r="DQP14" s="10"/>
      <c r="DQQ14" s="10"/>
      <c r="DQR14" s="10"/>
      <c r="DQS14" s="10"/>
      <c r="DQT14" s="10"/>
      <c r="DQU14" s="10"/>
      <c r="DQV14" s="10"/>
      <c r="DQW14" s="10"/>
      <c r="DQX14" s="10"/>
      <c r="DQY14" s="10"/>
      <c r="DQZ14" s="10"/>
      <c r="DRA14" s="10"/>
      <c r="DRB14" s="10"/>
      <c r="DRC14" s="10"/>
      <c r="DRD14" s="10"/>
      <c r="DRE14" s="10"/>
      <c r="DRF14" s="10"/>
      <c r="DRG14" s="10"/>
      <c r="DRH14" s="10"/>
      <c r="DRI14" s="10"/>
      <c r="DRJ14" s="10"/>
      <c r="DRK14" s="10"/>
      <c r="DRL14" s="10"/>
      <c r="DRM14" s="10"/>
      <c r="DRN14" s="10"/>
      <c r="DRO14" s="10"/>
      <c r="DRP14" s="10"/>
      <c r="DRQ14" s="10"/>
      <c r="DRR14" s="10"/>
      <c r="DRS14" s="10"/>
      <c r="DRT14" s="10"/>
      <c r="DRU14" s="10"/>
      <c r="DRV14" s="10"/>
      <c r="DRW14" s="10"/>
      <c r="DRX14" s="10"/>
      <c r="DRY14" s="10"/>
      <c r="DRZ14" s="10"/>
      <c r="DSA14" s="10"/>
      <c r="DSB14" s="10"/>
      <c r="DSC14" s="10"/>
      <c r="DSD14" s="10"/>
      <c r="DSE14" s="10"/>
      <c r="DSF14" s="10"/>
      <c r="DSG14" s="10"/>
      <c r="DSH14" s="10"/>
      <c r="DSI14" s="10"/>
      <c r="DSJ14" s="10"/>
      <c r="DSK14" s="10"/>
      <c r="DSL14" s="10"/>
      <c r="DSM14" s="10"/>
      <c r="DSN14" s="10"/>
      <c r="DSO14" s="10"/>
      <c r="DSP14" s="10"/>
      <c r="DSQ14" s="10"/>
      <c r="DSR14" s="10"/>
      <c r="DSS14" s="10"/>
      <c r="DST14" s="10"/>
      <c r="DSU14" s="10"/>
      <c r="DSV14" s="10"/>
      <c r="DSW14" s="10"/>
      <c r="DSX14" s="10"/>
      <c r="DSY14" s="10"/>
      <c r="DSZ14" s="10"/>
      <c r="DTA14" s="10"/>
      <c r="DTB14" s="10"/>
      <c r="DTC14" s="10"/>
      <c r="DTD14" s="10"/>
      <c r="DTE14" s="10"/>
      <c r="DTF14" s="10"/>
      <c r="DTG14" s="10"/>
      <c r="DTH14" s="10"/>
      <c r="DTI14" s="10"/>
      <c r="DTJ14" s="10"/>
      <c r="DTK14" s="10"/>
      <c r="DTL14" s="10"/>
      <c r="DTM14" s="10"/>
      <c r="DTN14" s="10"/>
      <c r="DTO14" s="10"/>
      <c r="DTP14" s="10"/>
      <c r="DTQ14" s="10"/>
      <c r="DTR14" s="10"/>
      <c r="DTS14" s="10"/>
      <c r="DTT14" s="10"/>
      <c r="DTU14" s="10"/>
      <c r="DTV14" s="10"/>
      <c r="DTW14" s="10"/>
      <c r="DTX14" s="10"/>
      <c r="DTY14" s="10"/>
      <c r="DTZ14" s="10"/>
      <c r="DUA14" s="10"/>
      <c r="DUB14" s="10"/>
      <c r="DUC14" s="10"/>
      <c r="DUD14" s="10"/>
      <c r="DUE14" s="10"/>
      <c r="DUF14" s="10"/>
      <c r="DUG14" s="10"/>
      <c r="DUH14" s="10"/>
      <c r="DUI14" s="10"/>
      <c r="DUJ14" s="10"/>
      <c r="DUK14" s="10"/>
      <c r="DUL14" s="10"/>
      <c r="DUM14" s="10"/>
      <c r="DUN14" s="10"/>
      <c r="DUO14" s="10"/>
      <c r="DUP14" s="10"/>
      <c r="DUQ14" s="10"/>
      <c r="DUR14" s="10"/>
      <c r="DUS14" s="10"/>
      <c r="DUT14" s="10"/>
      <c r="DUU14" s="10"/>
      <c r="DUV14" s="10"/>
      <c r="DUW14" s="10"/>
      <c r="DUX14" s="10"/>
      <c r="DUY14" s="10"/>
      <c r="DUZ14" s="10"/>
      <c r="DVA14" s="10"/>
      <c r="DVB14" s="10"/>
      <c r="DVC14" s="10"/>
      <c r="DVD14" s="10"/>
      <c r="DVE14" s="10"/>
      <c r="DVF14" s="10"/>
      <c r="DVG14" s="10"/>
      <c r="DVH14" s="10"/>
      <c r="DVI14" s="10"/>
      <c r="DVJ14" s="10"/>
      <c r="DVK14" s="10"/>
      <c r="DVL14" s="10"/>
      <c r="DVM14" s="10"/>
      <c r="DVN14" s="10"/>
      <c r="DVO14" s="10"/>
      <c r="DVP14" s="10"/>
      <c r="DVQ14" s="10"/>
      <c r="DVR14" s="10"/>
      <c r="DVS14" s="10"/>
      <c r="DVT14" s="10"/>
      <c r="DVU14" s="10"/>
      <c r="DVV14" s="10"/>
      <c r="DVW14" s="10"/>
      <c r="DVX14" s="10"/>
      <c r="DVY14" s="10"/>
      <c r="DVZ14" s="10"/>
      <c r="DWA14" s="10"/>
      <c r="DWB14" s="10"/>
      <c r="DWC14" s="10"/>
      <c r="DWD14" s="10"/>
      <c r="DWE14" s="10"/>
      <c r="DWF14" s="10"/>
      <c r="DWG14" s="10"/>
      <c r="DWH14" s="10"/>
      <c r="DWI14" s="10"/>
      <c r="DWJ14" s="10"/>
      <c r="DWK14" s="10"/>
      <c r="DWL14" s="10"/>
      <c r="DWM14" s="10"/>
      <c r="DWN14" s="10"/>
      <c r="DWO14" s="10"/>
      <c r="DWP14" s="10"/>
      <c r="DWQ14" s="10"/>
      <c r="DWR14" s="10"/>
      <c r="DWS14" s="10"/>
      <c r="DWT14" s="10"/>
      <c r="DWU14" s="10"/>
      <c r="DWV14" s="10"/>
      <c r="DWW14" s="10"/>
      <c r="DWX14" s="10"/>
      <c r="DWY14" s="10"/>
      <c r="DWZ14" s="10"/>
      <c r="DXA14" s="10"/>
      <c r="DXB14" s="10"/>
      <c r="DXC14" s="10"/>
      <c r="DXD14" s="10"/>
      <c r="DXE14" s="10"/>
      <c r="DXF14" s="10"/>
      <c r="DXG14" s="10"/>
      <c r="DXH14" s="10"/>
      <c r="DXI14" s="10"/>
      <c r="DXJ14" s="10"/>
      <c r="DXK14" s="10"/>
      <c r="DXL14" s="10"/>
      <c r="DXM14" s="10"/>
      <c r="DXN14" s="10"/>
      <c r="DXO14" s="10"/>
      <c r="DXP14" s="10"/>
      <c r="DXQ14" s="10"/>
      <c r="DXR14" s="10"/>
      <c r="DXS14" s="10"/>
      <c r="DXT14" s="10"/>
      <c r="DXU14" s="10"/>
      <c r="DXV14" s="10"/>
      <c r="DXW14" s="10"/>
      <c r="DXX14" s="10"/>
      <c r="DXY14" s="10"/>
      <c r="DXZ14" s="10"/>
      <c r="DYA14" s="10"/>
      <c r="DYB14" s="10"/>
      <c r="DYC14" s="10"/>
      <c r="DYD14" s="10"/>
      <c r="DYE14" s="10"/>
      <c r="DYF14" s="10"/>
      <c r="DYG14" s="10"/>
      <c r="DYH14" s="10"/>
      <c r="DYI14" s="10"/>
      <c r="DYJ14" s="10"/>
      <c r="DYK14" s="10"/>
      <c r="DYL14" s="10"/>
      <c r="DYM14" s="10"/>
      <c r="DYN14" s="10"/>
      <c r="DYO14" s="10"/>
      <c r="DYP14" s="10"/>
      <c r="DYQ14" s="10"/>
      <c r="DYR14" s="10"/>
      <c r="DYS14" s="10"/>
      <c r="DYT14" s="10"/>
      <c r="DYU14" s="10"/>
      <c r="DYV14" s="10"/>
      <c r="DYW14" s="10"/>
      <c r="DYX14" s="10"/>
      <c r="DYY14" s="10"/>
      <c r="DYZ14" s="10"/>
      <c r="DZA14" s="10"/>
      <c r="DZB14" s="10"/>
      <c r="DZC14" s="10"/>
      <c r="DZD14" s="10"/>
      <c r="DZE14" s="10"/>
      <c r="DZF14" s="10"/>
      <c r="DZG14" s="10"/>
      <c r="DZH14" s="10"/>
      <c r="DZI14" s="10"/>
      <c r="DZJ14" s="10"/>
      <c r="DZK14" s="10"/>
      <c r="DZL14" s="10"/>
      <c r="DZM14" s="10"/>
      <c r="DZN14" s="10"/>
      <c r="DZO14" s="10"/>
      <c r="DZP14" s="10"/>
      <c r="DZQ14" s="10"/>
      <c r="DZR14" s="10"/>
      <c r="DZS14" s="10"/>
      <c r="DZT14" s="10"/>
      <c r="DZU14" s="10"/>
      <c r="DZV14" s="10"/>
      <c r="DZW14" s="10"/>
      <c r="DZX14" s="10"/>
      <c r="DZY14" s="10"/>
      <c r="DZZ14" s="10"/>
      <c r="EAA14" s="10"/>
      <c r="EAB14" s="10"/>
      <c r="EAC14" s="10"/>
      <c r="EAD14" s="10"/>
      <c r="EAE14" s="10"/>
      <c r="EAF14" s="10"/>
      <c r="EAG14" s="10"/>
      <c r="EAH14" s="10"/>
      <c r="EAI14" s="10"/>
      <c r="EAJ14" s="10"/>
      <c r="EAK14" s="10"/>
      <c r="EAL14" s="10"/>
      <c r="EAM14" s="10"/>
      <c r="EAN14" s="10"/>
      <c r="EAO14" s="10"/>
      <c r="EAP14" s="10"/>
      <c r="EAQ14" s="10"/>
      <c r="EAR14" s="10"/>
      <c r="EAS14" s="10"/>
      <c r="EAT14" s="10"/>
      <c r="EAU14" s="10"/>
      <c r="EAV14" s="10"/>
      <c r="EAW14" s="10"/>
      <c r="EAX14" s="10"/>
      <c r="EAY14" s="10"/>
      <c r="EAZ14" s="10"/>
      <c r="EBA14" s="10"/>
      <c r="EBB14" s="10"/>
      <c r="EBC14" s="10"/>
      <c r="EBD14" s="10"/>
      <c r="EBE14" s="10"/>
      <c r="EBF14" s="10"/>
      <c r="EBG14" s="10"/>
      <c r="EBH14" s="10"/>
      <c r="EBI14" s="10"/>
      <c r="EBJ14" s="10"/>
      <c r="EBK14" s="10"/>
      <c r="EBL14" s="10"/>
      <c r="EBM14" s="10"/>
      <c r="EBN14" s="10"/>
      <c r="EBO14" s="10"/>
      <c r="EBP14" s="10"/>
      <c r="EBQ14" s="10"/>
      <c r="EBR14" s="10"/>
      <c r="EBS14" s="10"/>
      <c r="EBT14" s="10"/>
      <c r="EBU14" s="10"/>
      <c r="EBV14" s="10"/>
      <c r="EBW14" s="10"/>
      <c r="EBX14" s="10"/>
      <c r="EBY14" s="10"/>
      <c r="EBZ14" s="10"/>
      <c r="ECA14" s="10"/>
      <c r="ECB14" s="10"/>
      <c r="ECC14" s="10"/>
      <c r="ECD14" s="10"/>
      <c r="ECE14" s="10"/>
      <c r="ECF14" s="10"/>
      <c r="ECG14" s="10"/>
      <c r="ECH14" s="10"/>
      <c r="ECI14" s="10"/>
      <c r="ECJ14" s="10"/>
      <c r="ECK14" s="10"/>
      <c r="ECL14" s="10"/>
      <c r="ECM14" s="10"/>
      <c r="ECN14" s="10"/>
      <c r="ECO14" s="10"/>
      <c r="ECP14" s="10"/>
      <c r="ECQ14" s="10"/>
      <c r="ECR14" s="10"/>
      <c r="ECS14" s="10"/>
      <c r="ECT14" s="10"/>
      <c r="ECU14" s="10"/>
      <c r="ECV14" s="10"/>
      <c r="ECW14" s="10"/>
      <c r="ECX14" s="10"/>
      <c r="ECY14" s="10"/>
      <c r="ECZ14" s="10"/>
      <c r="EDA14" s="10"/>
      <c r="EDB14" s="10"/>
      <c r="EDC14" s="10"/>
      <c r="EDD14" s="10"/>
      <c r="EDE14" s="10"/>
      <c r="EDF14" s="10"/>
      <c r="EDG14" s="10"/>
      <c r="EDH14" s="10"/>
      <c r="EDI14" s="10"/>
      <c r="EDJ14" s="10"/>
      <c r="EDK14" s="10"/>
      <c r="EDL14" s="10"/>
      <c r="EDM14" s="10"/>
      <c r="EDN14" s="10"/>
      <c r="EDO14" s="10"/>
      <c r="EDP14" s="10"/>
      <c r="EDQ14" s="10"/>
      <c r="EDR14" s="10"/>
      <c r="EDS14" s="10"/>
      <c r="EDT14" s="10"/>
      <c r="EDU14" s="10"/>
      <c r="EDV14" s="10"/>
      <c r="EDW14" s="10"/>
      <c r="EDX14" s="10"/>
      <c r="EDY14" s="10"/>
      <c r="EDZ14" s="10"/>
      <c r="EEA14" s="10"/>
      <c r="EEB14" s="10"/>
      <c r="EEC14" s="10"/>
      <c r="EED14" s="10"/>
      <c r="EEE14" s="10"/>
      <c r="EEF14" s="10"/>
      <c r="EEG14" s="10"/>
      <c r="EEH14" s="10"/>
      <c r="EEI14" s="10"/>
      <c r="EEJ14" s="10"/>
      <c r="EEK14" s="10"/>
      <c r="EEL14" s="10"/>
      <c r="EEM14" s="10"/>
      <c r="EEN14" s="10"/>
      <c r="EEO14" s="10"/>
      <c r="EEP14" s="10"/>
      <c r="EEQ14" s="10"/>
      <c r="EER14" s="10"/>
      <c r="EES14" s="10"/>
      <c r="EET14" s="10"/>
      <c r="EEU14" s="10"/>
      <c r="EEV14" s="10"/>
      <c r="EEW14" s="10"/>
      <c r="EEX14" s="10"/>
      <c r="EEY14" s="10"/>
      <c r="EEZ14" s="10"/>
      <c r="EFA14" s="10"/>
      <c r="EFB14" s="10"/>
      <c r="EFC14" s="10"/>
      <c r="EFD14" s="10"/>
      <c r="EFE14" s="10"/>
      <c r="EFF14" s="10"/>
      <c r="EFG14" s="10"/>
      <c r="EFH14" s="10"/>
      <c r="EFI14" s="10"/>
      <c r="EFJ14" s="10"/>
      <c r="EFK14" s="10"/>
      <c r="EFL14" s="10"/>
      <c r="EFM14" s="10"/>
      <c r="EFN14" s="10"/>
      <c r="EFO14" s="10"/>
      <c r="EFP14" s="10"/>
      <c r="EFQ14" s="10"/>
      <c r="EFR14" s="10"/>
      <c r="EFS14" s="10"/>
      <c r="EFT14" s="10"/>
      <c r="EFU14" s="10"/>
      <c r="EFV14" s="10"/>
      <c r="EFW14" s="10"/>
      <c r="EFX14" s="10"/>
      <c r="EFY14" s="10"/>
      <c r="EFZ14" s="10"/>
      <c r="EGA14" s="10"/>
      <c r="EGB14" s="10"/>
      <c r="EGC14" s="10"/>
      <c r="EGD14" s="10"/>
      <c r="EGE14" s="10"/>
      <c r="EGF14" s="10"/>
      <c r="EGG14" s="10"/>
      <c r="EGH14" s="10"/>
      <c r="EGI14" s="10"/>
      <c r="EGJ14" s="10"/>
      <c r="EGK14" s="10"/>
      <c r="EGL14" s="10"/>
      <c r="EGM14" s="10"/>
      <c r="EGN14" s="10"/>
      <c r="EGO14" s="10"/>
      <c r="EGP14" s="10"/>
      <c r="EGQ14" s="10"/>
      <c r="EGR14" s="10"/>
      <c r="EGS14" s="10"/>
      <c r="EGT14" s="10"/>
      <c r="EGU14" s="10"/>
      <c r="EGV14" s="10"/>
      <c r="EGW14" s="10"/>
      <c r="EGX14" s="10"/>
      <c r="EGY14" s="10"/>
      <c r="EGZ14" s="10"/>
      <c r="EHA14" s="10"/>
      <c r="EHB14" s="10"/>
      <c r="EHC14" s="10"/>
      <c r="EHD14" s="10"/>
      <c r="EHE14" s="10"/>
      <c r="EHF14" s="10"/>
      <c r="EHG14" s="10"/>
      <c r="EHH14" s="10"/>
      <c r="EHI14" s="10"/>
      <c r="EHJ14" s="10"/>
      <c r="EHK14" s="10"/>
      <c r="EHL14" s="10"/>
      <c r="EHM14" s="10"/>
      <c r="EHN14" s="10"/>
      <c r="EHO14" s="10"/>
      <c r="EHP14" s="10"/>
      <c r="EHQ14" s="10"/>
      <c r="EHR14" s="10"/>
      <c r="EHS14" s="10"/>
      <c r="EHT14" s="10"/>
      <c r="EHU14" s="10"/>
      <c r="EHV14" s="10"/>
      <c r="EHW14" s="10"/>
      <c r="EHX14" s="10"/>
      <c r="EHY14" s="10"/>
      <c r="EHZ14" s="10"/>
      <c r="EIA14" s="10"/>
      <c r="EIB14" s="10"/>
      <c r="EIC14" s="10"/>
      <c r="EID14" s="10"/>
      <c r="EIE14" s="10"/>
      <c r="EIF14" s="10"/>
      <c r="EIG14" s="10"/>
      <c r="EIH14" s="10"/>
      <c r="EII14" s="10"/>
      <c r="EIJ14" s="10"/>
      <c r="EIK14" s="10"/>
      <c r="EIL14" s="10"/>
      <c r="EIM14" s="10"/>
      <c r="EIN14" s="10"/>
      <c r="EIO14" s="10"/>
      <c r="EIP14" s="10"/>
      <c r="EIQ14" s="10"/>
      <c r="EIR14" s="10"/>
      <c r="EIS14" s="10"/>
      <c r="EIT14" s="10"/>
      <c r="EIU14" s="10"/>
      <c r="EIV14" s="10"/>
      <c r="EIW14" s="10"/>
      <c r="EIX14" s="10"/>
      <c r="EIY14" s="10"/>
      <c r="EIZ14" s="10"/>
      <c r="EJA14" s="10"/>
      <c r="EJB14" s="10"/>
      <c r="EJC14" s="10"/>
      <c r="EJD14" s="10"/>
      <c r="EJE14" s="10"/>
      <c r="EJF14" s="10"/>
      <c r="EJG14" s="10"/>
      <c r="EJH14" s="10"/>
      <c r="EJI14" s="10"/>
      <c r="EJJ14" s="10"/>
      <c r="EJK14" s="10"/>
      <c r="EJL14" s="10"/>
      <c r="EJM14" s="10"/>
      <c r="EJN14" s="10"/>
      <c r="EJO14" s="10"/>
      <c r="EJP14" s="10"/>
      <c r="EJQ14" s="10"/>
      <c r="EJR14" s="10"/>
      <c r="EJS14" s="10"/>
      <c r="EJT14" s="10"/>
      <c r="EJU14" s="10"/>
      <c r="EJV14" s="10"/>
      <c r="EJW14" s="10"/>
      <c r="EJX14" s="10"/>
      <c r="EJY14" s="10"/>
      <c r="EJZ14" s="10"/>
      <c r="EKA14" s="10"/>
      <c r="EKB14" s="10"/>
      <c r="EKC14" s="10"/>
      <c r="EKD14" s="10"/>
      <c r="EKE14" s="10"/>
      <c r="EKF14" s="10"/>
      <c r="EKG14" s="10"/>
      <c r="EKH14" s="10"/>
      <c r="EKI14" s="10"/>
      <c r="EKJ14" s="10"/>
      <c r="EKK14" s="10"/>
      <c r="EKL14" s="10"/>
      <c r="EKM14" s="10"/>
      <c r="EKN14" s="10"/>
      <c r="EKO14" s="10"/>
      <c r="EKP14" s="10"/>
      <c r="EKQ14" s="10"/>
      <c r="EKR14" s="10"/>
      <c r="EKS14" s="10"/>
      <c r="EKT14" s="10"/>
      <c r="EKU14" s="10"/>
      <c r="EKV14" s="10"/>
      <c r="EKW14" s="10"/>
      <c r="EKX14" s="10"/>
      <c r="EKY14" s="10"/>
      <c r="EKZ14" s="10"/>
      <c r="ELA14" s="10"/>
      <c r="ELB14" s="10"/>
      <c r="ELC14" s="10"/>
      <c r="ELD14" s="10"/>
      <c r="ELE14" s="10"/>
      <c r="ELF14" s="10"/>
      <c r="ELG14" s="10"/>
      <c r="ELH14" s="10"/>
      <c r="ELI14" s="10"/>
      <c r="ELJ14" s="10"/>
      <c r="ELK14" s="10"/>
      <c r="ELL14" s="10"/>
      <c r="ELM14" s="10"/>
      <c r="ELN14" s="10"/>
      <c r="ELO14" s="10"/>
      <c r="ELP14" s="10"/>
      <c r="ELQ14" s="10"/>
      <c r="ELR14" s="10"/>
      <c r="ELS14" s="10"/>
      <c r="ELT14" s="10"/>
      <c r="ELU14" s="10"/>
      <c r="ELV14" s="10"/>
      <c r="ELW14" s="10"/>
      <c r="ELX14" s="10"/>
      <c r="ELY14" s="10"/>
      <c r="ELZ14" s="10"/>
      <c r="EMA14" s="10"/>
      <c r="EMB14" s="10"/>
      <c r="EMC14" s="10"/>
      <c r="EMD14" s="10"/>
      <c r="EME14" s="10"/>
      <c r="EMF14" s="10"/>
      <c r="EMG14" s="10"/>
      <c r="EMH14" s="10"/>
      <c r="EMI14" s="10"/>
      <c r="EMJ14" s="10"/>
      <c r="EMK14" s="10"/>
      <c r="EML14" s="10"/>
      <c r="EMM14" s="10"/>
      <c r="EMN14" s="10"/>
      <c r="EMO14" s="10"/>
      <c r="EMP14" s="10"/>
      <c r="EMQ14" s="10"/>
      <c r="EMR14" s="10"/>
      <c r="EMS14" s="10"/>
      <c r="EMT14" s="10"/>
      <c r="EMU14" s="10"/>
      <c r="EMV14" s="10"/>
      <c r="EMW14" s="10"/>
      <c r="EMX14" s="10"/>
      <c r="EMY14" s="10"/>
      <c r="EMZ14" s="10"/>
      <c r="ENA14" s="10"/>
      <c r="ENB14" s="10"/>
      <c r="ENC14" s="10"/>
      <c r="END14" s="10"/>
      <c r="ENE14" s="10"/>
      <c r="ENF14" s="10"/>
      <c r="ENG14" s="10"/>
      <c r="ENH14" s="10"/>
      <c r="ENI14" s="10"/>
      <c r="ENJ14" s="10"/>
      <c r="ENK14" s="10"/>
      <c r="ENL14" s="10"/>
      <c r="ENM14" s="10"/>
      <c r="ENN14" s="10"/>
      <c r="ENO14" s="10"/>
      <c r="ENP14" s="10"/>
      <c r="ENQ14" s="10"/>
      <c r="ENR14" s="10"/>
      <c r="ENS14" s="10"/>
      <c r="ENT14" s="10"/>
      <c r="ENU14" s="10"/>
      <c r="ENV14" s="10"/>
      <c r="ENW14" s="10"/>
      <c r="ENX14" s="10"/>
      <c r="ENY14" s="10"/>
      <c r="ENZ14" s="10"/>
      <c r="EOA14" s="10"/>
      <c r="EOB14" s="10"/>
      <c r="EOC14" s="10"/>
      <c r="EOD14" s="10"/>
      <c r="EOE14" s="10"/>
      <c r="EOF14" s="10"/>
      <c r="EOG14" s="10"/>
      <c r="EOH14" s="10"/>
      <c r="EOI14" s="10"/>
      <c r="EOJ14" s="10"/>
      <c r="EOK14" s="10"/>
      <c r="EOL14" s="10"/>
      <c r="EOM14" s="10"/>
      <c r="EON14" s="10"/>
      <c r="EOO14" s="10"/>
      <c r="EOP14" s="10"/>
      <c r="EOQ14" s="10"/>
      <c r="EOR14" s="10"/>
      <c r="EOS14" s="10"/>
      <c r="EOT14" s="10"/>
      <c r="EOU14" s="10"/>
      <c r="EOV14" s="10"/>
      <c r="EOW14" s="10"/>
      <c r="EOX14" s="10"/>
      <c r="EOY14" s="10"/>
      <c r="EOZ14" s="10"/>
      <c r="EPA14" s="10"/>
      <c r="EPB14" s="10"/>
      <c r="EPC14" s="10"/>
      <c r="EPD14" s="10"/>
      <c r="EPE14" s="10"/>
      <c r="EPF14" s="10"/>
      <c r="EPG14" s="10"/>
      <c r="EPH14" s="10"/>
      <c r="EPI14" s="10"/>
      <c r="EPJ14" s="10"/>
      <c r="EPK14" s="10"/>
      <c r="EPL14" s="10"/>
      <c r="EPM14" s="10"/>
      <c r="EPN14" s="10"/>
      <c r="EPO14" s="10"/>
      <c r="EPP14" s="10"/>
      <c r="EPQ14" s="10"/>
      <c r="EPR14" s="10"/>
      <c r="EPS14" s="10"/>
      <c r="EPT14" s="10"/>
      <c r="EPU14" s="10"/>
      <c r="EPV14" s="10"/>
      <c r="EPW14" s="10"/>
      <c r="EPX14" s="10"/>
      <c r="EPY14" s="10"/>
      <c r="EPZ14" s="10"/>
      <c r="EQA14" s="10"/>
      <c r="EQB14" s="10"/>
      <c r="EQC14" s="10"/>
      <c r="EQD14" s="10"/>
      <c r="EQE14" s="10"/>
      <c r="EQF14" s="10"/>
      <c r="EQG14" s="10"/>
      <c r="EQH14" s="10"/>
      <c r="EQI14" s="10"/>
      <c r="EQJ14" s="10"/>
      <c r="EQK14" s="10"/>
      <c r="EQL14" s="10"/>
      <c r="EQM14" s="10"/>
      <c r="EQN14" s="10"/>
      <c r="EQO14" s="10"/>
      <c r="EQP14" s="10"/>
      <c r="EQQ14" s="10"/>
      <c r="EQR14" s="10"/>
      <c r="EQS14" s="10"/>
      <c r="EQT14" s="10"/>
      <c r="EQU14" s="10"/>
      <c r="EQV14" s="10"/>
      <c r="EQW14" s="10"/>
      <c r="EQX14" s="10"/>
      <c r="EQY14" s="10"/>
      <c r="EQZ14" s="10"/>
      <c r="ERA14" s="10"/>
      <c r="ERB14" s="10"/>
      <c r="ERC14" s="10"/>
      <c r="ERD14" s="10"/>
      <c r="ERE14" s="10"/>
      <c r="ERF14" s="10"/>
      <c r="ERG14" s="10"/>
      <c r="ERH14" s="10"/>
      <c r="ERI14" s="10"/>
      <c r="ERJ14" s="10"/>
      <c r="ERK14" s="10"/>
      <c r="ERL14" s="10"/>
      <c r="ERM14" s="10"/>
      <c r="ERN14" s="10"/>
      <c r="ERO14" s="10"/>
      <c r="ERP14" s="10"/>
      <c r="ERQ14" s="10"/>
      <c r="ERR14" s="10"/>
      <c r="ERS14" s="10"/>
      <c r="ERT14" s="10"/>
      <c r="ERU14" s="10"/>
      <c r="ERV14" s="10"/>
      <c r="ERW14" s="10"/>
      <c r="ERX14" s="10"/>
      <c r="ERY14" s="10"/>
      <c r="ERZ14" s="10"/>
      <c r="ESA14" s="10"/>
      <c r="ESB14" s="10"/>
      <c r="ESC14" s="10"/>
      <c r="ESD14" s="10"/>
      <c r="ESE14" s="10"/>
      <c r="ESF14" s="10"/>
      <c r="ESG14" s="10"/>
      <c r="ESH14" s="10"/>
      <c r="ESI14" s="10"/>
      <c r="ESJ14" s="10"/>
      <c r="ESK14" s="10"/>
      <c r="ESL14" s="10"/>
      <c r="ESM14" s="10"/>
      <c r="ESN14" s="10"/>
      <c r="ESO14" s="10"/>
      <c r="ESP14" s="10"/>
      <c r="ESQ14" s="10"/>
      <c r="ESR14" s="10"/>
      <c r="ESS14" s="10"/>
      <c r="EST14" s="10"/>
      <c r="ESU14" s="10"/>
      <c r="ESV14" s="10"/>
      <c r="ESW14" s="10"/>
      <c r="ESX14" s="10"/>
      <c r="ESY14" s="10"/>
      <c r="ESZ14" s="10"/>
      <c r="ETA14" s="10"/>
      <c r="ETB14" s="10"/>
      <c r="ETC14" s="10"/>
      <c r="ETD14" s="10"/>
      <c r="ETE14" s="10"/>
      <c r="ETF14" s="10"/>
      <c r="ETG14" s="10"/>
      <c r="ETH14" s="10"/>
      <c r="ETI14" s="10"/>
      <c r="ETJ14" s="10"/>
      <c r="ETK14" s="10"/>
      <c r="ETL14" s="10"/>
      <c r="ETM14" s="10"/>
      <c r="ETN14" s="10"/>
      <c r="ETO14" s="10"/>
      <c r="ETP14" s="10"/>
      <c r="ETQ14" s="10"/>
      <c r="ETR14" s="10"/>
      <c r="ETS14" s="10"/>
      <c r="ETT14" s="10"/>
      <c r="ETU14" s="10"/>
      <c r="ETV14" s="10"/>
      <c r="ETW14" s="10"/>
      <c r="ETX14" s="10"/>
      <c r="ETY14" s="10"/>
      <c r="ETZ14" s="10"/>
      <c r="EUA14" s="10"/>
      <c r="EUB14" s="10"/>
      <c r="EUC14" s="10"/>
      <c r="EUD14" s="10"/>
      <c r="EUE14" s="10"/>
      <c r="EUF14" s="10"/>
      <c r="EUG14" s="10"/>
      <c r="EUH14" s="10"/>
      <c r="EUI14" s="10"/>
      <c r="EUJ14" s="10"/>
      <c r="EUK14" s="10"/>
      <c r="EUL14" s="10"/>
      <c r="EUM14" s="10"/>
      <c r="EUN14" s="10"/>
      <c r="EUO14" s="10"/>
      <c r="EUP14" s="10"/>
      <c r="EUQ14" s="10"/>
      <c r="EUR14" s="10"/>
      <c r="EUS14" s="10"/>
      <c r="EUT14" s="10"/>
      <c r="EUU14" s="10"/>
      <c r="EUV14" s="10"/>
      <c r="EUW14" s="10"/>
      <c r="EUX14" s="10"/>
      <c r="EUY14" s="10"/>
      <c r="EUZ14" s="10"/>
      <c r="EVA14" s="10"/>
      <c r="EVB14" s="10"/>
      <c r="EVC14" s="10"/>
      <c r="EVD14" s="10"/>
      <c r="EVE14" s="10"/>
      <c r="EVF14" s="10"/>
      <c r="EVG14" s="10"/>
      <c r="EVH14" s="10"/>
      <c r="EVI14" s="10"/>
      <c r="EVJ14" s="10"/>
      <c r="EVK14" s="10"/>
      <c r="EVL14" s="10"/>
      <c r="EVM14" s="10"/>
      <c r="EVN14" s="10"/>
      <c r="EVO14" s="10"/>
      <c r="EVP14" s="10"/>
      <c r="EVQ14" s="10"/>
      <c r="EVR14" s="10"/>
      <c r="EVS14" s="10"/>
      <c r="EVT14" s="10"/>
      <c r="EVU14" s="10"/>
      <c r="EVV14" s="10"/>
      <c r="EVW14" s="10"/>
      <c r="EVX14" s="10"/>
      <c r="EVY14" s="10"/>
      <c r="EVZ14" s="10"/>
      <c r="EWA14" s="10"/>
      <c r="EWB14" s="10"/>
      <c r="EWC14" s="10"/>
      <c r="EWD14" s="10"/>
      <c r="EWE14" s="10"/>
      <c r="EWF14" s="10"/>
      <c r="EWG14" s="10"/>
      <c r="EWH14" s="10"/>
      <c r="EWI14" s="10"/>
      <c r="EWJ14" s="10"/>
      <c r="EWK14" s="10"/>
      <c r="EWL14" s="10"/>
      <c r="EWM14" s="10"/>
      <c r="EWN14" s="10"/>
      <c r="EWO14" s="10"/>
      <c r="EWP14" s="10"/>
      <c r="EWQ14" s="10"/>
      <c r="EWR14" s="10"/>
      <c r="EWS14" s="10"/>
      <c r="EWT14" s="10"/>
      <c r="EWU14" s="10"/>
      <c r="EWV14" s="10"/>
      <c r="EWW14" s="10"/>
      <c r="EWX14" s="10"/>
      <c r="EWY14" s="10"/>
      <c r="EWZ14" s="10"/>
      <c r="EXA14" s="10"/>
      <c r="EXB14" s="10"/>
      <c r="EXC14" s="10"/>
      <c r="EXD14" s="10"/>
      <c r="EXE14" s="10"/>
      <c r="EXF14" s="10"/>
      <c r="EXG14" s="10"/>
      <c r="EXH14" s="10"/>
      <c r="EXI14" s="10"/>
      <c r="EXJ14" s="10"/>
      <c r="EXK14" s="10"/>
      <c r="EXL14" s="10"/>
      <c r="EXM14" s="10"/>
      <c r="EXN14" s="10"/>
      <c r="EXO14" s="10"/>
      <c r="EXP14" s="10"/>
      <c r="EXQ14" s="10"/>
      <c r="EXR14" s="10"/>
      <c r="EXS14" s="10"/>
      <c r="EXT14" s="10"/>
      <c r="EXU14" s="10"/>
      <c r="EXV14" s="10"/>
      <c r="EXW14" s="10"/>
      <c r="EXX14" s="10"/>
      <c r="EXY14" s="10"/>
      <c r="EXZ14" s="10"/>
      <c r="EYA14" s="10"/>
      <c r="EYB14" s="10"/>
      <c r="EYC14" s="10"/>
      <c r="EYD14" s="10"/>
      <c r="EYE14" s="10"/>
      <c r="EYF14" s="10"/>
      <c r="EYG14" s="10"/>
      <c r="EYH14" s="10"/>
      <c r="EYI14" s="10"/>
      <c r="EYJ14" s="10"/>
      <c r="EYK14" s="10"/>
      <c r="EYL14" s="10"/>
      <c r="EYM14" s="10"/>
      <c r="EYN14" s="10"/>
      <c r="EYO14" s="10"/>
      <c r="EYP14" s="10"/>
      <c r="EYQ14" s="10"/>
      <c r="EYR14" s="10"/>
      <c r="EYS14" s="10"/>
      <c r="EYT14" s="10"/>
      <c r="EYU14" s="10"/>
      <c r="EYV14" s="10"/>
      <c r="EYW14" s="10"/>
      <c r="EYX14" s="10"/>
      <c r="EYY14" s="10"/>
      <c r="EYZ14" s="10"/>
      <c r="EZA14" s="10"/>
      <c r="EZB14" s="10"/>
      <c r="EZC14" s="10"/>
      <c r="EZD14" s="10"/>
      <c r="EZE14" s="10"/>
      <c r="EZF14" s="10"/>
      <c r="EZG14" s="10"/>
      <c r="EZH14" s="10"/>
      <c r="EZI14" s="10"/>
      <c r="EZJ14" s="10"/>
      <c r="EZK14" s="10"/>
      <c r="EZL14" s="10"/>
      <c r="EZM14" s="10"/>
      <c r="EZN14" s="10"/>
      <c r="EZO14" s="10"/>
      <c r="EZP14" s="10"/>
      <c r="EZQ14" s="10"/>
      <c r="EZR14" s="10"/>
      <c r="EZS14" s="10"/>
      <c r="EZT14" s="10"/>
      <c r="EZU14" s="10"/>
      <c r="EZV14" s="10"/>
      <c r="EZW14" s="10"/>
      <c r="EZX14" s="10"/>
      <c r="EZY14" s="10"/>
      <c r="EZZ14" s="10"/>
      <c r="FAA14" s="10"/>
      <c r="FAB14" s="10"/>
      <c r="FAC14" s="10"/>
      <c r="FAD14" s="10"/>
      <c r="FAE14" s="10"/>
      <c r="FAF14" s="10"/>
      <c r="FAG14" s="10"/>
      <c r="FAH14" s="10"/>
      <c r="FAI14" s="10"/>
      <c r="FAJ14" s="10"/>
      <c r="FAK14" s="10"/>
      <c r="FAL14" s="10"/>
      <c r="FAM14" s="10"/>
      <c r="FAN14" s="10"/>
      <c r="FAO14" s="10"/>
      <c r="FAP14" s="10"/>
      <c r="FAQ14" s="10"/>
      <c r="FAR14" s="10"/>
      <c r="FAS14" s="10"/>
      <c r="FAT14" s="10"/>
      <c r="FAU14" s="10"/>
      <c r="FAV14" s="10"/>
      <c r="FAW14" s="10"/>
      <c r="FAX14" s="10"/>
      <c r="FAY14" s="10"/>
      <c r="FAZ14" s="10"/>
      <c r="FBA14" s="10"/>
      <c r="FBB14" s="10"/>
      <c r="FBC14" s="10"/>
      <c r="FBD14" s="10"/>
      <c r="FBE14" s="10"/>
      <c r="FBF14" s="10"/>
      <c r="FBG14" s="10"/>
      <c r="FBH14" s="10"/>
      <c r="FBI14" s="10"/>
      <c r="FBJ14" s="10"/>
      <c r="FBK14" s="10"/>
      <c r="FBL14" s="10"/>
      <c r="FBM14" s="10"/>
      <c r="FBN14" s="10"/>
      <c r="FBO14" s="10"/>
      <c r="FBP14" s="10"/>
      <c r="FBQ14" s="10"/>
      <c r="FBR14" s="10"/>
      <c r="FBS14" s="10"/>
      <c r="FBT14" s="10"/>
      <c r="FBU14" s="10"/>
      <c r="FBV14" s="10"/>
      <c r="FBW14" s="10"/>
      <c r="FBX14" s="10"/>
      <c r="FBY14" s="10"/>
      <c r="FBZ14" s="10"/>
      <c r="FCA14" s="10"/>
      <c r="FCB14" s="10"/>
      <c r="FCC14" s="10"/>
      <c r="FCD14" s="10"/>
      <c r="FCE14" s="10"/>
      <c r="FCF14" s="10"/>
      <c r="FCG14" s="10"/>
      <c r="FCH14" s="10"/>
      <c r="FCI14" s="10"/>
      <c r="FCJ14" s="10"/>
      <c r="FCK14" s="10"/>
      <c r="FCL14" s="10"/>
      <c r="FCM14" s="10"/>
      <c r="FCN14" s="10"/>
      <c r="FCO14" s="10"/>
      <c r="FCP14" s="10"/>
      <c r="FCQ14" s="10"/>
      <c r="FCR14" s="10"/>
      <c r="FCS14" s="10"/>
      <c r="FCT14" s="10"/>
      <c r="FCU14" s="10"/>
      <c r="FCV14" s="10"/>
      <c r="FCW14" s="10"/>
      <c r="FCX14" s="10"/>
      <c r="FCY14" s="10"/>
      <c r="FCZ14" s="10"/>
      <c r="FDA14" s="10"/>
      <c r="FDB14" s="10"/>
      <c r="FDC14" s="10"/>
      <c r="FDD14" s="10"/>
      <c r="FDE14" s="10"/>
      <c r="FDF14" s="10"/>
      <c r="FDG14" s="10"/>
      <c r="FDH14" s="10"/>
      <c r="FDI14" s="10"/>
      <c r="FDJ14" s="10"/>
      <c r="FDK14" s="10"/>
      <c r="FDL14" s="10"/>
      <c r="FDM14" s="10"/>
      <c r="FDN14" s="10"/>
      <c r="FDO14" s="10"/>
      <c r="FDP14" s="10"/>
      <c r="FDQ14" s="10"/>
      <c r="FDR14" s="10"/>
      <c r="FDS14" s="10"/>
      <c r="FDT14" s="10"/>
      <c r="FDU14" s="10"/>
      <c r="FDV14" s="10"/>
      <c r="FDW14" s="10"/>
      <c r="FDX14" s="10"/>
      <c r="FDY14" s="10"/>
      <c r="FDZ14" s="10"/>
      <c r="FEA14" s="10"/>
      <c r="FEB14" s="10"/>
      <c r="FEC14" s="10"/>
      <c r="FED14" s="10"/>
      <c r="FEE14" s="10"/>
      <c r="FEF14" s="10"/>
      <c r="FEG14" s="10"/>
      <c r="FEH14" s="10"/>
      <c r="FEI14" s="10"/>
      <c r="FEJ14" s="10"/>
      <c r="FEK14" s="10"/>
      <c r="FEL14" s="10"/>
      <c r="FEM14" s="10"/>
      <c r="FEN14" s="10"/>
      <c r="FEO14" s="10"/>
      <c r="FEP14" s="10"/>
      <c r="FEQ14" s="10"/>
      <c r="FER14" s="10"/>
      <c r="FES14" s="10"/>
      <c r="FET14" s="10"/>
      <c r="FEU14" s="10"/>
      <c r="FEV14" s="10"/>
      <c r="FEW14" s="10"/>
      <c r="FEX14" s="10"/>
      <c r="FEY14" s="10"/>
      <c r="FEZ14" s="10"/>
      <c r="FFA14" s="10"/>
      <c r="FFB14" s="10"/>
      <c r="FFC14" s="10"/>
      <c r="FFD14" s="10"/>
      <c r="FFE14" s="10"/>
      <c r="FFF14" s="10"/>
      <c r="FFG14" s="10"/>
      <c r="FFH14" s="10"/>
      <c r="FFI14" s="10"/>
      <c r="FFJ14" s="10"/>
      <c r="FFK14" s="10"/>
      <c r="FFL14" s="10"/>
      <c r="FFM14" s="10"/>
      <c r="FFN14" s="10"/>
      <c r="FFO14" s="10"/>
      <c r="FFP14" s="10"/>
      <c r="FFQ14" s="10"/>
      <c r="FFR14" s="10"/>
      <c r="FFS14" s="10"/>
      <c r="FFT14" s="10"/>
      <c r="FFU14" s="10"/>
      <c r="FFV14" s="10"/>
      <c r="FFW14" s="10"/>
      <c r="FFX14" s="10"/>
      <c r="FFY14" s="10"/>
      <c r="FFZ14" s="10"/>
      <c r="FGA14" s="10"/>
      <c r="FGB14" s="10"/>
      <c r="FGC14" s="10"/>
      <c r="FGD14" s="10"/>
      <c r="FGE14" s="10"/>
      <c r="FGF14" s="10"/>
      <c r="FGG14" s="10"/>
      <c r="FGH14" s="10"/>
      <c r="FGI14" s="10"/>
      <c r="FGJ14" s="10"/>
      <c r="FGK14" s="10"/>
      <c r="FGL14" s="10"/>
      <c r="FGM14" s="10"/>
      <c r="FGN14" s="10"/>
      <c r="FGO14" s="10"/>
      <c r="FGP14" s="10"/>
      <c r="FGQ14" s="10"/>
      <c r="FGR14" s="10"/>
      <c r="FGS14" s="10"/>
      <c r="FGT14" s="10"/>
      <c r="FGU14" s="10"/>
      <c r="FGV14" s="10"/>
      <c r="FGW14" s="10"/>
      <c r="FGX14" s="10"/>
      <c r="FGY14" s="10"/>
      <c r="FGZ14" s="10"/>
      <c r="FHA14" s="10"/>
      <c r="FHB14" s="10"/>
      <c r="FHC14" s="10"/>
      <c r="FHD14" s="10"/>
      <c r="FHE14" s="10"/>
      <c r="FHF14" s="10"/>
      <c r="FHG14" s="10"/>
      <c r="FHH14" s="10"/>
      <c r="FHI14" s="10"/>
      <c r="FHJ14" s="10"/>
      <c r="FHK14" s="10"/>
      <c r="FHL14" s="10"/>
      <c r="FHM14" s="10"/>
      <c r="FHN14" s="10"/>
      <c r="FHO14" s="10"/>
      <c r="FHP14" s="10"/>
      <c r="FHQ14" s="10"/>
      <c r="FHR14" s="10"/>
      <c r="FHS14" s="10"/>
      <c r="FHT14" s="10"/>
      <c r="FHU14" s="10"/>
      <c r="FHV14" s="10"/>
      <c r="FHW14" s="10"/>
      <c r="FHX14" s="10"/>
      <c r="FHY14" s="10"/>
      <c r="FHZ14" s="10"/>
      <c r="FIA14" s="10"/>
      <c r="FIB14" s="10"/>
      <c r="FIC14" s="10"/>
      <c r="FID14" s="10"/>
      <c r="FIE14" s="10"/>
      <c r="FIF14" s="10"/>
      <c r="FIG14" s="10"/>
      <c r="FIH14" s="10"/>
      <c r="FII14" s="10"/>
      <c r="FIJ14" s="10"/>
      <c r="FIK14" s="10"/>
      <c r="FIL14" s="10"/>
      <c r="FIM14" s="10"/>
      <c r="FIN14" s="10"/>
      <c r="FIO14" s="10"/>
      <c r="FIP14" s="10"/>
      <c r="FIQ14" s="10"/>
      <c r="FIR14" s="10"/>
      <c r="FIS14" s="10"/>
      <c r="FIT14" s="10"/>
      <c r="FIU14" s="10"/>
      <c r="FIV14" s="10"/>
      <c r="FIW14" s="10"/>
      <c r="FIX14" s="10"/>
      <c r="FIY14" s="10"/>
      <c r="FIZ14" s="10"/>
      <c r="FJA14" s="10"/>
      <c r="FJB14" s="10"/>
      <c r="FJC14" s="10"/>
      <c r="FJD14" s="10"/>
      <c r="FJE14" s="10"/>
      <c r="FJF14" s="10"/>
      <c r="FJG14" s="10"/>
      <c r="FJH14" s="10"/>
      <c r="FJI14" s="10"/>
      <c r="FJJ14" s="10"/>
      <c r="FJK14" s="10"/>
      <c r="FJL14" s="10"/>
      <c r="FJM14" s="10"/>
      <c r="FJN14" s="10"/>
      <c r="FJO14" s="10"/>
      <c r="FJP14" s="10"/>
      <c r="FJQ14" s="10"/>
      <c r="FJR14" s="10"/>
      <c r="FJS14" s="10"/>
      <c r="FJT14" s="10"/>
      <c r="FJU14" s="10"/>
      <c r="FJV14" s="10"/>
      <c r="FJW14" s="10"/>
      <c r="FJX14" s="10"/>
      <c r="FJY14" s="10"/>
      <c r="FJZ14" s="10"/>
      <c r="FKA14" s="10"/>
      <c r="FKB14" s="10"/>
      <c r="FKC14" s="10"/>
      <c r="FKD14" s="10"/>
      <c r="FKE14" s="10"/>
      <c r="FKF14" s="10"/>
      <c r="FKG14" s="10"/>
      <c r="FKH14" s="10"/>
      <c r="FKI14" s="10"/>
      <c r="FKJ14" s="10"/>
      <c r="FKK14" s="10"/>
      <c r="FKL14" s="10"/>
      <c r="FKM14" s="10"/>
      <c r="FKN14" s="10"/>
      <c r="FKO14" s="10"/>
      <c r="FKP14" s="10"/>
      <c r="FKQ14" s="10"/>
      <c r="FKR14" s="10"/>
      <c r="FKS14" s="10"/>
      <c r="FKT14" s="10"/>
      <c r="FKU14" s="10"/>
      <c r="FKV14" s="10"/>
      <c r="FKW14" s="10"/>
      <c r="FKX14" s="10"/>
      <c r="FKY14" s="10"/>
      <c r="FKZ14" s="10"/>
      <c r="FLA14" s="10"/>
      <c r="FLB14" s="10"/>
      <c r="FLC14" s="10"/>
      <c r="FLD14" s="10"/>
      <c r="FLE14" s="10"/>
      <c r="FLF14" s="10"/>
      <c r="FLG14" s="10"/>
      <c r="FLH14" s="10"/>
      <c r="FLI14" s="10"/>
      <c r="FLJ14" s="10"/>
      <c r="FLK14" s="10"/>
      <c r="FLL14" s="10"/>
      <c r="FLM14" s="10"/>
      <c r="FLN14" s="10"/>
      <c r="FLO14" s="10"/>
      <c r="FLP14" s="10"/>
      <c r="FLQ14" s="10"/>
      <c r="FLR14" s="10"/>
      <c r="FLS14" s="10"/>
      <c r="FLT14" s="10"/>
      <c r="FLU14" s="10"/>
      <c r="FLV14" s="10"/>
      <c r="FLW14" s="10"/>
      <c r="FLX14" s="10"/>
      <c r="FLY14" s="10"/>
      <c r="FLZ14" s="10"/>
      <c r="FMA14" s="10"/>
      <c r="FMB14" s="10"/>
      <c r="FMC14" s="10"/>
      <c r="FMD14" s="10"/>
      <c r="FME14" s="10"/>
      <c r="FMF14" s="10"/>
      <c r="FMG14" s="10"/>
      <c r="FMH14" s="10"/>
      <c r="FMI14" s="10"/>
      <c r="FMJ14" s="10"/>
      <c r="FMK14" s="10"/>
      <c r="FML14" s="10"/>
      <c r="FMM14" s="10"/>
      <c r="FMN14" s="10"/>
      <c r="FMO14" s="10"/>
      <c r="FMP14" s="10"/>
      <c r="FMQ14" s="10"/>
      <c r="FMR14" s="10"/>
      <c r="FMS14" s="10"/>
      <c r="FMT14" s="10"/>
      <c r="FMU14" s="10"/>
      <c r="FMV14" s="10"/>
      <c r="FMW14" s="10"/>
      <c r="FMX14" s="10"/>
      <c r="FMY14" s="10"/>
      <c r="FMZ14" s="10"/>
      <c r="FNA14" s="10"/>
      <c r="FNB14" s="10"/>
      <c r="FNC14" s="10"/>
      <c r="FND14" s="10"/>
      <c r="FNE14" s="10"/>
      <c r="FNF14" s="10"/>
      <c r="FNG14" s="10"/>
      <c r="FNH14" s="10"/>
      <c r="FNI14" s="10"/>
      <c r="FNJ14" s="10"/>
      <c r="FNK14" s="10"/>
      <c r="FNL14" s="10"/>
      <c r="FNM14" s="10"/>
      <c r="FNN14" s="10"/>
      <c r="FNO14" s="10"/>
      <c r="FNP14" s="10"/>
      <c r="FNQ14" s="10"/>
      <c r="FNR14" s="10"/>
      <c r="FNS14" s="10"/>
      <c r="FNT14" s="10"/>
      <c r="FNU14" s="10"/>
      <c r="FNV14" s="10"/>
      <c r="FNW14" s="10"/>
      <c r="FNX14" s="10"/>
      <c r="FNY14" s="10"/>
      <c r="FNZ14" s="10"/>
      <c r="FOA14" s="10"/>
      <c r="FOB14" s="10"/>
      <c r="FOC14" s="10"/>
      <c r="FOD14" s="10"/>
      <c r="FOE14" s="10"/>
      <c r="FOF14" s="10"/>
      <c r="FOG14" s="10"/>
      <c r="FOH14" s="10"/>
      <c r="FOI14" s="10"/>
      <c r="FOJ14" s="10"/>
      <c r="FOK14" s="10"/>
      <c r="FOL14" s="10"/>
      <c r="FOM14" s="10"/>
      <c r="FON14" s="10"/>
      <c r="FOO14" s="10"/>
      <c r="FOP14" s="10"/>
      <c r="FOQ14" s="10"/>
      <c r="FOR14" s="10"/>
      <c r="FOS14" s="10"/>
      <c r="FOT14" s="10"/>
      <c r="FOU14" s="10"/>
      <c r="FOV14" s="10"/>
      <c r="FOW14" s="10"/>
      <c r="FOX14" s="10"/>
      <c r="FOY14" s="10"/>
      <c r="FOZ14" s="10"/>
      <c r="FPA14" s="10"/>
      <c r="FPB14" s="10"/>
      <c r="FPC14" s="10"/>
      <c r="FPD14" s="10"/>
      <c r="FPE14" s="10"/>
      <c r="FPF14" s="10"/>
      <c r="FPG14" s="10"/>
      <c r="FPH14" s="10"/>
      <c r="FPI14" s="10"/>
      <c r="FPJ14" s="10"/>
      <c r="FPK14" s="10"/>
      <c r="FPL14" s="10"/>
      <c r="FPM14" s="10"/>
      <c r="FPN14" s="10"/>
      <c r="FPO14" s="10"/>
      <c r="FPP14" s="10"/>
      <c r="FPQ14" s="10"/>
      <c r="FPR14" s="10"/>
      <c r="FPS14" s="10"/>
      <c r="FPT14" s="10"/>
      <c r="FPU14" s="10"/>
      <c r="FPV14" s="10"/>
      <c r="FPW14" s="10"/>
      <c r="FPX14" s="10"/>
      <c r="FPY14" s="10"/>
      <c r="FPZ14" s="10"/>
      <c r="FQA14" s="10"/>
      <c r="FQB14" s="10"/>
      <c r="FQC14" s="10"/>
      <c r="FQD14" s="10"/>
      <c r="FQE14" s="10"/>
      <c r="FQF14" s="10"/>
      <c r="FQG14" s="10"/>
      <c r="FQH14" s="10"/>
      <c r="FQI14" s="10"/>
      <c r="FQJ14" s="10"/>
      <c r="FQK14" s="10"/>
      <c r="FQL14" s="10"/>
      <c r="FQM14" s="10"/>
      <c r="FQN14" s="10"/>
      <c r="FQO14" s="10"/>
      <c r="FQP14" s="10"/>
      <c r="FQQ14" s="10"/>
      <c r="FQR14" s="10"/>
      <c r="FQS14" s="10"/>
      <c r="FQT14" s="10"/>
      <c r="FQU14" s="10"/>
      <c r="FQV14" s="10"/>
      <c r="FQW14" s="10"/>
      <c r="FQX14" s="10"/>
      <c r="FQY14" s="10"/>
      <c r="FQZ14" s="10"/>
      <c r="FRA14" s="10"/>
      <c r="FRB14" s="10"/>
      <c r="FRC14" s="10"/>
      <c r="FRD14" s="10"/>
      <c r="FRE14" s="10"/>
      <c r="FRF14" s="10"/>
      <c r="FRG14" s="10"/>
      <c r="FRH14" s="10"/>
      <c r="FRI14" s="10"/>
      <c r="FRJ14" s="10"/>
      <c r="FRK14" s="10"/>
      <c r="FRL14" s="10"/>
      <c r="FRM14" s="10"/>
      <c r="FRN14" s="10"/>
      <c r="FRO14" s="10"/>
      <c r="FRP14" s="10"/>
      <c r="FRQ14" s="10"/>
      <c r="FRR14" s="10"/>
      <c r="FRS14" s="10"/>
      <c r="FRT14" s="10"/>
      <c r="FRU14" s="10"/>
      <c r="FRV14" s="10"/>
      <c r="FRW14" s="10"/>
      <c r="FRX14" s="10"/>
      <c r="FRY14" s="10"/>
      <c r="FRZ14" s="10"/>
      <c r="FSA14" s="10"/>
    </row>
    <row r="15" spans="1:4551" x14ac:dyDescent="0.25">
      <c r="A15" s="318"/>
      <c r="B15" s="318" t="s">
        <v>160</v>
      </c>
    </row>
    <row r="16" spans="1:4551" s="12" customFormat="1" x14ac:dyDescent="0.25">
      <c r="A16" s="156"/>
      <c r="B16" s="156" t="s">
        <v>161</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c r="SK16" s="10"/>
      <c r="SL16" s="10"/>
      <c r="SM16" s="10"/>
      <c r="SN16" s="10"/>
      <c r="SO16" s="10"/>
      <c r="SP16" s="10"/>
      <c r="SQ16" s="10"/>
      <c r="SR16" s="10"/>
      <c r="SS16" s="10"/>
      <c r="ST16" s="10"/>
      <c r="SU16" s="10"/>
      <c r="SV16" s="10"/>
      <c r="SW16" s="10"/>
      <c r="SX16" s="10"/>
      <c r="SY16" s="10"/>
      <c r="SZ16" s="10"/>
      <c r="TA16" s="10"/>
      <c r="TB16" s="10"/>
      <c r="TC16" s="10"/>
      <c r="TD16" s="10"/>
      <c r="TE16" s="10"/>
      <c r="TF16" s="10"/>
      <c r="TG16" s="10"/>
      <c r="TH16" s="10"/>
      <c r="TI16" s="10"/>
      <c r="TJ16" s="10"/>
      <c r="TK16" s="10"/>
      <c r="TL16" s="10"/>
      <c r="TM16" s="10"/>
      <c r="TN16" s="10"/>
      <c r="TO16" s="10"/>
      <c r="TP16" s="10"/>
      <c r="TQ16" s="10"/>
      <c r="TR16" s="10"/>
      <c r="TS16" s="10"/>
      <c r="TT16" s="10"/>
      <c r="TU16" s="10"/>
      <c r="TV16" s="10"/>
      <c r="TW16" s="10"/>
      <c r="TX16" s="10"/>
      <c r="TY16" s="10"/>
      <c r="TZ16" s="10"/>
      <c r="UA16" s="10"/>
      <c r="UB16" s="10"/>
      <c r="UC16" s="10"/>
      <c r="UD16" s="10"/>
      <c r="UE16" s="10"/>
      <c r="UF16" s="10"/>
      <c r="UG16" s="10"/>
      <c r="UH16" s="10"/>
      <c r="UI16" s="10"/>
      <c r="UJ16" s="10"/>
      <c r="UK16" s="10"/>
      <c r="UL16" s="10"/>
      <c r="UM16" s="10"/>
      <c r="UN16" s="10"/>
      <c r="UO16" s="10"/>
      <c r="UP16" s="10"/>
      <c r="UQ16" s="10"/>
      <c r="UR16" s="10"/>
      <c r="US16" s="10"/>
      <c r="UT16" s="10"/>
      <c r="UU16" s="10"/>
      <c r="UV16" s="10"/>
      <c r="UW16" s="10"/>
      <c r="UX16" s="10"/>
      <c r="UY16" s="10"/>
      <c r="UZ16" s="10"/>
      <c r="VA16" s="10"/>
      <c r="VB16" s="10"/>
      <c r="VC16" s="10"/>
      <c r="VD16" s="10"/>
      <c r="VE16" s="10"/>
      <c r="VF16" s="10"/>
      <c r="VG16" s="10"/>
      <c r="VH16" s="10"/>
      <c r="VI16" s="10"/>
      <c r="VJ16" s="10"/>
      <c r="VK16" s="10"/>
      <c r="VL16" s="10"/>
      <c r="VM16" s="10"/>
      <c r="VN16" s="10"/>
      <c r="VO16" s="10"/>
      <c r="VP16" s="10"/>
      <c r="VQ16" s="10"/>
      <c r="VR16" s="10"/>
      <c r="VS16" s="10"/>
      <c r="VT16" s="10"/>
      <c r="VU16" s="10"/>
      <c r="VV16" s="10"/>
      <c r="VW16" s="10"/>
      <c r="VX16" s="10"/>
      <c r="VY16" s="10"/>
      <c r="VZ16" s="10"/>
      <c r="WA16" s="10"/>
      <c r="WB16" s="10"/>
      <c r="WC16" s="10"/>
      <c r="WD16" s="10"/>
      <c r="WE16" s="10"/>
      <c r="WF16" s="10"/>
      <c r="WG16" s="10"/>
      <c r="WH16" s="10"/>
      <c r="WI16" s="10"/>
      <c r="WJ16" s="10"/>
      <c r="WK16" s="10"/>
      <c r="WL16" s="10"/>
      <c r="WM16" s="10"/>
      <c r="WN16" s="10"/>
      <c r="WO16" s="10"/>
      <c r="WP16" s="10"/>
      <c r="WQ16" s="10"/>
      <c r="WR16" s="10"/>
      <c r="WS16" s="10"/>
      <c r="WT16" s="10"/>
      <c r="WU16" s="10"/>
      <c r="WV16" s="10"/>
      <c r="WW16" s="10"/>
      <c r="WX16" s="10"/>
      <c r="WY16" s="10"/>
      <c r="WZ16" s="10"/>
      <c r="XA16" s="10"/>
      <c r="XB16" s="10"/>
      <c r="XC16" s="10"/>
      <c r="XD16" s="10"/>
      <c r="XE16" s="10"/>
      <c r="XF16" s="10"/>
      <c r="XG16" s="10"/>
      <c r="XH16" s="10"/>
      <c r="XI16" s="10"/>
      <c r="XJ16" s="10"/>
      <c r="XK16" s="10"/>
      <c r="XL16" s="10"/>
      <c r="XM16" s="10"/>
      <c r="XN16" s="10"/>
      <c r="XO16" s="10"/>
      <c r="XP16" s="10"/>
      <c r="XQ16" s="10"/>
      <c r="XR16" s="10"/>
      <c r="XS16" s="10"/>
      <c r="XT16" s="10"/>
      <c r="XU16" s="10"/>
      <c r="XV16" s="10"/>
      <c r="XW16" s="10"/>
      <c r="XX16" s="10"/>
      <c r="XY16" s="10"/>
      <c r="XZ16" s="10"/>
      <c r="YA16" s="10"/>
      <c r="YB16" s="10"/>
      <c r="YC16" s="10"/>
      <c r="YD16" s="10"/>
      <c r="YE16" s="10"/>
      <c r="YF16" s="10"/>
      <c r="YG16" s="10"/>
      <c r="YH16" s="10"/>
      <c r="YI16" s="10"/>
      <c r="YJ16" s="10"/>
      <c r="YK16" s="10"/>
      <c r="YL16" s="10"/>
      <c r="YM16" s="10"/>
      <c r="YN16" s="10"/>
      <c r="YO16" s="10"/>
      <c r="YP16" s="10"/>
      <c r="YQ16" s="10"/>
      <c r="YR16" s="10"/>
      <c r="YS16" s="10"/>
      <c r="YT16" s="10"/>
      <c r="YU16" s="10"/>
      <c r="YV16" s="10"/>
      <c r="YW16" s="10"/>
      <c r="YX16" s="10"/>
      <c r="YY16" s="10"/>
      <c r="YZ16" s="10"/>
      <c r="ZA16" s="10"/>
      <c r="ZB16" s="10"/>
      <c r="ZC16" s="10"/>
      <c r="ZD16" s="10"/>
      <c r="ZE16" s="10"/>
      <c r="ZF16" s="10"/>
      <c r="ZG16" s="10"/>
      <c r="ZH16" s="10"/>
      <c r="ZI16" s="10"/>
      <c r="ZJ16" s="10"/>
      <c r="ZK16" s="10"/>
      <c r="ZL16" s="10"/>
      <c r="ZM16" s="10"/>
      <c r="ZN16" s="10"/>
      <c r="ZO16" s="10"/>
      <c r="ZP16" s="10"/>
      <c r="ZQ16" s="10"/>
      <c r="ZR16" s="10"/>
      <c r="ZS16" s="10"/>
      <c r="ZT16" s="10"/>
      <c r="ZU16" s="10"/>
      <c r="ZV16" s="10"/>
      <c r="ZW16" s="10"/>
      <c r="ZX16" s="10"/>
      <c r="ZY16" s="10"/>
      <c r="ZZ16" s="10"/>
      <c r="AAA16" s="10"/>
      <c r="AAB16" s="10"/>
      <c r="AAC16" s="10"/>
      <c r="AAD16" s="10"/>
      <c r="AAE16" s="10"/>
      <c r="AAF16" s="10"/>
      <c r="AAG16" s="10"/>
      <c r="AAH16" s="10"/>
      <c r="AAI16" s="10"/>
      <c r="AAJ16" s="10"/>
      <c r="AAK16" s="10"/>
      <c r="AAL16" s="10"/>
      <c r="AAM16" s="10"/>
      <c r="AAN16" s="10"/>
      <c r="AAO16" s="10"/>
      <c r="AAP16" s="10"/>
      <c r="AAQ16" s="10"/>
      <c r="AAR16" s="10"/>
      <c r="AAS16" s="10"/>
      <c r="AAT16" s="10"/>
      <c r="AAU16" s="10"/>
      <c r="AAV16" s="10"/>
      <c r="AAW16" s="10"/>
      <c r="AAX16" s="10"/>
      <c r="AAY16" s="10"/>
      <c r="AAZ16" s="10"/>
      <c r="ABA16" s="10"/>
      <c r="ABB16" s="10"/>
      <c r="ABC16" s="10"/>
      <c r="ABD16" s="10"/>
      <c r="ABE16" s="10"/>
      <c r="ABF16" s="10"/>
      <c r="ABG16" s="10"/>
      <c r="ABH16" s="10"/>
      <c r="ABI16" s="10"/>
      <c r="ABJ16" s="10"/>
      <c r="ABK16" s="10"/>
      <c r="ABL16" s="10"/>
      <c r="ABM16" s="10"/>
      <c r="ABN16" s="10"/>
      <c r="ABO16" s="10"/>
      <c r="ABP16" s="10"/>
      <c r="ABQ16" s="10"/>
      <c r="ABR16" s="10"/>
      <c r="ABS16" s="10"/>
      <c r="ABT16" s="10"/>
      <c r="ABU16" s="10"/>
      <c r="ABV16" s="10"/>
      <c r="ABW16" s="10"/>
      <c r="ABX16" s="10"/>
      <c r="ABY16" s="10"/>
      <c r="ABZ16" s="10"/>
      <c r="ACA16" s="10"/>
      <c r="ACB16" s="10"/>
      <c r="ACC16" s="10"/>
      <c r="ACD16" s="10"/>
      <c r="ACE16" s="10"/>
      <c r="ACF16" s="10"/>
      <c r="ACG16" s="10"/>
      <c r="ACH16" s="10"/>
      <c r="ACI16" s="10"/>
      <c r="ACJ16" s="10"/>
      <c r="ACK16" s="10"/>
      <c r="ACL16" s="10"/>
      <c r="ACM16" s="10"/>
      <c r="ACN16" s="10"/>
      <c r="ACO16" s="10"/>
      <c r="ACP16" s="10"/>
      <c r="ACQ16" s="10"/>
      <c r="ACR16" s="10"/>
      <c r="ACS16" s="10"/>
      <c r="ACT16" s="10"/>
      <c r="ACU16" s="10"/>
      <c r="ACV16" s="10"/>
      <c r="ACW16" s="10"/>
      <c r="ACX16" s="10"/>
      <c r="ACY16" s="10"/>
      <c r="ACZ16" s="10"/>
      <c r="ADA16" s="10"/>
      <c r="ADB16" s="10"/>
      <c r="ADC16" s="10"/>
      <c r="ADD16" s="10"/>
      <c r="ADE16" s="10"/>
      <c r="ADF16" s="10"/>
      <c r="ADG16" s="10"/>
      <c r="ADH16" s="10"/>
      <c r="ADI16" s="10"/>
      <c r="ADJ16" s="10"/>
      <c r="ADK16" s="10"/>
      <c r="ADL16" s="10"/>
      <c r="ADM16" s="10"/>
      <c r="ADN16" s="10"/>
      <c r="ADO16" s="10"/>
      <c r="ADP16" s="10"/>
      <c r="ADQ16" s="10"/>
      <c r="ADR16" s="10"/>
      <c r="ADS16" s="10"/>
      <c r="ADT16" s="10"/>
      <c r="ADU16" s="10"/>
      <c r="ADV16" s="10"/>
      <c r="ADW16" s="10"/>
      <c r="ADX16" s="10"/>
      <c r="ADY16" s="10"/>
      <c r="ADZ16" s="10"/>
      <c r="AEA16" s="10"/>
      <c r="AEB16" s="10"/>
      <c r="AEC16" s="10"/>
      <c r="AED16" s="10"/>
      <c r="AEE16" s="10"/>
      <c r="AEF16" s="10"/>
      <c r="AEG16" s="10"/>
      <c r="AEH16" s="10"/>
      <c r="AEI16" s="10"/>
      <c r="AEJ16" s="10"/>
      <c r="AEK16" s="10"/>
      <c r="AEL16" s="10"/>
      <c r="AEM16" s="10"/>
      <c r="AEN16" s="10"/>
      <c r="AEO16" s="10"/>
      <c r="AEP16" s="10"/>
      <c r="AEQ16" s="10"/>
      <c r="AER16" s="10"/>
      <c r="AES16" s="10"/>
      <c r="AET16" s="10"/>
      <c r="AEU16" s="10"/>
      <c r="AEV16" s="10"/>
      <c r="AEW16" s="10"/>
      <c r="AEX16" s="10"/>
      <c r="AEY16" s="10"/>
      <c r="AEZ16" s="10"/>
      <c r="AFA16" s="10"/>
      <c r="AFB16" s="10"/>
      <c r="AFC16" s="10"/>
      <c r="AFD16" s="10"/>
      <c r="AFE16" s="10"/>
      <c r="AFF16" s="10"/>
      <c r="AFG16" s="10"/>
      <c r="AFH16" s="10"/>
      <c r="AFI16" s="10"/>
      <c r="AFJ16" s="10"/>
      <c r="AFK16" s="10"/>
      <c r="AFL16" s="10"/>
      <c r="AFM16" s="10"/>
      <c r="AFN16" s="10"/>
      <c r="AFO16" s="10"/>
      <c r="AFP16" s="10"/>
      <c r="AFQ16" s="10"/>
      <c r="AFR16" s="10"/>
      <c r="AFS16" s="10"/>
      <c r="AFT16" s="10"/>
      <c r="AFU16" s="10"/>
      <c r="AFV16" s="10"/>
      <c r="AFW16" s="10"/>
      <c r="AFX16" s="10"/>
      <c r="AFY16" s="10"/>
      <c r="AFZ16" s="10"/>
      <c r="AGA16" s="10"/>
      <c r="AGB16" s="10"/>
      <c r="AGC16" s="10"/>
      <c r="AGD16" s="10"/>
      <c r="AGE16" s="10"/>
      <c r="AGF16" s="10"/>
      <c r="AGG16" s="10"/>
      <c r="AGH16" s="10"/>
      <c r="AGI16" s="10"/>
      <c r="AGJ16" s="10"/>
      <c r="AGK16" s="10"/>
      <c r="AGL16" s="10"/>
      <c r="AGM16" s="10"/>
      <c r="AGN16" s="10"/>
      <c r="AGO16" s="10"/>
      <c r="AGP16" s="10"/>
      <c r="AGQ16" s="10"/>
      <c r="AGR16" s="10"/>
      <c r="AGS16" s="10"/>
      <c r="AGT16" s="10"/>
      <c r="AGU16" s="10"/>
      <c r="AGV16" s="10"/>
      <c r="AGW16" s="10"/>
      <c r="AGX16" s="10"/>
      <c r="AGY16" s="10"/>
      <c r="AGZ16" s="10"/>
      <c r="AHA16" s="10"/>
      <c r="AHB16" s="10"/>
      <c r="AHC16" s="10"/>
      <c r="AHD16" s="10"/>
      <c r="AHE16" s="10"/>
      <c r="AHF16" s="10"/>
      <c r="AHG16" s="10"/>
      <c r="AHH16" s="10"/>
      <c r="AHI16" s="10"/>
      <c r="AHJ16" s="10"/>
      <c r="AHK16" s="10"/>
      <c r="AHL16" s="10"/>
      <c r="AHM16" s="10"/>
      <c r="AHN16" s="10"/>
      <c r="AHO16" s="10"/>
      <c r="AHP16" s="10"/>
      <c r="AHQ16" s="10"/>
      <c r="AHR16" s="10"/>
      <c r="AHS16" s="10"/>
      <c r="AHT16" s="10"/>
      <c r="AHU16" s="10"/>
      <c r="AHV16" s="10"/>
      <c r="AHW16" s="10"/>
      <c r="AHX16" s="10"/>
      <c r="AHY16" s="10"/>
      <c r="AHZ16" s="10"/>
      <c r="AIA16" s="10"/>
      <c r="AIB16" s="10"/>
      <c r="AIC16" s="10"/>
      <c r="AID16" s="10"/>
      <c r="AIE16" s="10"/>
      <c r="AIF16" s="10"/>
      <c r="AIG16" s="10"/>
      <c r="AIH16" s="10"/>
      <c r="AII16" s="10"/>
      <c r="AIJ16" s="10"/>
      <c r="AIK16" s="10"/>
      <c r="AIL16" s="10"/>
      <c r="AIM16" s="10"/>
      <c r="AIN16" s="10"/>
      <c r="AIO16" s="10"/>
      <c r="AIP16" s="10"/>
      <c r="AIQ16" s="10"/>
      <c r="AIR16" s="10"/>
      <c r="AIS16" s="10"/>
      <c r="AIT16" s="10"/>
      <c r="AIU16" s="10"/>
      <c r="AIV16" s="10"/>
      <c r="AIW16" s="10"/>
      <c r="AIX16" s="10"/>
      <c r="AIY16" s="10"/>
      <c r="AIZ16" s="10"/>
      <c r="AJA16" s="10"/>
      <c r="AJB16" s="10"/>
      <c r="AJC16" s="10"/>
      <c r="AJD16" s="10"/>
      <c r="AJE16" s="10"/>
      <c r="AJF16" s="10"/>
      <c r="AJG16" s="10"/>
      <c r="AJH16" s="10"/>
      <c r="AJI16" s="10"/>
      <c r="AJJ16" s="10"/>
      <c r="AJK16" s="10"/>
      <c r="AJL16" s="10"/>
      <c r="AJM16" s="10"/>
      <c r="AJN16" s="10"/>
      <c r="AJO16" s="10"/>
      <c r="AJP16" s="10"/>
      <c r="AJQ16" s="10"/>
      <c r="AJR16" s="10"/>
      <c r="AJS16" s="10"/>
      <c r="AJT16" s="10"/>
      <c r="AJU16" s="10"/>
      <c r="AJV16" s="10"/>
      <c r="AJW16" s="10"/>
      <c r="AJX16" s="10"/>
      <c r="AJY16" s="10"/>
      <c r="AJZ16" s="10"/>
      <c r="AKA16" s="10"/>
      <c r="AKB16" s="10"/>
      <c r="AKC16" s="10"/>
      <c r="AKD16" s="10"/>
      <c r="AKE16" s="10"/>
      <c r="AKF16" s="10"/>
      <c r="AKG16" s="10"/>
      <c r="AKH16" s="10"/>
      <c r="AKI16" s="10"/>
      <c r="AKJ16" s="10"/>
      <c r="AKK16" s="10"/>
      <c r="AKL16" s="10"/>
      <c r="AKM16" s="10"/>
      <c r="AKN16" s="10"/>
      <c r="AKO16" s="10"/>
      <c r="AKP16" s="10"/>
      <c r="AKQ16" s="10"/>
      <c r="AKR16" s="10"/>
      <c r="AKS16" s="10"/>
      <c r="AKT16" s="10"/>
      <c r="AKU16" s="10"/>
      <c r="AKV16" s="10"/>
      <c r="AKW16" s="10"/>
      <c r="AKX16" s="10"/>
      <c r="AKY16" s="10"/>
      <c r="AKZ16" s="10"/>
      <c r="ALA16" s="10"/>
      <c r="ALB16" s="10"/>
      <c r="ALC16" s="10"/>
      <c r="ALD16" s="10"/>
      <c r="ALE16" s="10"/>
      <c r="ALF16" s="10"/>
      <c r="ALG16" s="10"/>
      <c r="ALH16" s="10"/>
      <c r="ALI16" s="10"/>
      <c r="ALJ16" s="10"/>
      <c r="ALK16" s="10"/>
      <c r="ALL16" s="10"/>
      <c r="ALM16" s="10"/>
      <c r="ALN16" s="10"/>
      <c r="ALO16" s="10"/>
      <c r="ALP16" s="10"/>
      <c r="ALQ16" s="10"/>
      <c r="ALR16" s="10"/>
      <c r="ALS16" s="10"/>
      <c r="ALT16" s="10"/>
      <c r="ALU16" s="10"/>
      <c r="ALV16" s="10"/>
      <c r="ALW16" s="10"/>
      <c r="ALX16" s="10"/>
      <c r="ALY16" s="10"/>
      <c r="ALZ16" s="10"/>
      <c r="AMA16" s="10"/>
      <c r="AMB16" s="10"/>
      <c r="AMC16" s="10"/>
      <c r="AMD16" s="10"/>
      <c r="AME16" s="10"/>
      <c r="AMF16" s="10"/>
      <c r="AMG16" s="10"/>
      <c r="AMH16" s="10"/>
      <c r="AMI16" s="10"/>
      <c r="AMJ16" s="10"/>
      <c r="AMK16" s="10"/>
      <c r="AML16" s="10"/>
      <c r="AMM16" s="10"/>
      <c r="AMN16" s="10"/>
      <c r="AMO16" s="10"/>
      <c r="AMP16" s="10"/>
      <c r="AMQ16" s="10"/>
      <c r="AMR16" s="10"/>
      <c r="AMS16" s="10"/>
      <c r="AMT16" s="10"/>
      <c r="AMU16" s="10"/>
      <c r="AMV16" s="10"/>
      <c r="AMW16" s="10"/>
      <c r="AMX16" s="10"/>
      <c r="AMY16" s="10"/>
      <c r="AMZ16" s="10"/>
      <c r="ANA16" s="10"/>
      <c r="ANB16" s="10"/>
      <c r="ANC16" s="10"/>
      <c r="AND16" s="10"/>
      <c r="ANE16" s="10"/>
      <c r="ANF16" s="10"/>
      <c r="ANG16" s="10"/>
      <c r="ANH16" s="10"/>
      <c r="ANI16" s="10"/>
      <c r="ANJ16" s="10"/>
      <c r="ANK16" s="10"/>
      <c r="ANL16" s="10"/>
      <c r="ANM16" s="10"/>
      <c r="ANN16" s="10"/>
      <c r="ANO16" s="10"/>
      <c r="ANP16" s="10"/>
      <c r="ANQ16" s="10"/>
      <c r="ANR16" s="10"/>
      <c r="ANS16" s="10"/>
      <c r="ANT16" s="10"/>
      <c r="ANU16" s="10"/>
      <c r="ANV16" s="10"/>
      <c r="ANW16" s="10"/>
      <c r="ANX16" s="10"/>
      <c r="ANY16" s="10"/>
      <c r="ANZ16" s="10"/>
      <c r="AOA16" s="10"/>
      <c r="AOB16" s="10"/>
      <c r="AOC16" s="10"/>
      <c r="AOD16" s="10"/>
      <c r="AOE16" s="10"/>
      <c r="AOF16" s="10"/>
      <c r="AOG16" s="10"/>
      <c r="AOH16" s="10"/>
      <c r="AOI16" s="10"/>
      <c r="AOJ16" s="10"/>
      <c r="AOK16" s="10"/>
      <c r="AOL16" s="10"/>
      <c r="AOM16" s="10"/>
      <c r="AON16" s="10"/>
      <c r="AOO16" s="10"/>
      <c r="AOP16" s="10"/>
      <c r="AOQ16" s="10"/>
      <c r="AOR16" s="10"/>
      <c r="AOS16" s="10"/>
      <c r="AOT16" s="10"/>
      <c r="AOU16" s="10"/>
      <c r="AOV16" s="10"/>
      <c r="AOW16" s="10"/>
      <c r="AOX16" s="10"/>
      <c r="AOY16" s="10"/>
      <c r="AOZ16" s="10"/>
      <c r="APA16" s="10"/>
      <c r="APB16" s="10"/>
      <c r="APC16" s="10"/>
      <c r="APD16" s="10"/>
      <c r="APE16" s="10"/>
      <c r="APF16" s="10"/>
      <c r="APG16" s="10"/>
      <c r="APH16" s="10"/>
      <c r="API16" s="10"/>
      <c r="APJ16" s="10"/>
      <c r="APK16" s="10"/>
      <c r="APL16" s="10"/>
      <c r="APM16" s="10"/>
      <c r="APN16" s="10"/>
      <c r="APO16" s="10"/>
      <c r="APP16" s="10"/>
      <c r="APQ16" s="10"/>
      <c r="APR16" s="10"/>
      <c r="APS16" s="10"/>
      <c r="APT16" s="10"/>
      <c r="APU16" s="10"/>
      <c r="APV16" s="10"/>
      <c r="APW16" s="10"/>
      <c r="APX16" s="10"/>
      <c r="APY16" s="10"/>
      <c r="APZ16" s="10"/>
      <c r="AQA16" s="10"/>
      <c r="AQB16" s="10"/>
      <c r="AQC16" s="10"/>
      <c r="AQD16" s="10"/>
      <c r="AQE16" s="10"/>
      <c r="AQF16" s="10"/>
      <c r="AQG16" s="10"/>
      <c r="AQH16" s="10"/>
      <c r="AQI16" s="10"/>
      <c r="AQJ16" s="10"/>
      <c r="AQK16" s="10"/>
      <c r="AQL16" s="10"/>
      <c r="AQM16" s="10"/>
      <c r="AQN16" s="10"/>
      <c r="AQO16" s="10"/>
      <c r="AQP16" s="10"/>
      <c r="AQQ16" s="10"/>
      <c r="AQR16" s="10"/>
      <c r="AQS16" s="10"/>
      <c r="AQT16" s="10"/>
      <c r="AQU16" s="10"/>
      <c r="AQV16" s="10"/>
      <c r="AQW16" s="10"/>
      <c r="AQX16" s="10"/>
      <c r="AQY16" s="10"/>
      <c r="AQZ16" s="10"/>
      <c r="ARA16" s="10"/>
      <c r="ARB16" s="10"/>
      <c r="ARC16" s="10"/>
      <c r="ARD16" s="10"/>
      <c r="ARE16" s="10"/>
      <c r="ARF16" s="10"/>
      <c r="ARG16" s="10"/>
      <c r="ARH16" s="10"/>
      <c r="ARI16" s="10"/>
      <c r="ARJ16" s="10"/>
      <c r="ARK16" s="10"/>
      <c r="ARL16" s="10"/>
      <c r="ARM16" s="10"/>
      <c r="ARN16" s="10"/>
      <c r="ARO16" s="10"/>
      <c r="ARP16" s="10"/>
      <c r="ARQ16" s="10"/>
      <c r="ARR16" s="10"/>
      <c r="ARS16" s="10"/>
      <c r="ART16" s="10"/>
      <c r="ARU16" s="10"/>
      <c r="ARV16" s="10"/>
      <c r="ARW16" s="10"/>
      <c r="ARX16" s="10"/>
      <c r="ARY16" s="10"/>
      <c r="ARZ16" s="10"/>
      <c r="ASA16" s="10"/>
      <c r="ASB16" s="10"/>
      <c r="ASC16" s="10"/>
      <c r="ASD16" s="10"/>
      <c r="ASE16" s="10"/>
      <c r="ASF16" s="10"/>
      <c r="ASG16" s="10"/>
      <c r="ASH16" s="10"/>
      <c r="ASI16" s="10"/>
      <c r="ASJ16" s="10"/>
      <c r="ASK16" s="10"/>
      <c r="ASL16" s="10"/>
      <c r="ASM16" s="10"/>
      <c r="ASN16" s="10"/>
      <c r="ASO16" s="10"/>
      <c r="ASP16" s="10"/>
      <c r="ASQ16" s="10"/>
      <c r="ASR16" s="10"/>
      <c r="ASS16" s="10"/>
      <c r="AST16" s="10"/>
      <c r="ASU16" s="10"/>
      <c r="ASV16" s="10"/>
      <c r="ASW16" s="10"/>
      <c r="ASX16" s="10"/>
      <c r="ASY16" s="10"/>
      <c r="ASZ16" s="10"/>
      <c r="ATA16" s="10"/>
      <c r="ATB16" s="10"/>
      <c r="ATC16" s="10"/>
      <c r="ATD16" s="10"/>
      <c r="ATE16" s="10"/>
      <c r="ATF16" s="10"/>
      <c r="ATG16" s="10"/>
      <c r="ATH16" s="10"/>
      <c r="ATI16" s="10"/>
      <c r="ATJ16" s="10"/>
      <c r="ATK16" s="10"/>
      <c r="ATL16" s="10"/>
      <c r="ATM16" s="10"/>
      <c r="ATN16" s="10"/>
      <c r="ATO16" s="10"/>
      <c r="ATP16" s="10"/>
      <c r="ATQ16" s="10"/>
      <c r="ATR16" s="10"/>
      <c r="ATS16" s="10"/>
      <c r="ATT16" s="10"/>
      <c r="ATU16" s="10"/>
      <c r="ATV16" s="10"/>
      <c r="ATW16" s="10"/>
      <c r="ATX16" s="10"/>
      <c r="ATY16" s="10"/>
      <c r="ATZ16" s="10"/>
      <c r="AUA16" s="10"/>
      <c r="AUB16" s="10"/>
      <c r="AUC16" s="10"/>
      <c r="AUD16" s="10"/>
      <c r="AUE16" s="10"/>
      <c r="AUF16" s="10"/>
      <c r="AUG16" s="10"/>
      <c r="AUH16" s="10"/>
      <c r="AUI16" s="10"/>
      <c r="AUJ16" s="10"/>
      <c r="AUK16" s="10"/>
      <c r="AUL16" s="10"/>
      <c r="AUM16" s="10"/>
      <c r="AUN16" s="10"/>
      <c r="AUO16" s="10"/>
      <c r="AUP16" s="10"/>
      <c r="AUQ16" s="10"/>
      <c r="AUR16" s="10"/>
      <c r="AUS16" s="10"/>
      <c r="AUT16" s="10"/>
      <c r="AUU16" s="10"/>
      <c r="AUV16" s="10"/>
      <c r="AUW16" s="10"/>
      <c r="AUX16" s="10"/>
      <c r="AUY16" s="10"/>
      <c r="AUZ16" s="10"/>
      <c r="AVA16" s="10"/>
      <c r="AVB16" s="10"/>
      <c r="AVC16" s="10"/>
      <c r="AVD16" s="10"/>
      <c r="AVE16" s="10"/>
      <c r="AVF16" s="10"/>
      <c r="AVG16" s="10"/>
      <c r="AVH16" s="10"/>
      <c r="AVI16" s="10"/>
      <c r="AVJ16" s="10"/>
      <c r="AVK16" s="10"/>
      <c r="AVL16" s="10"/>
      <c r="AVM16" s="10"/>
      <c r="AVN16" s="10"/>
      <c r="AVO16" s="10"/>
      <c r="AVP16" s="10"/>
      <c r="AVQ16" s="10"/>
      <c r="AVR16" s="10"/>
      <c r="AVS16" s="10"/>
      <c r="AVT16" s="10"/>
      <c r="AVU16" s="10"/>
      <c r="AVV16" s="10"/>
      <c r="AVW16" s="10"/>
      <c r="AVX16" s="10"/>
      <c r="AVY16" s="10"/>
      <c r="AVZ16" s="10"/>
      <c r="AWA16" s="10"/>
      <c r="AWB16" s="10"/>
      <c r="AWC16" s="10"/>
      <c r="AWD16" s="10"/>
      <c r="AWE16" s="10"/>
      <c r="AWF16" s="10"/>
      <c r="AWG16" s="10"/>
      <c r="AWH16" s="10"/>
      <c r="AWI16" s="10"/>
      <c r="AWJ16" s="10"/>
      <c r="AWK16" s="10"/>
      <c r="AWL16" s="10"/>
      <c r="AWM16" s="10"/>
      <c r="AWN16" s="10"/>
      <c r="AWO16" s="10"/>
      <c r="AWP16" s="10"/>
      <c r="AWQ16" s="10"/>
      <c r="AWR16" s="10"/>
      <c r="AWS16" s="10"/>
      <c r="AWT16" s="10"/>
      <c r="AWU16" s="10"/>
      <c r="AWV16" s="10"/>
      <c r="AWW16" s="10"/>
      <c r="AWX16" s="10"/>
      <c r="AWY16" s="10"/>
      <c r="AWZ16" s="10"/>
      <c r="AXA16" s="10"/>
      <c r="AXB16" s="10"/>
      <c r="AXC16" s="10"/>
      <c r="AXD16" s="10"/>
      <c r="AXE16" s="10"/>
      <c r="AXF16" s="10"/>
      <c r="AXG16" s="10"/>
      <c r="AXH16" s="10"/>
      <c r="AXI16" s="10"/>
      <c r="AXJ16" s="10"/>
      <c r="AXK16" s="10"/>
      <c r="AXL16" s="10"/>
      <c r="AXM16" s="10"/>
      <c r="AXN16" s="10"/>
      <c r="AXO16" s="10"/>
      <c r="AXP16" s="10"/>
      <c r="AXQ16" s="10"/>
      <c r="AXR16" s="10"/>
      <c r="AXS16" s="10"/>
      <c r="AXT16" s="10"/>
      <c r="AXU16" s="10"/>
      <c r="AXV16" s="10"/>
      <c r="AXW16" s="10"/>
      <c r="AXX16" s="10"/>
      <c r="AXY16" s="10"/>
      <c r="AXZ16" s="10"/>
      <c r="AYA16" s="10"/>
      <c r="AYB16" s="10"/>
      <c r="AYC16" s="10"/>
      <c r="AYD16" s="10"/>
      <c r="AYE16" s="10"/>
      <c r="AYF16" s="10"/>
      <c r="AYG16" s="10"/>
      <c r="AYH16" s="10"/>
      <c r="AYI16" s="10"/>
      <c r="AYJ16" s="10"/>
      <c r="AYK16" s="10"/>
      <c r="AYL16" s="10"/>
      <c r="AYM16" s="10"/>
      <c r="AYN16" s="10"/>
      <c r="AYO16" s="10"/>
      <c r="AYP16" s="10"/>
      <c r="AYQ16" s="10"/>
      <c r="AYR16" s="10"/>
      <c r="AYS16" s="10"/>
      <c r="AYT16" s="10"/>
      <c r="AYU16" s="10"/>
      <c r="AYV16" s="10"/>
      <c r="AYW16" s="10"/>
      <c r="AYX16" s="10"/>
      <c r="AYY16" s="10"/>
      <c r="AYZ16" s="10"/>
      <c r="AZA16" s="10"/>
      <c r="AZB16" s="10"/>
      <c r="AZC16" s="10"/>
      <c r="AZD16" s="10"/>
      <c r="AZE16" s="10"/>
      <c r="AZF16" s="10"/>
      <c r="AZG16" s="10"/>
      <c r="AZH16" s="10"/>
      <c r="AZI16" s="10"/>
      <c r="AZJ16" s="10"/>
      <c r="AZK16" s="10"/>
      <c r="AZL16" s="10"/>
      <c r="AZM16" s="10"/>
      <c r="AZN16" s="10"/>
      <c r="AZO16" s="10"/>
      <c r="AZP16" s="10"/>
      <c r="AZQ16" s="10"/>
      <c r="AZR16" s="10"/>
      <c r="AZS16" s="10"/>
      <c r="AZT16" s="10"/>
      <c r="AZU16" s="10"/>
      <c r="AZV16" s="10"/>
      <c r="AZW16" s="10"/>
      <c r="AZX16" s="10"/>
      <c r="AZY16" s="10"/>
      <c r="AZZ16" s="10"/>
      <c r="BAA16" s="10"/>
      <c r="BAB16" s="10"/>
      <c r="BAC16" s="10"/>
      <c r="BAD16" s="10"/>
      <c r="BAE16" s="10"/>
      <c r="BAF16" s="10"/>
      <c r="BAG16" s="10"/>
      <c r="BAH16" s="10"/>
      <c r="BAI16" s="10"/>
      <c r="BAJ16" s="10"/>
      <c r="BAK16" s="10"/>
      <c r="BAL16" s="10"/>
      <c r="BAM16" s="10"/>
      <c r="BAN16" s="10"/>
      <c r="BAO16" s="10"/>
      <c r="BAP16" s="10"/>
      <c r="BAQ16" s="10"/>
      <c r="BAR16" s="10"/>
      <c r="BAS16" s="10"/>
      <c r="BAT16" s="10"/>
      <c r="BAU16" s="10"/>
      <c r="BAV16" s="10"/>
      <c r="BAW16" s="10"/>
      <c r="BAX16" s="10"/>
      <c r="BAY16" s="10"/>
      <c r="BAZ16" s="10"/>
      <c r="BBA16" s="10"/>
      <c r="BBB16" s="10"/>
      <c r="BBC16" s="10"/>
      <c r="BBD16" s="10"/>
      <c r="BBE16" s="10"/>
      <c r="BBF16" s="10"/>
      <c r="BBG16" s="10"/>
      <c r="BBH16" s="10"/>
      <c r="BBI16" s="10"/>
      <c r="BBJ16" s="10"/>
      <c r="BBK16" s="10"/>
      <c r="BBL16" s="10"/>
      <c r="BBM16" s="10"/>
      <c r="BBN16" s="10"/>
      <c r="BBO16" s="10"/>
      <c r="BBP16" s="10"/>
      <c r="BBQ16" s="10"/>
      <c r="BBR16" s="10"/>
      <c r="BBS16" s="10"/>
      <c r="BBT16" s="10"/>
      <c r="BBU16" s="10"/>
      <c r="BBV16" s="10"/>
      <c r="BBW16" s="10"/>
      <c r="BBX16" s="10"/>
      <c r="BBY16" s="10"/>
      <c r="BBZ16" s="10"/>
      <c r="BCA16" s="10"/>
      <c r="BCB16" s="10"/>
      <c r="BCC16" s="10"/>
      <c r="BCD16" s="10"/>
      <c r="BCE16" s="10"/>
      <c r="BCF16" s="10"/>
      <c r="BCG16" s="10"/>
      <c r="BCH16" s="10"/>
      <c r="BCI16" s="10"/>
      <c r="BCJ16" s="10"/>
      <c r="BCK16" s="10"/>
      <c r="BCL16" s="10"/>
      <c r="BCM16" s="10"/>
      <c r="BCN16" s="10"/>
      <c r="BCO16" s="10"/>
      <c r="BCP16" s="10"/>
      <c r="BCQ16" s="10"/>
      <c r="BCR16" s="10"/>
      <c r="BCS16" s="10"/>
      <c r="BCT16" s="10"/>
      <c r="BCU16" s="10"/>
      <c r="BCV16" s="10"/>
      <c r="BCW16" s="10"/>
      <c r="BCX16" s="10"/>
      <c r="BCY16" s="10"/>
      <c r="BCZ16" s="10"/>
      <c r="BDA16" s="10"/>
      <c r="BDB16" s="10"/>
      <c r="BDC16" s="10"/>
      <c r="BDD16" s="10"/>
      <c r="BDE16" s="10"/>
      <c r="BDF16" s="10"/>
      <c r="BDG16" s="10"/>
      <c r="BDH16" s="10"/>
      <c r="BDI16" s="10"/>
      <c r="BDJ16" s="10"/>
      <c r="BDK16" s="10"/>
      <c r="BDL16" s="10"/>
      <c r="BDM16" s="10"/>
      <c r="BDN16" s="10"/>
      <c r="BDO16" s="10"/>
      <c r="BDP16" s="10"/>
      <c r="BDQ16" s="10"/>
      <c r="BDR16" s="10"/>
      <c r="BDS16" s="10"/>
      <c r="BDT16" s="10"/>
      <c r="BDU16" s="10"/>
      <c r="BDV16" s="10"/>
      <c r="BDW16" s="10"/>
      <c r="BDX16" s="10"/>
      <c r="BDY16" s="10"/>
      <c r="BDZ16" s="10"/>
      <c r="BEA16" s="10"/>
      <c r="BEB16" s="10"/>
      <c r="BEC16" s="10"/>
      <c r="BED16" s="10"/>
      <c r="BEE16" s="10"/>
      <c r="BEF16" s="10"/>
      <c r="BEG16" s="10"/>
      <c r="BEH16" s="10"/>
      <c r="BEI16" s="10"/>
      <c r="BEJ16" s="10"/>
      <c r="BEK16" s="10"/>
      <c r="BEL16" s="10"/>
      <c r="BEM16" s="10"/>
      <c r="BEN16" s="10"/>
      <c r="BEO16" s="10"/>
      <c r="BEP16" s="10"/>
      <c r="BEQ16" s="10"/>
      <c r="BER16" s="10"/>
      <c r="BES16" s="10"/>
      <c r="BET16" s="10"/>
      <c r="BEU16" s="10"/>
      <c r="BEV16" s="10"/>
      <c r="BEW16" s="10"/>
      <c r="BEX16" s="10"/>
      <c r="BEY16" s="10"/>
      <c r="BEZ16" s="10"/>
      <c r="BFA16" s="10"/>
      <c r="BFB16" s="10"/>
      <c r="BFC16" s="10"/>
      <c r="BFD16" s="10"/>
      <c r="BFE16" s="10"/>
      <c r="BFF16" s="10"/>
      <c r="BFG16" s="10"/>
      <c r="BFH16" s="10"/>
      <c r="BFI16" s="10"/>
      <c r="BFJ16" s="10"/>
      <c r="BFK16" s="10"/>
      <c r="BFL16" s="10"/>
      <c r="BFM16" s="10"/>
      <c r="BFN16" s="10"/>
      <c r="BFO16" s="10"/>
      <c r="BFP16" s="10"/>
      <c r="BFQ16" s="10"/>
      <c r="BFR16" s="10"/>
      <c r="BFS16" s="10"/>
      <c r="BFT16" s="10"/>
      <c r="BFU16" s="10"/>
      <c r="BFV16" s="10"/>
      <c r="BFW16" s="10"/>
      <c r="BFX16" s="10"/>
      <c r="BFY16" s="10"/>
      <c r="BFZ16" s="10"/>
      <c r="BGA16" s="10"/>
      <c r="BGB16" s="10"/>
      <c r="BGC16" s="10"/>
      <c r="BGD16" s="10"/>
      <c r="BGE16" s="10"/>
      <c r="BGF16" s="10"/>
      <c r="BGG16" s="10"/>
      <c r="BGH16" s="10"/>
      <c r="BGI16" s="10"/>
      <c r="BGJ16" s="10"/>
      <c r="BGK16" s="10"/>
      <c r="BGL16" s="10"/>
      <c r="BGM16" s="10"/>
      <c r="BGN16" s="10"/>
      <c r="BGO16" s="10"/>
      <c r="BGP16" s="10"/>
      <c r="BGQ16" s="10"/>
      <c r="BGR16" s="10"/>
      <c r="BGS16" s="10"/>
      <c r="BGT16" s="10"/>
      <c r="BGU16" s="10"/>
      <c r="BGV16" s="10"/>
      <c r="BGW16" s="10"/>
      <c r="BGX16" s="10"/>
      <c r="BGY16" s="10"/>
      <c r="BGZ16" s="10"/>
      <c r="BHA16" s="10"/>
      <c r="BHB16" s="10"/>
      <c r="BHC16" s="10"/>
      <c r="BHD16" s="10"/>
      <c r="BHE16" s="10"/>
      <c r="BHF16" s="10"/>
      <c r="BHG16" s="10"/>
      <c r="BHH16" s="10"/>
      <c r="BHI16" s="10"/>
      <c r="BHJ16" s="10"/>
      <c r="BHK16" s="10"/>
      <c r="BHL16" s="10"/>
      <c r="BHM16" s="10"/>
      <c r="BHN16" s="10"/>
      <c r="BHO16" s="10"/>
      <c r="BHP16" s="10"/>
      <c r="BHQ16" s="10"/>
      <c r="BHR16" s="10"/>
      <c r="BHS16" s="10"/>
      <c r="BHT16" s="10"/>
      <c r="BHU16" s="10"/>
      <c r="BHV16" s="10"/>
      <c r="BHW16" s="10"/>
      <c r="BHX16" s="10"/>
      <c r="BHY16" s="10"/>
      <c r="BHZ16" s="10"/>
      <c r="BIA16" s="10"/>
      <c r="BIB16" s="10"/>
      <c r="BIC16" s="10"/>
      <c r="BID16" s="10"/>
      <c r="BIE16" s="10"/>
      <c r="BIF16" s="10"/>
      <c r="BIG16" s="10"/>
      <c r="BIH16" s="10"/>
      <c r="BII16" s="10"/>
      <c r="BIJ16" s="10"/>
      <c r="BIK16" s="10"/>
      <c r="BIL16" s="10"/>
      <c r="BIM16" s="10"/>
      <c r="BIN16" s="10"/>
      <c r="BIO16" s="10"/>
      <c r="BIP16" s="10"/>
      <c r="BIQ16" s="10"/>
      <c r="BIR16" s="10"/>
      <c r="BIS16" s="10"/>
      <c r="BIT16" s="10"/>
      <c r="BIU16" s="10"/>
      <c r="BIV16" s="10"/>
      <c r="BIW16" s="10"/>
      <c r="BIX16" s="10"/>
      <c r="BIY16" s="10"/>
      <c r="BIZ16" s="10"/>
      <c r="BJA16" s="10"/>
      <c r="BJB16" s="10"/>
      <c r="BJC16" s="10"/>
      <c r="BJD16" s="10"/>
      <c r="BJE16" s="10"/>
      <c r="BJF16" s="10"/>
      <c r="BJG16" s="10"/>
      <c r="BJH16" s="10"/>
      <c r="BJI16" s="10"/>
      <c r="BJJ16" s="10"/>
      <c r="BJK16" s="10"/>
      <c r="BJL16" s="10"/>
      <c r="BJM16" s="10"/>
      <c r="BJN16" s="10"/>
      <c r="BJO16" s="10"/>
      <c r="BJP16" s="10"/>
      <c r="BJQ16" s="10"/>
      <c r="BJR16" s="10"/>
      <c r="BJS16" s="10"/>
      <c r="BJT16" s="10"/>
      <c r="BJU16" s="10"/>
      <c r="BJV16" s="10"/>
      <c r="BJW16" s="10"/>
      <c r="BJX16" s="10"/>
      <c r="BJY16" s="10"/>
      <c r="BJZ16" s="10"/>
      <c r="BKA16" s="10"/>
      <c r="BKB16" s="10"/>
      <c r="BKC16" s="10"/>
      <c r="BKD16" s="10"/>
      <c r="BKE16" s="10"/>
      <c r="BKF16" s="10"/>
      <c r="BKG16" s="10"/>
      <c r="BKH16" s="10"/>
      <c r="BKI16" s="10"/>
      <c r="BKJ16" s="10"/>
      <c r="BKK16" s="10"/>
      <c r="BKL16" s="10"/>
      <c r="BKM16" s="10"/>
      <c r="BKN16" s="10"/>
      <c r="BKO16" s="10"/>
      <c r="BKP16" s="10"/>
      <c r="BKQ16" s="10"/>
      <c r="BKR16" s="10"/>
      <c r="BKS16" s="10"/>
      <c r="BKT16" s="10"/>
      <c r="BKU16" s="10"/>
      <c r="BKV16" s="10"/>
      <c r="BKW16" s="10"/>
      <c r="BKX16" s="10"/>
      <c r="BKY16" s="10"/>
      <c r="BKZ16" s="10"/>
      <c r="BLA16" s="10"/>
      <c r="BLB16" s="10"/>
      <c r="BLC16" s="10"/>
      <c r="BLD16" s="10"/>
      <c r="BLE16" s="10"/>
      <c r="BLF16" s="10"/>
      <c r="BLG16" s="10"/>
      <c r="BLH16" s="10"/>
      <c r="BLI16" s="10"/>
      <c r="BLJ16" s="10"/>
      <c r="BLK16" s="10"/>
      <c r="BLL16" s="10"/>
      <c r="BLM16" s="10"/>
      <c r="BLN16" s="10"/>
      <c r="BLO16" s="10"/>
      <c r="BLP16" s="10"/>
      <c r="BLQ16" s="10"/>
      <c r="BLR16" s="10"/>
      <c r="BLS16" s="10"/>
      <c r="BLT16" s="10"/>
      <c r="BLU16" s="10"/>
      <c r="BLV16" s="10"/>
      <c r="BLW16" s="10"/>
      <c r="BLX16" s="10"/>
      <c r="BLY16" s="10"/>
      <c r="BLZ16" s="10"/>
      <c r="BMA16" s="10"/>
      <c r="BMB16" s="10"/>
      <c r="BMC16" s="10"/>
      <c r="BMD16" s="10"/>
      <c r="BME16" s="10"/>
      <c r="BMF16" s="10"/>
      <c r="BMG16" s="10"/>
      <c r="BMH16" s="10"/>
      <c r="BMI16" s="10"/>
      <c r="BMJ16" s="10"/>
      <c r="BMK16" s="10"/>
      <c r="BML16" s="10"/>
      <c r="BMM16" s="10"/>
      <c r="BMN16" s="10"/>
      <c r="BMO16" s="10"/>
      <c r="BMP16" s="10"/>
      <c r="BMQ16" s="10"/>
      <c r="BMR16" s="10"/>
      <c r="BMS16" s="10"/>
      <c r="BMT16" s="10"/>
      <c r="BMU16" s="10"/>
      <c r="BMV16" s="10"/>
      <c r="BMW16" s="10"/>
      <c r="BMX16" s="10"/>
      <c r="BMY16" s="10"/>
      <c r="BMZ16" s="10"/>
      <c r="BNA16" s="10"/>
      <c r="BNB16" s="10"/>
      <c r="BNC16" s="10"/>
      <c r="BND16" s="10"/>
      <c r="BNE16" s="10"/>
      <c r="BNF16" s="10"/>
      <c r="BNG16" s="10"/>
      <c r="BNH16" s="10"/>
      <c r="BNI16" s="10"/>
      <c r="BNJ16" s="10"/>
      <c r="BNK16" s="10"/>
      <c r="BNL16" s="10"/>
      <c r="BNM16" s="10"/>
      <c r="BNN16" s="10"/>
      <c r="BNO16" s="10"/>
      <c r="BNP16" s="10"/>
      <c r="BNQ16" s="10"/>
      <c r="BNR16" s="10"/>
      <c r="BNS16" s="10"/>
      <c r="BNT16" s="10"/>
      <c r="BNU16" s="10"/>
      <c r="BNV16" s="10"/>
      <c r="BNW16" s="10"/>
      <c r="BNX16" s="10"/>
      <c r="BNY16" s="10"/>
      <c r="BNZ16" s="10"/>
      <c r="BOA16" s="10"/>
      <c r="BOB16" s="10"/>
      <c r="BOC16" s="10"/>
      <c r="BOD16" s="10"/>
      <c r="BOE16" s="10"/>
      <c r="BOF16" s="10"/>
      <c r="BOG16" s="10"/>
      <c r="BOH16" s="10"/>
      <c r="BOI16" s="10"/>
      <c r="BOJ16" s="10"/>
      <c r="BOK16" s="10"/>
      <c r="BOL16" s="10"/>
      <c r="BOM16" s="10"/>
      <c r="BON16" s="10"/>
      <c r="BOO16" s="10"/>
      <c r="BOP16" s="10"/>
      <c r="BOQ16" s="10"/>
      <c r="BOR16" s="10"/>
      <c r="BOS16" s="10"/>
      <c r="BOT16" s="10"/>
      <c r="BOU16" s="10"/>
      <c r="BOV16" s="10"/>
      <c r="BOW16" s="10"/>
      <c r="BOX16" s="10"/>
      <c r="BOY16" s="10"/>
      <c r="BOZ16" s="10"/>
      <c r="BPA16" s="10"/>
      <c r="BPB16" s="10"/>
      <c r="BPC16" s="10"/>
      <c r="BPD16" s="10"/>
      <c r="BPE16" s="10"/>
      <c r="BPF16" s="10"/>
      <c r="BPG16" s="10"/>
      <c r="BPH16" s="10"/>
      <c r="BPI16" s="10"/>
      <c r="BPJ16" s="10"/>
      <c r="BPK16" s="10"/>
      <c r="BPL16" s="10"/>
      <c r="BPM16" s="10"/>
      <c r="BPN16" s="10"/>
      <c r="BPO16" s="10"/>
      <c r="BPP16" s="10"/>
      <c r="BPQ16" s="10"/>
      <c r="BPR16" s="10"/>
      <c r="BPS16" s="10"/>
      <c r="BPT16" s="10"/>
      <c r="BPU16" s="10"/>
      <c r="BPV16" s="10"/>
      <c r="BPW16" s="10"/>
      <c r="BPX16" s="10"/>
      <c r="BPY16" s="10"/>
      <c r="BPZ16" s="10"/>
      <c r="BQA16" s="10"/>
      <c r="BQB16" s="10"/>
      <c r="BQC16" s="10"/>
      <c r="BQD16" s="10"/>
      <c r="BQE16" s="10"/>
      <c r="BQF16" s="10"/>
      <c r="BQG16" s="10"/>
      <c r="BQH16" s="10"/>
      <c r="BQI16" s="10"/>
      <c r="BQJ16" s="10"/>
      <c r="BQK16" s="10"/>
      <c r="BQL16" s="10"/>
      <c r="BQM16" s="10"/>
      <c r="BQN16" s="10"/>
      <c r="BQO16" s="10"/>
      <c r="BQP16" s="10"/>
      <c r="BQQ16" s="10"/>
      <c r="BQR16" s="10"/>
      <c r="BQS16" s="10"/>
      <c r="BQT16" s="10"/>
      <c r="BQU16" s="10"/>
      <c r="BQV16" s="10"/>
      <c r="BQW16" s="10"/>
      <c r="BQX16" s="10"/>
      <c r="BQY16" s="10"/>
      <c r="BQZ16" s="10"/>
      <c r="BRA16" s="10"/>
      <c r="BRB16" s="10"/>
      <c r="BRC16" s="10"/>
      <c r="BRD16" s="10"/>
      <c r="BRE16" s="10"/>
      <c r="BRF16" s="10"/>
      <c r="BRG16" s="10"/>
      <c r="BRH16" s="10"/>
      <c r="BRI16" s="10"/>
      <c r="BRJ16" s="10"/>
      <c r="BRK16" s="10"/>
      <c r="BRL16" s="10"/>
      <c r="BRM16" s="10"/>
      <c r="BRN16" s="10"/>
      <c r="BRO16" s="10"/>
      <c r="BRP16" s="10"/>
      <c r="BRQ16" s="10"/>
      <c r="BRR16" s="10"/>
      <c r="BRS16" s="10"/>
      <c r="BRT16" s="10"/>
      <c r="BRU16" s="10"/>
      <c r="BRV16" s="10"/>
      <c r="BRW16" s="10"/>
      <c r="BRX16" s="10"/>
      <c r="BRY16" s="10"/>
      <c r="BRZ16" s="10"/>
      <c r="BSA16" s="10"/>
      <c r="BSB16" s="10"/>
      <c r="BSC16" s="10"/>
      <c r="BSD16" s="10"/>
      <c r="BSE16" s="10"/>
      <c r="BSF16" s="10"/>
      <c r="BSG16" s="10"/>
      <c r="BSH16" s="10"/>
      <c r="BSI16" s="10"/>
      <c r="BSJ16" s="10"/>
      <c r="BSK16" s="10"/>
      <c r="BSL16" s="10"/>
      <c r="BSM16" s="10"/>
      <c r="BSN16" s="10"/>
      <c r="BSO16" s="10"/>
      <c r="BSP16" s="10"/>
      <c r="BSQ16" s="10"/>
      <c r="BSR16" s="10"/>
      <c r="BSS16" s="10"/>
      <c r="BST16" s="10"/>
      <c r="BSU16" s="10"/>
      <c r="BSV16" s="10"/>
      <c r="BSW16" s="10"/>
      <c r="BSX16" s="10"/>
      <c r="BSY16" s="10"/>
      <c r="BSZ16" s="10"/>
      <c r="BTA16" s="10"/>
      <c r="BTB16" s="10"/>
      <c r="BTC16" s="10"/>
      <c r="BTD16" s="10"/>
      <c r="BTE16" s="10"/>
      <c r="BTF16" s="10"/>
      <c r="BTG16" s="10"/>
      <c r="BTH16" s="10"/>
      <c r="BTI16" s="10"/>
      <c r="BTJ16" s="10"/>
      <c r="BTK16" s="10"/>
      <c r="BTL16" s="10"/>
      <c r="BTM16" s="10"/>
      <c r="BTN16" s="10"/>
      <c r="BTO16" s="10"/>
      <c r="BTP16" s="10"/>
      <c r="BTQ16" s="10"/>
      <c r="BTR16" s="10"/>
      <c r="BTS16" s="10"/>
      <c r="BTT16" s="10"/>
      <c r="BTU16" s="10"/>
      <c r="BTV16" s="10"/>
      <c r="BTW16" s="10"/>
      <c r="BTX16" s="10"/>
      <c r="BTY16" s="10"/>
      <c r="BTZ16" s="10"/>
      <c r="BUA16" s="10"/>
      <c r="BUB16" s="10"/>
      <c r="BUC16" s="10"/>
      <c r="BUD16" s="10"/>
      <c r="BUE16" s="10"/>
      <c r="BUF16" s="10"/>
      <c r="BUG16" s="10"/>
      <c r="BUH16" s="10"/>
      <c r="BUI16" s="10"/>
      <c r="BUJ16" s="10"/>
      <c r="BUK16" s="10"/>
      <c r="BUL16" s="10"/>
      <c r="BUM16" s="10"/>
      <c r="BUN16" s="10"/>
      <c r="BUO16" s="10"/>
      <c r="BUP16" s="10"/>
      <c r="BUQ16" s="10"/>
      <c r="BUR16" s="10"/>
      <c r="BUS16" s="10"/>
      <c r="BUT16" s="10"/>
      <c r="BUU16" s="10"/>
      <c r="BUV16" s="10"/>
      <c r="BUW16" s="10"/>
      <c r="BUX16" s="10"/>
      <c r="BUY16" s="10"/>
      <c r="BUZ16" s="10"/>
      <c r="BVA16" s="10"/>
      <c r="BVB16" s="10"/>
      <c r="BVC16" s="10"/>
      <c r="BVD16" s="10"/>
      <c r="BVE16" s="10"/>
      <c r="BVF16" s="10"/>
      <c r="BVG16" s="10"/>
      <c r="BVH16" s="10"/>
      <c r="BVI16" s="10"/>
      <c r="BVJ16" s="10"/>
      <c r="BVK16" s="10"/>
      <c r="BVL16" s="10"/>
      <c r="BVM16" s="10"/>
      <c r="BVN16" s="10"/>
      <c r="BVO16" s="10"/>
      <c r="BVP16" s="10"/>
      <c r="BVQ16" s="10"/>
      <c r="BVR16" s="10"/>
      <c r="BVS16" s="10"/>
      <c r="BVT16" s="10"/>
      <c r="BVU16" s="10"/>
      <c r="BVV16" s="10"/>
      <c r="BVW16" s="10"/>
      <c r="BVX16" s="10"/>
      <c r="BVY16" s="10"/>
      <c r="BVZ16" s="10"/>
      <c r="BWA16" s="10"/>
      <c r="BWB16" s="10"/>
      <c r="BWC16" s="10"/>
      <c r="BWD16" s="10"/>
      <c r="BWE16" s="10"/>
      <c r="BWF16" s="10"/>
      <c r="BWG16" s="10"/>
      <c r="BWH16" s="10"/>
      <c r="BWI16" s="10"/>
      <c r="BWJ16" s="10"/>
      <c r="BWK16" s="10"/>
      <c r="BWL16" s="10"/>
      <c r="BWM16" s="10"/>
      <c r="BWN16" s="10"/>
      <c r="BWO16" s="10"/>
      <c r="BWP16" s="10"/>
      <c r="BWQ16" s="10"/>
      <c r="BWR16" s="10"/>
      <c r="BWS16" s="10"/>
      <c r="BWT16" s="10"/>
      <c r="BWU16" s="10"/>
      <c r="BWV16" s="10"/>
      <c r="BWW16" s="10"/>
      <c r="BWX16" s="10"/>
      <c r="BWY16" s="10"/>
      <c r="BWZ16" s="10"/>
      <c r="BXA16" s="10"/>
      <c r="BXB16" s="10"/>
      <c r="BXC16" s="10"/>
      <c r="BXD16" s="10"/>
      <c r="BXE16" s="10"/>
      <c r="BXF16" s="10"/>
      <c r="BXG16" s="10"/>
      <c r="BXH16" s="10"/>
      <c r="BXI16" s="10"/>
      <c r="BXJ16" s="10"/>
      <c r="BXK16" s="10"/>
      <c r="BXL16" s="10"/>
      <c r="BXM16" s="10"/>
      <c r="BXN16" s="10"/>
      <c r="BXO16" s="10"/>
      <c r="BXP16" s="10"/>
      <c r="BXQ16" s="10"/>
      <c r="BXR16" s="10"/>
      <c r="BXS16" s="10"/>
      <c r="BXT16" s="10"/>
      <c r="BXU16" s="10"/>
      <c r="BXV16" s="10"/>
      <c r="BXW16" s="10"/>
      <c r="BXX16" s="10"/>
      <c r="BXY16" s="10"/>
      <c r="BXZ16" s="10"/>
      <c r="BYA16" s="10"/>
      <c r="BYB16" s="10"/>
      <c r="BYC16" s="10"/>
      <c r="BYD16" s="10"/>
      <c r="BYE16" s="10"/>
      <c r="BYF16" s="10"/>
      <c r="BYG16" s="10"/>
      <c r="BYH16" s="10"/>
      <c r="BYI16" s="10"/>
      <c r="BYJ16" s="10"/>
      <c r="BYK16" s="10"/>
      <c r="BYL16" s="10"/>
      <c r="BYM16" s="10"/>
      <c r="BYN16" s="10"/>
      <c r="BYO16" s="10"/>
      <c r="BYP16" s="10"/>
      <c r="BYQ16" s="10"/>
      <c r="BYR16" s="10"/>
      <c r="BYS16" s="10"/>
      <c r="BYT16" s="10"/>
      <c r="BYU16" s="10"/>
      <c r="BYV16" s="10"/>
      <c r="BYW16" s="10"/>
      <c r="BYX16" s="10"/>
      <c r="BYY16" s="10"/>
      <c r="BYZ16" s="10"/>
      <c r="BZA16" s="10"/>
      <c r="BZB16" s="10"/>
      <c r="BZC16" s="10"/>
      <c r="BZD16" s="10"/>
      <c r="BZE16" s="10"/>
      <c r="BZF16" s="10"/>
      <c r="BZG16" s="10"/>
      <c r="BZH16" s="10"/>
      <c r="BZI16" s="10"/>
      <c r="BZJ16" s="10"/>
      <c r="BZK16" s="10"/>
      <c r="BZL16" s="10"/>
      <c r="BZM16" s="10"/>
      <c r="BZN16" s="10"/>
      <c r="BZO16" s="10"/>
      <c r="BZP16" s="10"/>
      <c r="BZQ16" s="10"/>
      <c r="BZR16" s="10"/>
      <c r="BZS16" s="10"/>
      <c r="BZT16" s="10"/>
      <c r="BZU16" s="10"/>
      <c r="BZV16" s="10"/>
      <c r="BZW16" s="10"/>
      <c r="BZX16" s="10"/>
      <c r="BZY16" s="10"/>
      <c r="BZZ16" s="10"/>
      <c r="CAA16" s="10"/>
      <c r="CAB16" s="10"/>
      <c r="CAC16" s="10"/>
      <c r="CAD16" s="10"/>
      <c r="CAE16" s="10"/>
      <c r="CAF16" s="10"/>
      <c r="CAG16" s="10"/>
      <c r="CAH16" s="10"/>
      <c r="CAI16" s="10"/>
      <c r="CAJ16" s="10"/>
      <c r="CAK16" s="10"/>
      <c r="CAL16" s="10"/>
      <c r="CAM16" s="10"/>
      <c r="CAN16" s="10"/>
      <c r="CAO16" s="10"/>
      <c r="CAP16" s="10"/>
      <c r="CAQ16" s="10"/>
      <c r="CAR16" s="10"/>
      <c r="CAS16" s="10"/>
      <c r="CAT16" s="10"/>
      <c r="CAU16" s="10"/>
      <c r="CAV16" s="10"/>
      <c r="CAW16" s="10"/>
      <c r="CAX16" s="10"/>
      <c r="CAY16" s="10"/>
      <c r="CAZ16" s="10"/>
      <c r="CBA16" s="10"/>
      <c r="CBB16" s="10"/>
      <c r="CBC16" s="10"/>
      <c r="CBD16" s="10"/>
      <c r="CBE16" s="10"/>
      <c r="CBF16" s="10"/>
      <c r="CBG16" s="10"/>
      <c r="CBH16" s="10"/>
      <c r="CBI16" s="10"/>
      <c r="CBJ16" s="10"/>
      <c r="CBK16" s="10"/>
      <c r="CBL16" s="10"/>
      <c r="CBM16" s="10"/>
      <c r="CBN16" s="10"/>
      <c r="CBO16" s="10"/>
      <c r="CBP16" s="10"/>
      <c r="CBQ16" s="10"/>
      <c r="CBR16" s="10"/>
      <c r="CBS16" s="10"/>
      <c r="CBT16" s="10"/>
      <c r="CBU16" s="10"/>
      <c r="CBV16" s="10"/>
      <c r="CBW16" s="10"/>
      <c r="CBX16" s="10"/>
      <c r="CBY16" s="10"/>
      <c r="CBZ16" s="10"/>
      <c r="CCA16" s="10"/>
      <c r="CCB16" s="10"/>
      <c r="CCC16" s="10"/>
      <c r="CCD16" s="10"/>
      <c r="CCE16" s="10"/>
      <c r="CCF16" s="10"/>
      <c r="CCG16" s="10"/>
      <c r="CCH16" s="10"/>
      <c r="CCI16" s="10"/>
      <c r="CCJ16" s="10"/>
      <c r="CCK16" s="10"/>
      <c r="CCL16" s="10"/>
      <c r="CCM16" s="10"/>
      <c r="CCN16" s="10"/>
      <c r="CCO16" s="10"/>
      <c r="CCP16" s="10"/>
      <c r="CCQ16" s="10"/>
      <c r="CCR16" s="10"/>
      <c r="CCS16" s="10"/>
      <c r="CCT16" s="10"/>
      <c r="CCU16" s="10"/>
      <c r="CCV16" s="10"/>
      <c r="CCW16" s="10"/>
      <c r="CCX16" s="10"/>
      <c r="CCY16" s="10"/>
      <c r="CCZ16" s="10"/>
      <c r="CDA16" s="10"/>
      <c r="CDB16" s="10"/>
      <c r="CDC16" s="10"/>
      <c r="CDD16" s="10"/>
      <c r="CDE16" s="10"/>
      <c r="CDF16" s="10"/>
      <c r="CDG16" s="10"/>
      <c r="CDH16" s="10"/>
      <c r="CDI16" s="10"/>
      <c r="CDJ16" s="10"/>
      <c r="CDK16" s="10"/>
      <c r="CDL16" s="10"/>
      <c r="CDM16" s="10"/>
      <c r="CDN16" s="10"/>
      <c r="CDO16" s="10"/>
      <c r="CDP16" s="10"/>
      <c r="CDQ16" s="10"/>
      <c r="CDR16" s="10"/>
      <c r="CDS16" s="10"/>
      <c r="CDT16" s="10"/>
      <c r="CDU16" s="10"/>
      <c r="CDV16" s="10"/>
      <c r="CDW16" s="10"/>
      <c r="CDX16" s="10"/>
      <c r="CDY16" s="10"/>
      <c r="CDZ16" s="10"/>
      <c r="CEA16" s="10"/>
      <c r="CEB16" s="10"/>
      <c r="CEC16" s="10"/>
      <c r="CED16" s="10"/>
      <c r="CEE16" s="10"/>
      <c r="CEF16" s="10"/>
      <c r="CEG16" s="10"/>
      <c r="CEH16" s="10"/>
      <c r="CEI16" s="10"/>
      <c r="CEJ16" s="10"/>
      <c r="CEK16" s="10"/>
      <c r="CEL16" s="10"/>
      <c r="CEM16" s="10"/>
      <c r="CEN16" s="10"/>
      <c r="CEO16" s="10"/>
      <c r="CEP16" s="10"/>
      <c r="CEQ16" s="10"/>
      <c r="CER16" s="10"/>
      <c r="CES16" s="10"/>
      <c r="CET16" s="10"/>
      <c r="CEU16" s="10"/>
      <c r="CEV16" s="10"/>
      <c r="CEW16" s="10"/>
      <c r="CEX16" s="10"/>
      <c r="CEY16" s="10"/>
      <c r="CEZ16" s="10"/>
      <c r="CFA16" s="10"/>
      <c r="CFB16" s="10"/>
      <c r="CFC16" s="10"/>
      <c r="CFD16" s="10"/>
      <c r="CFE16" s="10"/>
      <c r="CFF16" s="10"/>
      <c r="CFG16" s="10"/>
      <c r="CFH16" s="10"/>
      <c r="CFI16" s="10"/>
      <c r="CFJ16" s="10"/>
      <c r="CFK16" s="10"/>
      <c r="CFL16" s="10"/>
      <c r="CFM16" s="10"/>
      <c r="CFN16" s="10"/>
      <c r="CFO16" s="10"/>
      <c r="CFP16" s="10"/>
      <c r="CFQ16" s="10"/>
      <c r="CFR16" s="10"/>
      <c r="CFS16" s="10"/>
      <c r="CFT16" s="10"/>
      <c r="CFU16" s="10"/>
      <c r="CFV16" s="10"/>
      <c r="CFW16" s="10"/>
      <c r="CFX16" s="10"/>
      <c r="CFY16" s="10"/>
      <c r="CFZ16" s="10"/>
      <c r="CGA16" s="10"/>
      <c r="CGB16" s="10"/>
      <c r="CGC16" s="10"/>
      <c r="CGD16" s="10"/>
      <c r="CGE16" s="10"/>
      <c r="CGF16" s="10"/>
      <c r="CGG16" s="10"/>
      <c r="CGH16" s="10"/>
      <c r="CGI16" s="10"/>
      <c r="CGJ16" s="10"/>
      <c r="CGK16" s="10"/>
      <c r="CGL16" s="10"/>
      <c r="CGM16" s="10"/>
      <c r="CGN16" s="10"/>
      <c r="CGO16" s="10"/>
      <c r="CGP16" s="10"/>
      <c r="CGQ16" s="10"/>
      <c r="CGR16" s="10"/>
      <c r="CGS16" s="10"/>
      <c r="CGT16" s="10"/>
      <c r="CGU16" s="10"/>
      <c r="CGV16" s="10"/>
      <c r="CGW16" s="10"/>
      <c r="CGX16" s="10"/>
      <c r="CGY16" s="10"/>
      <c r="CGZ16" s="10"/>
      <c r="CHA16" s="10"/>
      <c r="CHB16" s="10"/>
      <c r="CHC16" s="10"/>
      <c r="CHD16" s="10"/>
      <c r="CHE16" s="10"/>
      <c r="CHF16" s="10"/>
      <c r="CHG16" s="10"/>
      <c r="CHH16" s="10"/>
      <c r="CHI16" s="10"/>
      <c r="CHJ16" s="10"/>
      <c r="CHK16" s="10"/>
      <c r="CHL16" s="10"/>
      <c r="CHM16" s="10"/>
      <c r="CHN16" s="10"/>
      <c r="CHO16" s="10"/>
      <c r="CHP16" s="10"/>
      <c r="CHQ16" s="10"/>
      <c r="CHR16" s="10"/>
      <c r="CHS16" s="10"/>
      <c r="CHT16" s="10"/>
      <c r="CHU16" s="10"/>
      <c r="CHV16" s="10"/>
      <c r="CHW16" s="10"/>
      <c r="CHX16" s="10"/>
      <c r="CHY16" s="10"/>
      <c r="CHZ16" s="10"/>
      <c r="CIA16" s="10"/>
      <c r="CIB16" s="10"/>
      <c r="CIC16" s="10"/>
      <c r="CID16" s="10"/>
      <c r="CIE16" s="10"/>
      <c r="CIF16" s="10"/>
      <c r="CIG16" s="10"/>
      <c r="CIH16" s="10"/>
      <c r="CII16" s="10"/>
      <c r="CIJ16" s="10"/>
      <c r="CIK16" s="10"/>
      <c r="CIL16" s="10"/>
      <c r="CIM16" s="10"/>
      <c r="CIN16" s="10"/>
      <c r="CIO16" s="10"/>
      <c r="CIP16" s="10"/>
      <c r="CIQ16" s="10"/>
      <c r="CIR16" s="10"/>
      <c r="CIS16" s="10"/>
      <c r="CIT16" s="10"/>
      <c r="CIU16" s="10"/>
      <c r="CIV16" s="10"/>
      <c r="CIW16" s="10"/>
      <c r="CIX16" s="10"/>
      <c r="CIY16" s="10"/>
      <c r="CIZ16" s="10"/>
      <c r="CJA16" s="10"/>
      <c r="CJB16" s="10"/>
      <c r="CJC16" s="10"/>
      <c r="CJD16" s="10"/>
      <c r="CJE16" s="10"/>
      <c r="CJF16" s="10"/>
      <c r="CJG16" s="10"/>
      <c r="CJH16" s="10"/>
      <c r="CJI16" s="10"/>
      <c r="CJJ16" s="10"/>
      <c r="CJK16" s="10"/>
      <c r="CJL16" s="10"/>
      <c r="CJM16" s="10"/>
      <c r="CJN16" s="10"/>
      <c r="CJO16" s="10"/>
      <c r="CJP16" s="10"/>
      <c r="CJQ16" s="10"/>
      <c r="CJR16" s="10"/>
      <c r="CJS16" s="10"/>
      <c r="CJT16" s="10"/>
      <c r="CJU16" s="10"/>
      <c r="CJV16" s="10"/>
      <c r="CJW16" s="10"/>
      <c r="CJX16" s="10"/>
      <c r="CJY16" s="10"/>
      <c r="CJZ16" s="10"/>
      <c r="CKA16" s="10"/>
      <c r="CKB16" s="10"/>
      <c r="CKC16" s="10"/>
      <c r="CKD16" s="10"/>
      <c r="CKE16" s="10"/>
      <c r="CKF16" s="10"/>
      <c r="CKG16" s="10"/>
      <c r="CKH16" s="10"/>
      <c r="CKI16" s="10"/>
      <c r="CKJ16" s="10"/>
      <c r="CKK16" s="10"/>
      <c r="CKL16" s="10"/>
      <c r="CKM16" s="10"/>
      <c r="CKN16" s="10"/>
      <c r="CKO16" s="10"/>
      <c r="CKP16" s="10"/>
      <c r="CKQ16" s="10"/>
      <c r="CKR16" s="10"/>
      <c r="CKS16" s="10"/>
      <c r="CKT16" s="10"/>
      <c r="CKU16" s="10"/>
      <c r="CKV16" s="10"/>
      <c r="CKW16" s="10"/>
      <c r="CKX16" s="10"/>
      <c r="CKY16" s="10"/>
      <c r="CKZ16" s="10"/>
      <c r="CLA16" s="10"/>
      <c r="CLB16" s="10"/>
      <c r="CLC16" s="10"/>
      <c r="CLD16" s="10"/>
      <c r="CLE16" s="10"/>
      <c r="CLF16" s="10"/>
      <c r="CLG16" s="10"/>
      <c r="CLH16" s="10"/>
      <c r="CLI16" s="10"/>
      <c r="CLJ16" s="10"/>
      <c r="CLK16" s="10"/>
      <c r="CLL16" s="10"/>
      <c r="CLM16" s="10"/>
      <c r="CLN16" s="10"/>
      <c r="CLO16" s="10"/>
      <c r="CLP16" s="10"/>
      <c r="CLQ16" s="10"/>
      <c r="CLR16" s="10"/>
      <c r="CLS16" s="10"/>
      <c r="CLT16" s="10"/>
      <c r="CLU16" s="10"/>
      <c r="CLV16" s="10"/>
      <c r="CLW16" s="10"/>
      <c r="CLX16" s="10"/>
      <c r="CLY16" s="10"/>
      <c r="CLZ16" s="10"/>
      <c r="CMA16" s="10"/>
      <c r="CMB16" s="10"/>
      <c r="CMC16" s="10"/>
      <c r="CMD16" s="10"/>
      <c r="CME16" s="10"/>
      <c r="CMF16" s="10"/>
      <c r="CMG16" s="10"/>
      <c r="CMH16" s="10"/>
      <c r="CMI16" s="10"/>
      <c r="CMJ16" s="10"/>
      <c r="CMK16" s="10"/>
      <c r="CML16" s="10"/>
      <c r="CMM16" s="10"/>
      <c r="CMN16" s="10"/>
      <c r="CMO16" s="10"/>
      <c r="CMP16" s="10"/>
      <c r="CMQ16" s="10"/>
      <c r="CMR16" s="10"/>
      <c r="CMS16" s="10"/>
      <c r="CMT16" s="10"/>
      <c r="CMU16" s="10"/>
      <c r="CMV16" s="10"/>
      <c r="CMW16" s="10"/>
      <c r="CMX16" s="10"/>
      <c r="CMY16" s="10"/>
      <c r="CMZ16" s="10"/>
      <c r="CNA16" s="10"/>
      <c r="CNB16" s="10"/>
      <c r="CNC16" s="10"/>
      <c r="CND16" s="10"/>
      <c r="CNE16" s="10"/>
      <c r="CNF16" s="10"/>
      <c r="CNG16" s="10"/>
      <c r="CNH16" s="10"/>
      <c r="CNI16" s="10"/>
      <c r="CNJ16" s="10"/>
      <c r="CNK16" s="10"/>
      <c r="CNL16" s="10"/>
      <c r="CNM16" s="10"/>
      <c r="CNN16" s="10"/>
      <c r="CNO16" s="10"/>
      <c r="CNP16" s="10"/>
      <c r="CNQ16" s="10"/>
      <c r="CNR16" s="10"/>
      <c r="CNS16" s="10"/>
      <c r="CNT16" s="10"/>
      <c r="CNU16" s="10"/>
      <c r="CNV16" s="10"/>
      <c r="CNW16" s="10"/>
      <c r="CNX16" s="10"/>
      <c r="CNY16" s="10"/>
      <c r="CNZ16" s="10"/>
      <c r="COA16" s="10"/>
      <c r="COB16" s="10"/>
      <c r="COC16" s="10"/>
      <c r="COD16" s="10"/>
      <c r="COE16" s="10"/>
      <c r="COF16" s="10"/>
      <c r="COG16" s="10"/>
      <c r="COH16" s="10"/>
      <c r="COI16" s="10"/>
      <c r="COJ16" s="10"/>
      <c r="COK16" s="10"/>
      <c r="COL16" s="10"/>
      <c r="COM16" s="10"/>
      <c r="CON16" s="10"/>
      <c r="COO16" s="10"/>
      <c r="COP16" s="10"/>
      <c r="COQ16" s="10"/>
      <c r="COR16" s="10"/>
      <c r="COS16" s="10"/>
      <c r="COT16" s="10"/>
      <c r="COU16" s="10"/>
      <c r="COV16" s="10"/>
      <c r="COW16" s="10"/>
      <c r="COX16" s="10"/>
      <c r="COY16" s="10"/>
      <c r="COZ16" s="10"/>
      <c r="CPA16" s="10"/>
      <c r="CPB16" s="10"/>
      <c r="CPC16" s="10"/>
      <c r="CPD16" s="10"/>
      <c r="CPE16" s="10"/>
      <c r="CPF16" s="10"/>
      <c r="CPG16" s="10"/>
      <c r="CPH16" s="10"/>
      <c r="CPI16" s="10"/>
      <c r="CPJ16" s="10"/>
      <c r="CPK16" s="10"/>
      <c r="CPL16" s="10"/>
      <c r="CPM16" s="10"/>
      <c r="CPN16" s="10"/>
      <c r="CPO16" s="10"/>
      <c r="CPP16" s="10"/>
      <c r="CPQ16" s="10"/>
      <c r="CPR16" s="10"/>
      <c r="CPS16" s="10"/>
      <c r="CPT16" s="10"/>
      <c r="CPU16" s="10"/>
      <c r="CPV16" s="10"/>
      <c r="CPW16" s="10"/>
      <c r="CPX16" s="10"/>
      <c r="CPY16" s="10"/>
      <c r="CPZ16" s="10"/>
      <c r="CQA16" s="10"/>
      <c r="CQB16" s="10"/>
      <c r="CQC16" s="10"/>
      <c r="CQD16" s="10"/>
      <c r="CQE16" s="10"/>
      <c r="CQF16" s="10"/>
      <c r="CQG16" s="10"/>
      <c r="CQH16" s="10"/>
      <c r="CQI16" s="10"/>
      <c r="CQJ16" s="10"/>
      <c r="CQK16" s="10"/>
      <c r="CQL16" s="10"/>
      <c r="CQM16" s="10"/>
      <c r="CQN16" s="10"/>
      <c r="CQO16" s="10"/>
      <c r="CQP16" s="10"/>
      <c r="CQQ16" s="10"/>
      <c r="CQR16" s="10"/>
      <c r="CQS16" s="10"/>
      <c r="CQT16" s="10"/>
      <c r="CQU16" s="10"/>
      <c r="CQV16" s="10"/>
      <c r="CQW16" s="10"/>
      <c r="CQX16" s="10"/>
      <c r="CQY16" s="10"/>
      <c r="CQZ16" s="10"/>
      <c r="CRA16" s="10"/>
      <c r="CRB16" s="10"/>
      <c r="CRC16" s="10"/>
      <c r="CRD16" s="10"/>
      <c r="CRE16" s="10"/>
      <c r="CRF16" s="10"/>
      <c r="CRG16" s="10"/>
      <c r="CRH16" s="10"/>
      <c r="CRI16" s="10"/>
      <c r="CRJ16" s="10"/>
      <c r="CRK16" s="10"/>
      <c r="CRL16" s="10"/>
      <c r="CRM16" s="10"/>
      <c r="CRN16" s="10"/>
      <c r="CRO16" s="10"/>
      <c r="CRP16" s="10"/>
      <c r="CRQ16" s="10"/>
      <c r="CRR16" s="10"/>
      <c r="CRS16" s="10"/>
      <c r="CRT16" s="10"/>
      <c r="CRU16" s="10"/>
      <c r="CRV16" s="10"/>
      <c r="CRW16" s="10"/>
      <c r="CRX16" s="10"/>
      <c r="CRY16" s="10"/>
      <c r="CRZ16" s="10"/>
      <c r="CSA16" s="10"/>
      <c r="CSB16" s="10"/>
      <c r="CSC16" s="10"/>
      <c r="CSD16" s="10"/>
      <c r="CSE16" s="10"/>
      <c r="CSF16" s="10"/>
      <c r="CSG16" s="10"/>
      <c r="CSH16" s="10"/>
      <c r="CSI16" s="10"/>
      <c r="CSJ16" s="10"/>
      <c r="CSK16" s="10"/>
      <c r="CSL16" s="10"/>
      <c r="CSM16" s="10"/>
      <c r="CSN16" s="10"/>
      <c r="CSO16" s="10"/>
      <c r="CSP16" s="10"/>
      <c r="CSQ16" s="10"/>
      <c r="CSR16" s="10"/>
      <c r="CSS16" s="10"/>
      <c r="CST16" s="10"/>
      <c r="CSU16" s="10"/>
      <c r="CSV16" s="10"/>
      <c r="CSW16" s="10"/>
      <c r="CSX16" s="10"/>
      <c r="CSY16" s="10"/>
      <c r="CSZ16" s="10"/>
      <c r="CTA16" s="10"/>
      <c r="CTB16" s="10"/>
      <c r="CTC16" s="10"/>
      <c r="CTD16" s="10"/>
      <c r="CTE16" s="10"/>
      <c r="CTF16" s="10"/>
      <c r="CTG16" s="10"/>
      <c r="CTH16" s="10"/>
      <c r="CTI16" s="10"/>
      <c r="CTJ16" s="10"/>
      <c r="CTK16" s="10"/>
      <c r="CTL16" s="10"/>
      <c r="CTM16" s="10"/>
      <c r="CTN16" s="10"/>
      <c r="CTO16" s="10"/>
      <c r="CTP16" s="10"/>
      <c r="CTQ16" s="10"/>
      <c r="CTR16" s="10"/>
      <c r="CTS16" s="10"/>
      <c r="CTT16" s="10"/>
      <c r="CTU16" s="10"/>
      <c r="CTV16" s="10"/>
      <c r="CTW16" s="10"/>
      <c r="CTX16" s="10"/>
      <c r="CTY16" s="10"/>
      <c r="CTZ16" s="10"/>
      <c r="CUA16" s="10"/>
      <c r="CUB16" s="10"/>
      <c r="CUC16" s="10"/>
      <c r="CUD16" s="10"/>
      <c r="CUE16" s="10"/>
      <c r="CUF16" s="10"/>
      <c r="CUG16" s="10"/>
      <c r="CUH16" s="10"/>
      <c r="CUI16" s="10"/>
      <c r="CUJ16" s="10"/>
      <c r="CUK16" s="10"/>
      <c r="CUL16" s="10"/>
      <c r="CUM16" s="10"/>
      <c r="CUN16" s="10"/>
      <c r="CUO16" s="10"/>
      <c r="CUP16" s="10"/>
      <c r="CUQ16" s="10"/>
      <c r="CUR16" s="10"/>
      <c r="CUS16" s="10"/>
      <c r="CUT16" s="10"/>
      <c r="CUU16" s="10"/>
      <c r="CUV16" s="10"/>
      <c r="CUW16" s="10"/>
      <c r="CUX16" s="10"/>
      <c r="CUY16" s="10"/>
      <c r="CUZ16" s="10"/>
      <c r="CVA16" s="10"/>
      <c r="CVB16" s="10"/>
      <c r="CVC16" s="10"/>
      <c r="CVD16" s="10"/>
      <c r="CVE16" s="10"/>
      <c r="CVF16" s="10"/>
      <c r="CVG16" s="10"/>
      <c r="CVH16" s="10"/>
      <c r="CVI16" s="10"/>
      <c r="CVJ16" s="10"/>
      <c r="CVK16" s="10"/>
      <c r="CVL16" s="10"/>
      <c r="CVM16" s="10"/>
      <c r="CVN16" s="10"/>
      <c r="CVO16" s="10"/>
      <c r="CVP16" s="10"/>
      <c r="CVQ16" s="10"/>
      <c r="CVR16" s="10"/>
      <c r="CVS16" s="10"/>
      <c r="CVT16" s="10"/>
      <c r="CVU16" s="10"/>
      <c r="CVV16" s="10"/>
      <c r="CVW16" s="10"/>
      <c r="CVX16" s="10"/>
      <c r="CVY16" s="10"/>
      <c r="CVZ16" s="10"/>
      <c r="CWA16" s="10"/>
      <c r="CWB16" s="10"/>
      <c r="CWC16" s="10"/>
      <c r="CWD16" s="10"/>
      <c r="CWE16" s="10"/>
      <c r="CWF16" s="10"/>
      <c r="CWG16" s="10"/>
      <c r="CWH16" s="10"/>
      <c r="CWI16" s="10"/>
      <c r="CWJ16" s="10"/>
      <c r="CWK16" s="10"/>
      <c r="CWL16" s="10"/>
      <c r="CWM16" s="10"/>
      <c r="CWN16" s="10"/>
      <c r="CWO16" s="10"/>
      <c r="CWP16" s="10"/>
      <c r="CWQ16" s="10"/>
      <c r="CWR16" s="10"/>
      <c r="CWS16" s="10"/>
      <c r="CWT16" s="10"/>
      <c r="CWU16" s="10"/>
      <c r="CWV16" s="10"/>
      <c r="CWW16" s="10"/>
      <c r="CWX16" s="10"/>
      <c r="CWY16" s="10"/>
      <c r="CWZ16" s="10"/>
      <c r="CXA16" s="10"/>
      <c r="CXB16" s="10"/>
      <c r="CXC16" s="10"/>
      <c r="CXD16" s="10"/>
      <c r="CXE16" s="10"/>
      <c r="CXF16" s="10"/>
      <c r="CXG16" s="10"/>
      <c r="CXH16" s="10"/>
      <c r="CXI16" s="10"/>
      <c r="CXJ16" s="10"/>
      <c r="CXK16" s="10"/>
      <c r="CXL16" s="10"/>
      <c r="CXM16" s="10"/>
      <c r="CXN16" s="10"/>
      <c r="CXO16" s="10"/>
      <c r="CXP16" s="10"/>
      <c r="CXQ16" s="10"/>
      <c r="CXR16" s="10"/>
      <c r="CXS16" s="10"/>
      <c r="CXT16" s="10"/>
      <c r="CXU16" s="10"/>
      <c r="CXV16" s="10"/>
      <c r="CXW16" s="10"/>
      <c r="CXX16" s="10"/>
      <c r="CXY16" s="10"/>
      <c r="CXZ16" s="10"/>
      <c r="CYA16" s="10"/>
      <c r="CYB16" s="10"/>
      <c r="CYC16" s="10"/>
      <c r="CYD16" s="10"/>
      <c r="CYE16" s="10"/>
      <c r="CYF16" s="10"/>
      <c r="CYG16" s="10"/>
      <c r="CYH16" s="10"/>
      <c r="CYI16" s="10"/>
      <c r="CYJ16" s="10"/>
      <c r="CYK16" s="10"/>
      <c r="CYL16" s="10"/>
      <c r="CYM16" s="10"/>
      <c r="CYN16" s="10"/>
      <c r="CYO16" s="10"/>
      <c r="CYP16" s="10"/>
      <c r="CYQ16" s="10"/>
      <c r="CYR16" s="10"/>
      <c r="CYS16" s="10"/>
      <c r="CYT16" s="10"/>
      <c r="CYU16" s="10"/>
      <c r="CYV16" s="10"/>
      <c r="CYW16" s="10"/>
      <c r="CYX16" s="10"/>
      <c r="CYY16" s="10"/>
      <c r="CYZ16" s="10"/>
      <c r="CZA16" s="10"/>
      <c r="CZB16" s="10"/>
      <c r="CZC16" s="10"/>
      <c r="CZD16" s="10"/>
      <c r="CZE16" s="10"/>
      <c r="CZF16" s="10"/>
      <c r="CZG16" s="10"/>
      <c r="CZH16" s="10"/>
      <c r="CZI16" s="10"/>
      <c r="CZJ16" s="10"/>
      <c r="CZK16" s="10"/>
      <c r="CZL16" s="10"/>
      <c r="CZM16" s="10"/>
      <c r="CZN16" s="10"/>
      <c r="CZO16" s="10"/>
      <c r="CZP16" s="10"/>
      <c r="CZQ16" s="10"/>
      <c r="CZR16" s="10"/>
      <c r="CZS16" s="10"/>
      <c r="CZT16" s="10"/>
      <c r="CZU16" s="10"/>
      <c r="CZV16" s="10"/>
      <c r="CZW16" s="10"/>
      <c r="CZX16" s="10"/>
      <c r="CZY16" s="10"/>
      <c r="CZZ16" s="10"/>
      <c r="DAA16" s="10"/>
      <c r="DAB16" s="10"/>
      <c r="DAC16" s="10"/>
      <c r="DAD16" s="10"/>
      <c r="DAE16" s="10"/>
      <c r="DAF16" s="10"/>
      <c r="DAG16" s="10"/>
      <c r="DAH16" s="10"/>
      <c r="DAI16" s="10"/>
      <c r="DAJ16" s="10"/>
      <c r="DAK16" s="10"/>
      <c r="DAL16" s="10"/>
      <c r="DAM16" s="10"/>
      <c r="DAN16" s="10"/>
      <c r="DAO16" s="10"/>
      <c r="DAP16" s="10"/>
      <c r="DAQ16" s="10"/>
      <c r="DAR16" s="10"/>
      <c r="DAS16" s="10"/>
      <c r="DAT16" s="10"/>
      <c r="DAU16" s="10"/>
      <c r="DAV16" s="10"/>
      <c r="DAW16" s="10"/>
      <c r="DAX16" s="10"/>
      <c r="DAY16" s="10"/>
      <c r="DAZ16" s="10"/>
      <c r="DBA16" s="10"/>
      <c r="DBB16" s="10"/>
      <c r="DBC16" s="10"/>
      <c r="DBD16" s="10"/>
      <c r="DBE16" s="10"/>
      <c r="DBF16" s="10"/>
      <c r="DBG16" s="10"/>
      <c r="DBH16" s="10"/>
      <c r="DBI16" s="10"/>
      <c r="DBJ16" s="10"/>
      <c r="DBK16" s="10"/>
      <c r="DBL16" s="10"/>
      <c r="DBM16" s="10"/>
      <c r="DBN16" s="10"/>
      <c r="DBO16" s="10"/>
      <c r="DBP16" s="10"/>
      <c r="DBQ16" s="10"/>
      <c r="DBR16" s="10"/>
      <c r="DBS16" s="10"/>
      <c r="DBT16" s="10"/>
      <c r="DBU16" s="10"/>
      <c r="DBV16" s="10"/>
      <c r="DBW16" s="10"/>
      <c r="DBX16" s="10"/>
      <c r="DBY16" s="10"/>
      <c r="DBZ16" s="10"/>
      <c r="DCA16" s="10"/>
      <c r="DCB16" s="10"/>
      <c r="DCC16" s="10"/>
      <c r="DCD16" s="10"/>
      <c r="DCE16" s="10"/>
      <c r="DCF16" s="10"/>
      <c r="DCG16" s="10"/>
      <c r="DCH16" s="10"/>
      <c r="DCI16" s="10"/>
      <c r="DCJ16" s="10"/>
      <c r="DCK16" s="10"/>
      <c r="DCL16" s="10"/>
      <c r="DCM16" s="10"/>
      <c r="DCN16" s="10"/>
      <c r="DCO16" s="10"/>
      <c r="DCP16" s="10"/>
      <c r="DCQ16" s="10"/>
      <c r="DCR16" s="10"/>
      <c r="DCS16" s="10"/>
      <c r="DCT16" s="10"/>
      <c r="DCU16" s="10"/>
      <c r="DCV16" s="10"/>
      <c r="DCW16" s="10"/>
      <c r="DCX16" s="10"/>
      <c r="DCY16" s="10"/>
      <c r="DCZ16" s="10"/>
      <c r="DDA16" s="10"/>
      <c r="DDB16" s="10"/>
      <c r="DDC16" s="10"/>
      <c r="DDD16" s="10"/>
      <c r="DDE16" s="10"/>
      <c r="DDF16" s="10"/>
      <c r="DDG16" s="10"/>
      <c r="DDH16" s="10"/>
      <c r="DDI16" s="10"/>
      <c r="DDJ16" s="10"/>
      <c r="DDK16" s="10"/>
      <c r="DDL16" s="10"/>
      <c r="DDM16" s="10"/>
      <c r="DDN16" s="10"/>
      <c r="DDO16" s="10"/>
      <c r="DDP16" s="10"/>
      <c r="DDQ16" s="10"/>
      <c r="DDR16" s="10"/>
      <c r="DDS16" s="10"/>
      <c r="DDT16" s="10"/>
      <c r="DDU16" s="10"/>
      <c r="DDV16" s="10"/>
      <c r="DDW16" s="10"/>
      <c r="DDX16" s="10"/>
      <c r="DDY16" s="10"/>
      <c r="DDZ16" s="10"/>
      <c r="DEA16" s="10"/>
      <c r="DEB16" s="10"/>
      <c r="DEC16" s="10"/>
      <c r="DED16" s="10"/>
      <c r="DEE16" s="10"/>
      <c r="DEF16" s="10"/>
      <c r="DEG16" s="10"/>
      <c r="DEH16" s="10"/>
      <c r="DEI16" s="10"/>
      <c r="DEJ16" s="10"/>
      <c r="DEK16" s="10"/>
      <c r="DEL16" s="10"/>
      <c r="DEM16" s="10"/>
      <c r="DEN16" s="10"/>
      <c r="DEO16" s="10"/>
      <c r="DEP16" s="10"/>
      <c r="DEQ16" s="10"/>
      <c r="DER16" s="10"/>
      <c r="DES16" s="10"/>
      <c r="DET16" s="10"/>
      <c r="DEU16" s="10"/>
      <c r="DEV16" s="10"/>
      <c r="DEW16" s="10"/>
      <c r="DEX16" s="10"/>
      <c r="DEY16" s="10"/>
      <c r="DEZ16" s="10"/>
      <c r="DFA16" s="10"/>
      <c r="DFB16" s="10"/>
      <c r="DFC16" s="10"/>
      <c r="DFD16" s="10"/>
      <c r="DFE16" s="10"/>
      <c r="DFF16" s="10"/>
      <c r="DFG16" s="10"/>
      <c r="DFH16" s="10"/>
      <c r="DFI16" s="10"/>
      <c r="DFJ16" s="10"/>
      <c r="DFK16" s="10"/>
      <c r="DFL16" s="10"/>
      <c r="DFM16" s="10"/>
      <c r="DFN16" s="10"/>
      <c r="DFO16" s="10"/>
      <c r="DFP16" s="10"/>
      <c r="DFQ16" s="10"/>
      <c r="DFR16" s="10"/>
      <c r="DFS16" s="10"/>
      <c r="DFT16" s="10"/>
      <c r="DFU16" s="10"/>
      <c r="DFV16" s="10"/>
      <c r="DFW16" s="10"/>
      <c r="DFX16" s="10"/>
      <c r="DFY16" s="10"/>
      <c r="DFZ16" s="10"/>
      <c r="DGA16" s="10"/>
      <c r="DGB16" s="10"/>
      <c r="DGC16" s="10"/>
      <c r="DGD16" s="10"/>
      <c r="DGE16" s="10"/>
      <c r="DGF16" s="10"/>
      <c r="DGG16" s="10"/>
      <c r="DGH16" s="10"/>
      <c r="DGI16" s="10"/>
      <c r="DGJ16" s="10"/>
      <c r="DGK16" s="10"/>
      <c r="DGL16" s="10"/>
      <c r="DGM16" s="10"/>
      <c r="DGN16" s="10"/>
      <c r="DGO16" s="10"/>
      <c r="DGP16" s="10"/>
      <c r="DGQ16" s="10"/>
      <c r="DGR16" s="10"/>
      <c r="DGS16" s="10"/>
      <c r="DGT16" s="10"/>
      <c r="DGU16" s="10"/>
      <c r="DGV16" s="10"/>
      <c r="DGW16" s="10"/>
      <c r="DGX16" s="10"/>
      <c r="DGY16" s="10"/>
      <c r="DGZ16" s="10"/>
      <c r="DHA16" s="10"/>
      <c r="DHB16" s="10"/>
      <c r="DHC16" s="10"/>
      <c r="DHD16" s="10"/>
      <c r="DHE16" s="10"/>
      <c r="DHF16" s="10"/>
      <c r="DHG16" s="10"/>
      <c r="DHH16" s="10"/>
      <c r="DHI16" s="10"/>
      <c r="DHJ16" s="10"/>
      <c r="DHK16" s="10"/>
      <c r="DHL16" s="10"/>
      <c r="DHM16" s="10"/>
      <c r="DHN16" s="10"/>
      <c r="DHO16" s="10"/>
      <c r="DHP16" s="10"/>
      <c r="DHQ16" s="10"/>
      <c r="DHR16" s="10"/>
      <c r="DHS16" s="10"/>
      <c r="DHT16" s="10"/>
      <c r="DHU16" s="10"/>
      <c r="DHV16" s="10"/>
      <c r="DHW16" s="10"/>
      <c r="DHX16" s="10"/>
      <c r="DHY16" s="10"/>
      <c r="DHZ16" s="10"/>
      <c r="DIA16" s="10"/>
      <c r="DIB16" s="10"/>
      <c r="DIC16" s="10"/>
      <c r="DID16" s="10"/>
      <c r="DIE16" s="10"/>
      <c r="DIF16" s="10"/>
      <c r="DIG16" s="10"/>
      <c r="DIH16" s="10"/>
      <c r="DII16" s="10"/>
      <c r="DIJ16" s="10"/>
      <c r="DIK16" s="10"/>
      <c r="DIL16" s="10"/>
      <c r="DIM16" s="10"/>
      <c r="DIN16" s="10"/>
      <c r="DIO16" s="10"/>
      <c r="DIP16" s="10"/>
      <c r="DIQ16" s="10"/>
      <c r="DIR16" s="10"/>
      <c r="DIS16" s="10"/>
      <c r="DIT16" s="10"/>
      <c r="DIU16" s="10"/>
      <c r="DIV16" s="10"/>
      <c r="DIW16" s="10"/>
      <c r="DIX16" s="10"/>
      <c r="DIY16" s="10"/>
      <c r="DIZ16" s="10"/>
      <c r="DJA16" s="10"/>
      <c r="DJB16" s="10"/>
      <c r="DJC16" s="10"/>
      <c r="DJD16" s="10"/>
      <c r="DJE16" s="10"/>
      <c r="DJF16" s="10"/>
      <c r="DJG16" s="10"/>
      <c r="DJH16" s="10"/>
      <c r="DJI16" s="10"/>
      <c r="DJJ16" s="10"/>
      <c r="DJK16" s="10"/>
      <c r="DJL16" s="10"/>
      <c r="DJM16" s="10"/>
      <c r="DJN16" s="10"/>
      <c r="DJO16" s="10"/>
      <c r="DJP16" s="10"/>
      <c r="DJQ16" s="10"/>
      <c r="DJR16" s="10"/>
      <c r="DJS16" s="10"/>
      <c r="DJT16" s="10"/>
      <c r="DJU16" s="10"/>
      <c r="DJV16" s="10"/>
      <c r="DJW16" s="10"/>
      <c r="DJX16" s="10"/>
      <c r="DJY16" s="10"/>
      <c r="DJZ16" s="10"/>
      <c r="DKA16" s="10"/>
      <c r="DKB16" s="10"/>
      <c r="DKC16" s="10"/>
      <c r="DKD16" s="10"/>
      <c r="DKE16" s="10"/>
      <c r="DKF16" s="10"/>
      <c r="DKG16" s="10"/>
      <c r="DKH16" s="10"/>
      <c r="DKI16" s="10"/>
      <c r="DKJ16" s="10"/>
      <c r="DKK16" s="10"/>
      <c r="DKL16" s="10"/>
      <c r="DKM16" s="10"/>
      <c r="DKN16" s="10"/>
      <c r="DKO16" s="10"/>
      <c r="DKP16" s="10"/>
      <c r="DKQ16" s="10"/>
      <c r="DKR16" s="10"/>
      <c r="DKS16" s="10"/>
      <c r="DKT16" s="10"/>
      <c r="DKU16" s="10"/>
      <c r="DKV16" s="10"/>
      <c r="DKW16" s="10"/>
      <c r="DKX16" s="10"/>
      <c r="DKY16" s="10"/>
      <c r="DKZ16" s="10"/>
      <c r="DLA16" s="10"/>
      <c r="DLB16" s="10"/>
      <c r="DLC16" s="10"/>
      <c r="DLD16" s="10"/>
      <c r="DLE16" s="10"/>
      <c r="DLF16" s="10"/>
      <c r="DLG16" s="10"/>
      <c r="DLH16" s="10"/>
      <c r="DLI16" s="10"/>
      <c r="DLJ16" s="10"/>
      <c r="DLK16" s="10"/>
      <c r="DLL16" s="10"/>
      <c r="DLM16" s="10"/>
      <c r="DLN16" s="10"/>
      <c r="DLO16" s="10"/>
      <c r="DLP16" s="10"/>
      <c r="DLQ16" s="10"/>
      <c r="DLR16" s="10"/>
      <c r="DLS16" s="10"/>
      <c r="DLT16" s="10"/>
      <c r="DLU16" s="10"/>
      <c r="DLV16" s="10"/>
      <c r="DLW16" s="10"/>
      <c r="DLX16" s="10"/>
      <c r="DLY16" s="10"/>
      <c r="DLZ16" s="10"/>
      <c r="DMA16" s="10"/>
      <c r="DMB16" s="10"/>
      <c r="DMC16" s="10"/>
      <c r="DMD16" s="10"/>
      <c r="DME16" s="10"/>
      <c r="DMF16" s="10"/>
      <c r="DMG16" s="10"/>
      <c r="DMH16" s="10"/>
      <c r="DMI16" s="10"/>
      <c r="DMJ16" s="10"/>
      <c r="DMK16" s="10"/>
      <c r="DML16" s="10"/>
      <c r="DMM16" s="10"/>
      <c r="DMN16" s="10"/>
      <c r="DMO16" s="10"/>
      <c r="DMP16" s="10"/>
      <c r="DMQ16" s="10"/>
      <c r="DMR16" s="10"/>
      <c r="DMS16" s="10"/>
      <c r="DMT16" s="10"/>
      <c r="DMU16" s="10"/>
      <c r="DMV16" s="10"/>
      <c r="DMW16" s="10"/>
      <c r="DMX16" s="10"/>
      <c r="DMY16" s="10"/>
      <c r="DMZ16" s="10"/>
      <c r="DNA16" s="10"/>
      <c r="DNB16" s="10"/>
      <c r="DNC16" s="10"/>
      <c r="DND16" s="10"/>
      <c r="DNE16" s="10"/>
      <c r="DNF16" s="10"/>
      <c r="DNG16" s="10"/>
      <c r="DNH16" s="10"/>
      <c r="DNI16" s="10"/>
      <c r="DNJ16" s="10"/>
      <c r="DNK16" s="10"/>
      <c r="DNL16" s="10"/>
      <c r="DNM16" s="10"/>
      <c r="DNN16" s="10"/>
      <c r="DNO16" s="10"/>
      <c r="DNP16" s="10"/>
      <c r="DNQ16" s="10"/>
      <c r="DNR16" s="10"/>
      <c r="DNS16" s="10"/>
      <c r="DNT16" s="10"/>
      <c r="DNU16" s="10"/>
      <c r="DNV16" s="10"/>
      <c r="DNW16" s="10"/>
      <c r="DNX16" s="10"/>
      <c r="DNY16" s="10"/>
      <c r="DNZ16" s="10"/>
      <c r="DOA16" s="10"/>
      <c r="DOB16" s="10"/>
      <c r="DOC16" s="10"/>
      <c r="DOD16" s="10"/>
      <c r="DOE16" s="10"/>
      <c r="DOF16" s="10"/>
      <c r="DOG16" s="10"/>
      <c r="DOH16" s="10"/>
      <c r="DOI16" s="10"/>
      <c r="DOJ16" s="10"/>
      <c r="DOK16" s="10"/>
      <c r="DOL16" s="10"/>
      <c r="DOM16" s="10"/>
      <c r="DON16" s="10"/>
      <c r="DOO16" s="10"/>
      <c r="DOP16" s="10"/>
      <c r="DOQ16" s="10"/>
      <c r="DOR16" s="10"/>
      <c r="DOS16" s="10"/>
      <c r="DOT16" s="10"/>
      <c r="DOU16" s="10"/>
      <c r="DOV16" s="10"/>
      <c r="DOW16" s="10"/>
      <c r="DOX16" s="10"/>
      <c r="DOY16" s="10"/>
      <c r="DOZ16" s="10"/>
      <c r="DPA16" s="10"/>
      <c r="DPB16" s="10"/>
      <c r="DPC16" s="10"/>
      <c r="DPD16" s="10"/>
      <c r="DPE16" s="10"/>
      <c r="DPF16" s="10"/>
      <c r="DPG16" s="10"/>
      <c r="DPH16" s="10"/>
      <c r="DPI16" s="10"/>
      <c r="DPJ16" s="10"/>
      <c r="DPK16" s="10"/>
      <c r="DPL16" s="10"/>
      <c r="DPM16" s="10"/>
      <c r="DPN16" s="10"/>
      <c r="DPO16" s="10"/>
      <c r="DPP16" s="10"/>
      <c r="DPQ16" s="10"/>
      <c r="DPR16" s="10"/>
      <c r="DPS16" s="10"/>
      <c r="DPT16" s="10"/>
      <c r="DPU16" s="10"/>
      <c r="DPV16" s="10"/>
      <c r="DPW16" s="10"/>
      <c r="DPX16" s="10"/>
      <c r="DPY16" s="10"/>
      <c r="DPZ16" s="10"/>
      <c r="DQA16" s="10"/>
      <c r="DQB16" s="10"/>
      <c r="DQC16" s="10"/>
      <c r="DQD16" s="10"/>
      <c r="DQE16" s="10"/>
      <c r="DQF16" s="10"/>
      <c r="DQG16" s="10"/>
      <c r="DQH16" s="10"/>
      <c r="DQI16" s="10"/>
      <c r="DQJ16" s="10"/>
      <c r="DQK16" s="10"/>
      <c r="DQL16" s="10"/>
      <c r="DQM16" s="10"/>
      <c r="DQN16" s="10"/>
      <c r="DQO16" s="10"/>
      <c r="DQP16" s="10"/>
      <c r="DQQ16" s="10"/>
      <c r="DQR16" s="10"/>
      <c r="DQS16" s="10"/>
      <c r="DQT16" s="10"/>
      <c r="DQU16" s="10"/>
      <c r="DQV16" s="10"/>
      <c r="DQW16" s="10"/>
      <c r="DQX16" s="10"/>
      <c r="DQY16" s="10"/>
      <c r="DQZ16" s="10"/>
      <c r="DRA16" s="10"/>
      <c r="DRB16" s="10"/>
      <c r="DRC16" s="10"/>
      <c r="DRD16" s="10"/>
      <c r="DRE16" s="10"/>
      <c r="DRF16" s="10"/>
      <c r="DRG16" s="10"/>
      <c r="DRH16" s="10"/>
      <c r="DRI16" s="10"/>
      <c r="DRJ16" s="10"/>
      <c r="DRK16" s="10"/>
      <c r="DRL16" s="10"/>
      <c r="DRM16" s="10"/>
      <c r="DRN16" s="10"/>
      <c r="DRO16" s="10"/>
      <c r="DRP16" s="10"/>
      <c r="DRQ16" s="10"/>
      <c r="DRR16" s="10"/>
      <c r="DRS16" s="10"/>
      <c r="DRT16" s="10"/>
      <c r="DRU16" s="10"/>
      <c r="DRV16" s="10"/>
      <c r="DRW16" s="10"/>
      <c r="DRX16" s="10"/>
      <c r="DRY16" s="10"/>
      <c r="DRZ16" s="10"/>
      <c r="DSA16" s="10"/>
      <c r="DSB16" s="10"/>
      <c r="DSC16" s="10"/>
      <c r="DSD16" s="10"/>
      <c r="DSE16" s="10"/>
      <c r="DSF16" s="10"/>
      <c r="DSG16" s="10"/>
      <c r="DSH16" s="10"/>
      <c r="DSI16" s="10"/>
      <c r="DSJ16" s="10"/>
      <c r="DSK16" s="10"/>
      <c r="DSL16" s="10"/>
      <c r="DSM16" s="10"/>
      <c r="DSN16" s="10"/>
      <c r="DSO16" s="10"/>
      <c r="DSP16" s="10"/>
      <c r="DSQ16" s="10"/>
      <c r="DSR16" s="10"/>
      <c r="DSS16" s="10"/>
      <c r="DST16" s="10"/>
      <c r="DSU16" s="10"/>
      <c r="DSV16" s="10"/>
      <c r="DSW16" s="10"/>
      <c r="DSX16" s="10"/>
      <c r="DSY16" s="10"/>
      <c r="DSZ16" s="10"/>
      <c r="DTA16" s="10"/>
      <c r="DTB16" s="10"/>
      <c r="DTC16" s="10"/>
      <c r="DTD16" s="10"/>
      <c r="DTE16" s="10"/>
      <c r="DTF16" s="10"/>
      <c r="DTG16" s="10"/>
      <c r="DTH16" s="10"/>
      <c r="DTI16" s="10"/>
      <c r="DTJ16" s="10"/>
      <c r="DTK16" s="10"/>
      <c r="DTL16" s="10"/>
      <c r="DTM16" s="10"/>
      <c r="DTN16" s="10"/>
      <c r="DTO16" s="10"/>
      <c r="DTP16" s="10"/>
      <c r="DTQ16" s="10"/>
      <c r="DTR16" s="10"/>
      <c r="DTS16" s="10"/>
      <c r="DTT16" s="10"/>
      <c r="DTU16" s="10"/>
      <c r="DTV16" s="10"/>
      <c r="DTW16" s="10"/>
      <c r="DTX16" s="10"/>
      <c r="DTY16" s="10"/>
      <c r="DTZ16" s="10"/>
      <c r="DUA16" s="10"/>
      <c r="DUB16" s="10"/>
      <c r="DUC16" s="10"/>
      <c r="DUD16" s="10"/>
      <c r="DUE16" s="10"/>
      <c r="DUF16" s="10"/>
      <c r="DUG16" s="10"/>
      <c r="DUH16" s="10"/>
      <c r="DUI16" s="10"/>
      <c r="DUJ16" s="10"/>
      <c r="DUK16" s="10"/>
      <c r="DUL16" s="10"/>
      <c r="DUM16" s="10"/>
      <c r="DUN16" s="10"/>
      <c r="DUO16" s="10"/>
      <c r="DUP16" s="10"/>
      <c r="DUQ16" s="10"/>
      <c r="DUR16" s="10"/>
      <c r="DUS16" s="10"/>
      <c r="DUT16" s="10"/>
      <c r="DUU16" s="10"/>
      <c r="DUV16" s="10"/>
      <c r="DUW16" s="10"/>
      <c r="DUX16" s="10"/>
      <c r="DUY16" s="10"/>
      <c r="DUZ16" s="10"/>
      <c r="DVA16" s="10"/>
      <c r="DVB16" s="10"/>
      <c r="DVC16" s="10"/>
      <c r="DVD16" s="10"/>
      <c r="DVE16" s="10"/>
      <c r="DVF16" s="10"/>
      <c r="DVG16" s="10"/>
      <c r="DVH16" s="10"/>
      <c r="DVI16" s="10"/>
      <c r="DVJ16" s="10"/>
      <c r="DVK16" s="10"/>
      <c r="DVL16" s="10"/>
      <c r="DVM16" s="10"/>
      <c r="DVN16" s="10"/>
      <c r="DVO16" s="10"/>
      <c r="DVP16" s="10"/>
      <c r="DVQ16" s="10"/>
      <c r="DVR16" s="10"/>
      <c r="DVS16" s="10"/>
      <c r="DVT16" s="10"/>
      <c r="DVU16" s="10"/>
      <c r="DVV16" s="10"/>
      <c r="DVW16" s="10"/>
      <c r="DVX16" s="10"/>
      <c r="DVY16" s="10"/>
      <c r="DVZ16" s="10"/>
      <c r="DWA16" s="10"/>
      <c r="DWB16" s="10"/>
      <c r="DWC16" s="10"/>
      <c r="DWD16" s="10"/>
      <c r="DWE16" s="10"/>
      <c r="DWF16" s="10"/>
      <c r="DWG16" s="10"/>
      <c r="DWH16" s="10"/>
      <c r="DWI16" s="10"/>
      <c r="DWJ16" s="10"/>
      <c r="DWK16" s="10"/>
      <c r="DWL16" s="10"/>
      <c r="DWM16" s="10"/>
      <c r="DWN16" s="10"/>
      <c r="DWO16" s="10"/>
      <c r="DWP16" s="10"/>
      <c r="DWQ16" s="10"/>
      <c r="DWR16" s="10"/>
      <c r="DWS16" s="10"/>
      <c r="DWT16" s="10"/>
      <c r="DWU16" s="10"/>
      <c r="DWV16" s="10"/>
      <c r="DWW16" s="10"/>
      <c r="DWX16" s="10"/>
      <c r="DWY16" s="10"/>
      <c r="DWZ16" s="10"/>
      <c r="DXA16" s="10"/>
      <c r="DXB16" s="10"/>
      <c r="DXC16" s="10"/>
      <c r="DXD16" s="10"/>
      <c r="DXE16" s="10"/>
      <c r="DXF16" s="10"/>
      <c r="DXG16" s="10"/>
      <c r="DXH16" s="10"/>
      <c r="DXI16" s="10"/>
      <c r="DXJ16" s="10"/>
      <c r="DXK16" s="10"/>
      <c r="DXL16" s="10"/>
      <c r="DXM16" s="10"/>
      <c r="DXN16" s="10"/>
      <c r="DXO16" s="10"/>
      <c r="DXP16" s="10"/>
      <c r="DXQ16" s="10"/>
      <c r="DXR16" s="10"/>
      <c r="DXS16" s="10"/>
      <c r="DXT16" s="10"/>
      <c r="DXU16" s="10"/>
      <c r="DXV16" s="10"/>
      <c r="DXW16" s="10"/>
      <c r="DXX16" s="10"/>
      <c r="DXY16" s="10"/>
      <c r="DXZ16" s="10"/>
      <c r="DYA16" s="10"/>
      <c r="DYB16" s="10"/>
      <c r="DYC16" s="10"/>
      <c r="DYD16" s="10"/>
      <c r="DYE16" s="10"/>
      <c r="DYF16" s="10"/>
      <c r="DYG16" s="10"/>
      <c r="DYH16" s="10"/>
      <c r="DYI16" s="10"/>
      <c r="DYJ16" s="10"/>
      <c r="DYK16" s="10"/>
      <c r="DYL16" s="10"/>
      <c r="DYM16" s="10"/>
      <c r="DYN16" s="10"/>
      <c r="DYO16" s="10"/>
      <c r="DYP16" s="10"/>
      <c r="DYQ16" s="10"/>
      <c r="DYR16" s="10"/>
      <c r="DYS16" s="10"/>
      <c r="DYT16" s="10"/>
      <c r="DYU16" s="10"/>
      <c r="DYV16" s="10"/>
      <c r="DYW16" s="10"/>
      <c r="DYX16" s="10"/>
      <c r="DYY16" s="10"/>
      <c r="DYZ16" s="10"/>
      <c r="DZA16" s="10"/>
      <c r="DZB16" s="10"/>
      <c r="DZC16" s="10"/>
      <c r="DZD16" s="10"/>
      <c r="DZE16" s="10"/>
      <c r="DZF16" s="10"/>
      <c r="DZG16" s="10"/>
      <c r="DZH16" s="10"/>
      <c r="DZI16" s="10"/>
      <c r="DZJ16" s="10"/>
      <c r="DZK16" s="10"/>
      <c r="DZL16" s="10"/>
      <c r="DZM16" s="10"/>
      <c r="DZN16" s="10"/>
      <c r="DZO16" s="10"/>
      <c r="DZP16" s="10"/>
      <c r="DZQ16" s="10"/>
      <c r="DZR16" s="10"/>
      <c r="DZS16" s="10"/>
      <c r="DZT16" s="10"/>
      <c r="DZU16" s="10"/>
      <c r="DZV16" s="10"/>
      <c r="DZW16" s="10"/>
      <c r="DZX16" s="10"/>
      <c r="DZY16" s="10"/>
      <c r="DZZ16" s="10"/>
      <c r="EAA16" s="10"/>
      <c r="EAB16" s="10"/>
      <c r="EAC16" s="10"/>
      <c r="EAD16" s="10"/>
      <c r="EAE16" s="10"/>
      <c r="EAF16" s="10"/>
      <c r="EAG16" s="10"/>
      <c r="EAH16" s="10"/>
      <c r="EAI16" s="10"/>
      <c r="EAJ16" s="10"/>
      <c r="EAK16" s="10"/>
      <c r="EAL16" s="10"/>
      <c r="EAM16" s="10"/>
      <c r="EAN16" s="10"/>
      <c r="EAO16" s="10"/>
      <c r="EAP16" s="10"/>
      <c r="EAQ16" s="10"/>
      <c r="EAR16" s="10"/>
      <c r="EAS16" s="10"/>
      <c r="EAT16" s="10"/>
      <c r="EAU16" s="10"/>
      <c r="EAV16" s="10"/>
      <c r="EAW16" s="10"/>
      <c r="EAX16" s="10"/>
      <c r="EAY16" s="10"/>
      <c r="EAZ16" s="10"/>
      <c r="EBA16" s="10"/>
      <c r="EBB16" s="10"/>
      <c r="EBC16" s="10"/>
      <c r="EBD16" s="10"/>
      <c r="EBE16" s="10"/>
      <c r="EBF16" s="10"/>
      <c r="EBG16" s="10"/>
      <c r="EBH16" s="10"/>
      <c r="EBI16" s="10"/>
      <c r="EBJ16" s="10"/>
      <c r="EBK16" s="10"/>
      <c r="EBL16" s="10"/>
      <c r="EBM16" s="10"/>
      <c r="EBN16" s="10"/>
      <c r="EBO16" s="10"/>
      <c r="EBP16" s="10"/>
      <c r="EBQ16" s="10"/>
      <c r="EBR16" s="10"/>
      <c r="EBS16" s="10"/>
      <c r="EBT16" s="10"/>
      <c r="EBU16" s="10"/>
      <c r="EBV16" s="10"/>
      <c r="EBW16" s="10"/>
      <c r="EBX16" s="10"/>
      <c r="EBY16" s="10"/>
      <c r="EBZ16" s="10"/>
      <c r="ECA16" s="10"/>
      <c r="ECB16" s="10"/>
      <c r="ECC16" s="10"/>
      <c r="ECD16" s="10"/>
      <c r="ECE16" s="10"/>
      <c r="ECF16" s="10"/>
      <c r="ECG16" s="10"/>
      <c r="ECH16" s="10"/>
      <c r="ECI16" s="10"/>
      <c r="ECJ16" s="10"/>
      <c r="ECK16" s="10"/>
      <c r="ECL16" s="10"/>
      <c r="ECM16" s="10"/>
      <c r="ECN16" s="10"/>
      <c r="ECO16" s="10"/>
      <c r="ECP16" s="10"/>
      <c r="ECQ16" s="10"/>
      <c r="ECR16" s="10"/>
      <c r="ECS16" s="10"/>
      <c r="ECT16" s="10"/>
      <c r="ECU16" s="10"/>
      <c r="ECV16" s="10"/>
      <c r="ECW16" s="10"/>
      <c r="ECX16" s="10"/>
      <c r="ECY16" s="10"/>
      <c r="ECZ16" s="10"/>
      <c r="EDA16" s="10"/>
      <c r="EDB16" s="10"/>
      <c r="EDC16" s="10"/>
      <c r="EDD16" s="10"/>
      <c r="EDE16" s="10"/>
      <c r="EDF16" s="10"/>
      <c r="EDG16" s="10"/>
      <c r="EDH16" s="10"/>
      <c r="EDI16" s="10"/>
      <c r="EDJ16" s="10"/>
      <c r="EDK16" s="10"/>
      <c r="EDL16" s="10"/>
      <c r="EDM16" s="10"/>
      <c r="EDN16" s="10"/>
      <c r="EDO16" s="10"/>
      <c r="EDP16" s="10"/>
      <c r="EDQ16" s="10"/>
      <c r="EDR16" s="10"/>
      <c r="EDS16" s="10"/>
      <c r="EDT16" s="10"/>
      <c r="EDU16" s="10"/>
      <c r="EDV16" s="10"/>
      <c r="EDW16" s="10"/>
      <c r="EDX16" s="10"/>
      <c r="EDY16" s="10"/>
      <c r="EDZ16" s="10"/>
      <c r="EEA16" s="10"/>
      <c r="EEB16" s="10"/>
      <c r="EEC16" s="10"/>
      <c r="EED16" s="10"/>
      <c r="EEE16" s="10"/>
      <c r="EEF16" s="10"/>
      <c r="EEG16" s="10"/>
      <c r="EEH16" s="10"/>
      <c r="EEI16" s="10"/>
      <c r="EEJ16" s="10"/>
      <c r="EEK16" s="10"/>
      <c r="EEL16" s="10"/>
      <c r="EEM16" s="10"/>
      <c r="EEN16" s="10"/>
      <c r="EEO16" s="10"/>
      <c r="EEP16" s="10"/>
      <c r="EEQ16" s="10"/>
      <c r="EER16" s="10"/>
      <c r="EES16" s="10"/>
      <c r="EET16" s="10"/>
      <c r="EEU16" s="10"/>
      <c r="EEV16" s="10"/>
      <c r="EEW16" s="10"/>
      <c r="EEX16" s="10"/>
      <c r="EEY16" s="10"/>
      <c r="EEZ16" s="10"/>
      <c r="EFA16" s="10"/>
      <c r="EFB16" s="10"/>
      <c r="EFC16" s="10"/>
      <c r="EFD16" s="10"/>
      <c r="EFE16" s="10"/>
      <c r="EFF16" s="10"/>
      <c r="EFG16" s="10"/>
      <c r="EFH16" s="10"/>
      <c r="EFI16" s="10"/>
      <c r="EFJ16" s="10"/>
      <c r="EFK16" s="10"/>
      <c r="EFL16" s="10"/>
      <c r="EFM16" s="10"/>
      <c r="EFN16" s="10"/>
      <c r="EFO16" s="10"/>
      <c r="EFP16" s="10"/>
      <c r="EFQ16" s="10"/>
      <c r="EFR16" s="10"/>
      <c r="EFS16" s="10"/>
      <c r="EFT16" s="10"/>
      <c r="EFU16" s="10"/>
      <c r="EFV16" s="10"/>
      <c r="EFW16" s="10"/>
      <c r="EFX16" s="10"/>
      <c r="EFY16" s="10"/>
      <c r="EFZ16" s="10"/>
      <c r="EGA16" s="10"/>
      <c r="EGB16" s="10"/>
      <c r="EGC16" s="10"/>
      <c r="EGD16" s="10"/>
      <c r="EGE16" s="10"/>
      <c r="EGF16" s="10"/>
      <c r="EGG16" s="10"/>
      <c r="EGH16" s="10"/>
      <c r="EGI16" s="10"/>
      <c r="EGJ16" s="10"/>
      <c r="EGK16" s="10"/>
      <c r="EGL16" s="10"/>
      <c r="EGM16" s="10"/>
      <c r="EGN16" s="10"/>
      <c r="EGO16" s="10"/>
      <c r="EGP16" s="10"/>
      <c r="EGQ16" s="10"/>
      <c r="EGR16" s="10"/>
      <c r="EGS16" s="10"/>
      <c r="EGT16" s="10"/>
      <c r="EGU16" s="10"/>
      <c r="EGV16" s="10"/>
      <c r="EGW16" s="10"/>
      <c r="EGX16" s="10"/>
      <c r="EGY16" s="10"/>
      <c r="EGZ16" s="10"/>
      <c r="EHA16" s="10"/>
      <c r="EHB16" s="10"/>
      <c r="EHC16" s="10"/>
      <c r="EHD16" s="10"/>
      <c r="EHE16" s="10"/>
      <c r="EHF16" s="10"/>
      <c r="EHG16" s="10"/>
      <c r="EHH16" s="10"/>
      <c r="EHI16" s="10"/>
      <c r="EHJ16" s="10"/>
      <c r="EHK16" s="10"/>
      <c r="EHL16" s="10"/>
      <c r="EHM16" s="10"/>
      <c r="EHN16" s="10"/>
      <c r="EHO16" s="10"/>
      <c r="EHP16" s="10"/>
      <c r="EHQ16" s="10"/>
      <c r="EHR16" s="10"/>
      <c r="EHS16" s="10"/>
      <c r="EHT16" s="10"/>
      <c r="EHU16" s="10"/>
      <c r="EHV16" s="10"/>
      <c r="EHW16" s="10"/>
      <c r="EHX16" s="10"/>
      <c r="EHY16" s="10"/>
      <c r="EHZ16" s="10"/>
      <c r="EIA16" s="10"/>
      <c r="EIB16" s="10"/>
      <c r="EIC16" s="10"/>
      <c r="EID16" s="10"/>
      <c r="EIE16" s="10"/>
      <c r="EIF16" s="10"/>
      <c r="EIG16" s="10"/>
      <c r="EIH16" s="10"/>
      <c r="EII16" s="10"/>
      <c r="EIJ16" s="10"/>
      <c r="EIK16" s="10"/>
      <c r="EIL16" s="10"/>
      <c r="EIM16" s="10"/>
      <c r="EIN16" s="10"/>
      <c r="EIO16" s="10"/>
      <c r="EIP16" s="10"/>
      <c r="EIQ16" s="10"/>
      <c r="EIR16" s="10"/>
      <c r="EIS16" s="10"/>
      <c r="EIT16" s="10"/>
      <c r="EIU16" s="10"/>
      <c r="EIV16" s="10"/>
      <c r="EIW16" s="10"/>
      <c r="EIX16" s="10"/>
      <c r="EIY16" s="10"/>
      <c r="EIZ16" s="10"/>
      <c r="EJA16" s="10"/>
      <c r="EJB16" s="10"/>
      <c r="EJC16" s="10"/>
      <c r="EJD16" s="10"/>
      <c r="EJE16" s="10"/>
      <c r="EJF16" s="10"/>
      <c r="EJG16" s="10"/>
      <c r="EJH16" s="10"/>
      <c r="EJI16" s="10"/>
      <c r="EJJ16" s="10"/>
      <c r="EJK16" s="10"/>
      <c r="EJL16" s="10"/>
      <c r="EJM16" s="10"/>
      <c r="EJN16" s="10"/>
      <c r="EJO16" s="10"/>
      <c r="EJP16" s="10"/>
      <c r="EJQ16" s="10"/>
      <c r="EJR16" s="10"/>
      <c r="EJS16" s="10"/>
      <c r="EJT16" s="10"/>
      <c r="EJU16" s="10"/>
      <c r="EJV16" s="10"/>
      <c r="EJW16" s="10"/>
      <c r="EJX16" s="10"/>
      <c r="EJY16" s="10"/>
      <c r="EJZ16" s="10"/>
      <c r="EKA16" s="10"/>
      <c r="EKB16" s="10"/>
      <c r="EKC16" s="10"/>
      <c r="EKD16" s="10"/>
      <c r="EKE16" s="10"/>
      <c r="EKF16" s="10"/>
      <c r="EKG16" s="10"/>
      <c r="EKH16" s="10"/>
      <c r="EKI16" s="10"/>
      <c r="EKJ16" s="10"/>
      <c r="EKK16" s="10"/>
      <c r="EKL16" s="10"/>
      <c r="EKM16" s="10"/>
      <c r="EKN16" s="10"/>
      <c r="EKO16" s="10"/>
      <c r="EKP16" s="10"/>
      <c r="EKQ16" s="10"/>
      <c r="EKR16" s="10"/>
      <c r="EKS16" s="10"/>
      <c r="EKT16" s="10"/>
      <c r="EKU16" s="10"/>
      <c r="EKV16" s="10"/>
      <c r="EKW16" s="10"/>
      <c r="EKX16" s="10"/>
      <c r="EKY16" s="10"/>
      <c r="EKZ16" s="10"/>
      <c r="ELA16" s="10"/>
      <c r="ELB16" s="10"/>
      <c r="ELC16" s="10"/>
      <c r="ELD16" s="10"/>
      <c r="ELE16" s="10"/>
      <c r="ELF16" s="10"/>
      <c r="ELG16" s="10"/>
      <c r="ELH16" s="10"/>
      <c r="ELI16" s="10"/>
      <c r="ELJ16" s="10"/>
      <c r="ELK16" s="10"/>
      <c r="ELL16" s="10"/>
      <c r="ELM16" s="10"/>
      <c r="ELN16" s="10"/>
      <c r="ELO16" s="10"/>
      <c r="ELP16" s="10"/>
      <c r="ELQ16" s="10"/>
      <c r="ELR16" s="10"/>
      <c r="ELS16" s="10"/>
      <c r="ELT16" s="10"/>
      <c r="ELU16" s="10"/>
      <c r="ELV16" s="10"/>
      <c r="ELW16" s="10"/>
      <c r="ELX16" s="10"/>
      <c r="ELY16" s="10"/>
      <c r="ELZ16" s="10"/>
      <c r="EMA16" s="10"/>
      <c r="EMB16" s="10"/>
      <c r="EMC16" s="10"/>
      <c r="EMD16" s="10"/>
      <c r="EME16" s="10"/>
      <c r="EMF16" s="10"/>
      <c r="EMG16" s="10"/>
      <c r="EMH16" s="10"/>
      <c r="EMI16" s="10"/>
      <c r="EMJ16" s="10"/>
      <c r="EMK16" s="10"/>
      <c r="EML16" s="10"/>
      <c r="EMM16" s="10"/>
      <c r="EMN16" s="10"/>
      <c r="EMO16" s="10"/>
      <c r="EMP16" s="10"/>
      <c r="EMQ16" s="10"/>
      <c r="EMR16" s="10"/>
      <c r="EMS16" s="10"/>
      <c r="EMT16" s="10"/>
      <c r="EMU16" s="10"/>
      <c r="EMV16" s="10"/>
      <c r="EMW16" s="10"/>
      <c r="EMX16" s="10"/>
      <c r="EMY16" s="10"/>
      <c r="EMZ16" s="10"/>
      <c r="ENA16" s="10"/>
      <c r="ENB16" s="10"/>
      <c r="ENC16" s="10"/>
      <c r="END16" s="10"/>
      <c r="ENE16" s="10"/>
      <c r="ENF16" s="10"/>
      <c r="ENG16" s="10"/>
      <c r="ENH16" s="10"/>
      <c r="ENI16" s="10"/>
      <c r="ENJ16" s="10"/>
      <c r="ENK16" s="10"/>
      <c r="ENL16" s="10"/>
      <c r="ENM16" s="10"/>
      <c r="ENN16" s="10"/>
      <c r="ENO16" s="10"/>
      <c r="ENP16" s="10"/>
      <c r="ENQ16" s="10"/>
      <c r="ENR16" s="10"/>
      <c r="ENS16" s="10"/>
      <c r="ENT16" s="10"/>
      <c r="ENU16" s="10"/>
      <c r="ENV16" s="10"/>
      <c r="ENW16" s="10"/>
      <c r="ENX16" s="10"/>
      <c r="ENY16" s="10"/>
      <c r="ENZ16" s="10"/>
      <c r="EOA16" s="10"/>
      <c r="EOB16" s="10"/>
      <c r="EOC16" s="10"/>
      <c r="EOD16" s="10"/>
      <c r="EOE16" s="10"/>
      <c r="EOF16" s="10"/>
      <c r="EOG16" s="10"/>
      <c r="EOH16" s="10"/>
      <c r="EOI16" s="10"/>
      <c r="EOJ16" s="10"/>
      <c r="EOK16" s="10"/>
      <c r="EOL16" s="10"/>
      <c r="EOM16" s="10"/>
      <c r="EON16" s="10"/>
      <c r="EOO16" s="10"/>
      <c r="EOP16" s="10"/>
      <c r="EOQ16" s="10"/>
      <c r="EOR16" s="10"/>
      <c r="EOS16" s="10"/>
      <c r="EOT16" s="10"/>
      <c r="EOU16" s="10"/>
      <c r="EOV16" s="10"/>
      <c r="EOW16" s="10"/>
      <c r="EOX16" s="10"/>
      <c r="EOY16" s="10"/>
      <c r="EOZ16" s="10"/>
      <c r="EPA16" s="10"/>
      <c r="EPB16" s="10"/>
      <c r="EPC16" s="10"/>
      <c r="EPD16" s="10"/>
      <c r="EPE16" s="10"/>
      <c r="EPF16" s="10"/>
      <c r="EPG16" s="10"/>
      <c r="EPH16" s="10"/>
      <c r="EPI16" s="10"/>
      <c r="EPJ16" s="10"/>
      <c r="EPK16" s="10"/>
      <c r="EPL16" s="10"/>
      <c r="EPM16" s="10"/>
      <c r="EPN16" s="10"/>
      <c r="EPO16" s="10"/>
      <c r="EPP16" s="10"/>
      <c r="EPQ16" s="10"/>
      <c r="EPR16" s="10"/>
      <c r="EPS16" s="10"/>
      <c r="EPT16" s="10"/>
      <c r="EPU16" s="10"/>
      <c r="EPV16" s="10"/>
      <c r="EPW16" s="10"/>
      <c r="EPX16" s="10"/>
      <c r="EPY16" s="10"/>
      <c r="EPZ16" s="10"/>
      <c r="EQA16" s="10"/>
      <c r="EQB16" s="10"/>
      <c r="EQC16" s="10"/>
      <c r="EQD16" s="10"/>
      <c r="EQE16" s="10"/>
      <c r="EQF16" s="10"/>
      <c r="EQG16" s="10"/>
      <c r="EQH16" s="10"/>
      <c r="EQI16" s="10"/>
      <c r="EQJ16" s="10"/>
      <c r="EQK16" s="10"/>
      <c r="EQL16" s="10"/>
      <c r="EQM16" s="10"/>
      <c r="EQN16" s="10"/>
      <c r="EQO16" s="10"/>
      <c r="EQP16" s="10"/>
      <c r="EQQ16" s="10"/>
      <c r="EQR16" s="10"/>
      <c r="EQS16" s="10"/>
      <c r="EQT16" s="10"/>
      <c r="EQU16" s="10"/>
      <c r="EQV16" s="10"/>
      <c r="EQW16" s="10"/>
      <c r="EQX16" s="10"/>
      <c r="EQY16" s="10"/>
      <c r="EQZ16" s="10"/>
      <c r="ERA16" s="10"/>
      <c r="ERB16" s="10"/>
      <c r="ERC16" s="10"/>
      <c r="ERD16" s="10"/>
      <c r="ERE16" s="10"/>
      <c r="ERF16" s="10"/>
      <c r="ERG16" s="10"/>
      <c r="ERH16" s="10"/>
      <c r="ERI16" s="10"/>
      <c r="ERJ16" s="10"/>
      <c r="ERK16" s="10"/>
      <c r="ERL16" s="10"/>
      <c r="ERM16" s="10"/>
      <c r="ERN16" s="10"/>
      <c r="ERO16" s="10"/>
      <c r="ERP16" s="10"/>
      <c r="ERQ16" s="10"/>
      <c r="ERR16" s="10"/>
      <c r="ERS16" s="10"/>
      <c r="ERT16" s="10"/>
      <c r="ERU16" s="10"/>
      <c r="ERV16" s="10"/>
      <c r="ERW16" s="10"/>
      <c r="ERX16" s="10"/>
      <c r="ERY16" s="10"/>
      <c r="ERZ16" s="10"/>
      <c r="ESA16" s="10"/>
      <c r="ESB16" s="10"/>
      <c r="ESC16" s="10"/>
      <c r="ESD16" s="10"/>
      <c r="ESE16" s="10"/>
      <c r="ESF16" s="10"/>
      <c r="ESG16" s="10"/>
      <c r="ESH16" s="10"/>
      <c r="ESI16" s="10"/>
      <c r="ESJ16" s="10"/>
      <c r="ESK16" s="10"/>
      <c r="ESL16" s="10"/>
      <c r="ESM16" s="10"/>
      <c r="ESN16" s="10"/>
      <c r="ESO16" s="10"/>
      <c r="ESP16" s="10"/>
      <c r="ESQ16" s="10"/>
      <c r="ESR16" s="10"/>
      <c r="ESS16" s="10"/>
      <c r="EST16" s="10"/>
      <c r="ESU16" s="10"/>
      <c r="ESV16" s="10"/>
      <c r="ESW16" s="10"/>
      <c r="ESX16" s="10"/>
      <c r="ESY16" s="10"/>
      <c r="ESZ16" s="10"/>
      <c r="ETA16" s="10"/>
      <c r="ETB16" s="10"/>
      <c r="ETC16" s="10"/>
      <c r="ETD16" s="10"/>
      <c r="ETE16" s="10"/>
      <c r="ETF16" s="10"/>
      <c r="ETG16" s="10"/>
      <c r="ETH16" s="10"/>
      <c r="ETI16" s="10"/>
      <c r="ETJ16" s="10"/>
      <c r="ETK16" s="10"/>
      <c r="ETL16" s="10"/>
      <c r="ETM16" s="10"/>
      <c r="ETN16" s="10"/>
      <c r="ETO16" s="10"/>
      <c r="ETP16" s="10"/>
      <c r="ETQ16" s="10"/>
      <c r="ETR16" s="10"/>
      <c r="ETS16" s="10"/>
      <c r="ETT16" s="10"/>
      <c r="ETU16" s="10"/>
      <c r="ETV16" s="10"/>
      <c r="ETW16" s="10"/>
      <c r="ETX16" s="10"/>
      <c r="ETY16" s="10"/>
      <c r="ETZ16" s="10"/>
      <c r="EUA16" s="10"/>
      <c r="EUB16" s="10"/>
      <c r="EUC16" s="10"/>
      <c r="EUD16" s="10"/>
      <c r="EUE16" s="10"/>
      <c r="EUF16" s="10"/>
      <c r="EUG16" s="10"/>
      <c r="EUH16" s="10"/>
      <c r="EUI16" s="10"/>
      <c r="EUJ16" s="10"/>
      <c r="EUK16" s="10"/>
      <c r="EUL16" s="10"/>
      <c r="EUM16" s="10"/>
      <c r="EUN16" s="10"/>
      <c r="EUO16" s="10"/>
      <c r="EUP16" s="10"/>
      <c r="EUQ16" s="10"/>
      <c r="EUR16" s="10"/>
      <c r="EUS16" s="10"/>
      <c r="EUT16" s="10"/>
      <c r="EUU16" s="10"/>
      <c r="EUV16" s="10"/>
      <c r="EUW16" s="10"/>
      <c r="EUX16" s="10"/>
      <c r="EUY16" s="10"/>
      <c r="EUZ16" s="10"/>
      <c r="EVA16" s="10"/>
      <c r="EVB16" s="10"/>
      <c r="EVC16" s="10"/>
      <c r="EVD16" s="10"/>
      <c r="EVE16" s="10"/>
      <c r="EVF16" s="10"/>
      <c r="EVG16" s="10"/>
      <c r="EVH16" s="10"/>
      <c r="EVI16" s="10"/>
      <c r="EVJ16" s="10"/>
      <c r="EVK16" s="10"/>
      <c r="EVL16" s="10"/>
      <c r="EVM16" s="10"/>
      <c r="EVN16" s="10"/>
      <c r="EVO16" s="10"/>
      <c r="EVP16" s="10"/>
      <c r="EVQ16" s="10"/>
      <c r="EVR16" s="10"/>
      <c r="EVS16" s="10"/>
      <c r="EVT16" s="10"/>
      <c r="EVU16" s="10"/>
      <c r="EVV16" s="10"/>
      <c r="EVW16" s="10"/>
      <c r="EVX16" s="10"/>
      <c r="EVY16" s="10"/>
      <c r="EVZ16" s="10"/>
      <c r="EWA16" s="10"/>
      <c r="EWB16" s="10"/>
      <c r="EWC16" s="10"/>
      <c r="EWD16" s="10"/>
      <c r="EWE16" s="10"/>
      <c r="EWF16" s="10"/>
      <c r="EWG16" s="10"/>
      <c r="EWH16" s="10"/>
      <c r="EWI16" s="10"/>
      <c r="EWJ16" s="10"/>
      <c r="EWK16" s="10"/>
      <c r="EWL16" s="10"/>
      <c r="EWM16" s="10"/>
      <c r="EWN16" s="10"/>
      <c r="EWO16" s="10"/>
      <c r="EWP16" s="10"/>
      <c r="EWQ16" s="10"/>
      <c r="EWR16" s="10"/>
      <c r="EWS16" s="10"/>
      <c r="EWT16" s="10"/>
      <c r="EWU16" s="10"/>
      <c r="EWV16" s="10"/>
      <c r="EWW16" s="10"/>
      <c r="EWX16" s="10"/>
      <c r="EWY16" s="10"/>
      <c r="EWZ16" s="10"/>
      <c r="EXA16" s="10"/>
      <c r="EXB16" s="10"/>
      <c r="EXC16" s="10"/>
      <c r="EXD16" s="10"/>
      <c r="EXE16" s="10"/>
      <c r="EXF16" s="10"/>
      <c r="EXG16" s="10"/>
      <c r="EXH16" s="10"/>
      <c r="EXI16" s="10"/>
      <c r="EXJ16" s="10"/>
      <c r="EXK16" s="10"/>
      <c r="EXL16" s="10"/>
      <c r="EXM16" s="10"/>
      <c r="EXN16" s="10"/>
      <c r="EXO16" s="10"/>
      <c r="EXP16" s="10"/>
      <c r="EXQ16" s="10"/>
      <c r="EXR16" s="10"/>
      <c r="EXS16" s="10"/>
      <c r="EXT16" s="10"/>
      <c r="EXU16" s="10"/>
      <c r="EXV16" s="10"/>
      <c r="EXW16" s="10"/>
      <c r="EXX16" s="10"/>
      <c r="EXY16" s="10"/>
      <c r="EXZ16" s="10"/>
      <c r="EYA16" s="10"/>
      <c r="EYB16" s="10"/>
      <c r="EYC16" s="10"/>
      <c r="EYD16" s="10"/>
      <c r="EYE16" s="10"/>
      <c r="EYF16" s="10"/>
      <c r="EYG16" s="10"/>
      <c r="EYH16" s="10"/>
      <c r="EYI16" s="10"/>
      <c r="EYJ16" s="10"/>
      <c r="EYK16" s="10"/>
      <c r="EYL16" s="10"/>
      <c r="EYM16" s="10"/>
      <c r="EYN16" s="10"/>
      <c r="EYO16" s="10"/>
      <c r="EYP16" s="10"/>
      <c r="EYQ16" s="10"/>
      <c r="EYR16" s="10"/>
      <c r="EYS16" s="10"/>
      <c r="EYT16" s="10"/>
      <c r="EYU16" s="10"/>
      <c r="EYV16" s="10"/>
      <c r="EYW16" s="10"/>
      <c r="EYX16" s="10"/>
      <c r="EYY16" s="10"/>
      <c r="EYZ16" s="10"/>
      <c r="EZA16" s="10"/>
      <c r="EZB16" s="10"/>
      <c r="EZC16" s="10"/>
      <c r="EZD16" s="10"/>
      <c r="EZE16" s="10"/>
      <c r="EZF16" s="10"/>
      <c r="EZG16" s="10"/>
      <c r="EZH16" s="10"/>
      <c r="EZI16" s="10"/>
      <c r="EZJ16" s="10"/>
      <c r="EZK16" s="10"/>
      <c r="EZL16" s="10"/>
      <c r="EZM16" s="10"/>
      <c r="EZN16" s="10"/>
      <c r="EZO16" s="10"/>
      <c r="EZP16" s="10"/>
      <c r="EZQ16" s="10"/>
      <c r="EZR16" s="10"/>
      <c r="EZS16" s="10"/>
      <c r="EZT16" s="10"/>
      <c r="EZU16" s="10"/>
      <c r="EZV16" s="10"/>
      <c r="EZW16" s="10"/>
      <c r="EZX16" s="10"/>
      <c r="EZY16" s="10"/>
      <c r="EZZ16" s="10"/>
      <c r="FAA16" s="10"/>
      <c r="FAB16" s="10"/>
      <c r="FAC16" s="10"/>
      <c r="FAD16" s="10"/>
      <c r="FAE16" s="10"/>
      <c r="FAF16" s="10"/>
      <c r="FAG16" s="10"/>
      <c r="FAH16" s="10"/>
      <c r="FAI16" s="10"/>
      <c r="FAJ16" s="10"/>
      <c r="FAK16" s="10"/>
      <c r="FAL16" s="10"/>
      <c r="FAM16" s="10"/>
      <c r="FAN16" s="10"/>
      <c r="FAO16" s="10"/>
      <c r="FAP16" s="10"/>
      <c r="FAQ16" s="10"/>
      <c r="FAR16" s="10"/>
      <c r="FAS16" s="10"/>
      <c r="FAT16" s="10"/>
      <c r="FAU16" s="10"/>
      <c r="FAV16" s="10"/>
      <c r="FAW16" s="10"/>
      <c r="FAX16" s="10"/>
      <c r="FAY16" s="10"/>
      <c r="FAZ16" s="10"/>
      <c r="FBA16" s="10"/>
      <c r="FBB16" s="10"/>
      <c r="FBC16" s="10"/>
      <c r="FBD16" s="10"/>
      <c r="FBE16" s="10"/>
      <c r="FBF16" s="10"/>
      <c r="FBG16" s="10"/>
      <c r="FBH16" s="10"/>
      <c r="FBI16" s="10"/>
      <c r="FBJ16" s="10"/>
      <c r="FBK16" s="10"/>
      <c r="FBL16" s="10"/>
      <c r="FBM16" s="10"/>
      <c r="FBN16" s="10"/>
      <c r="FBO16" s="10"/>
      <c r="FBP16" s="10"/>
      <c r="FBQ16" s="10"/>
      <c r="FBR16" s="10"/>
      <c r="FBS16" s="10"/>
      <c r="FBT16" s="10"/>
      <c r="FBU16" s="10"/>
      <c r="FBV16" s="10"/>
      <c r="FBW16" s="10"/>
      <c r="FBX16" s="10"/>
      <c r="FBY16" s="10"/>
      <c r="FBZ16" s="10"/>
      <c r="FCA16" s="10"/>
      <c r="FCB16" s="10"/>
      <c r="FCC16" s="10"/>
      <c r="FCD16" s="10"/>
      <c r="FCE16" s="10"/>
      <c r="FCF16" s="10"/>
      <c r="FCG16" s="10"/>
      <c r="FCH16" s="10"/>
      <c r="FCI16" s="10"/>
      <c r="FCJ16" s="10"/>
      <c r="FCK16" s="10"/>
      <c r="FCL16" s="10"/>
      <c r="FCM16" s="10"/>
      <c r="FCN16" s="10"/>
      <c r="FCO16" s="10"/>
      <c r="FCP16" s="10"/>
      <c r="FCQ16" s="10"/>
      <c r="FCR16" s="10"/>
      <c r="FCS16" s="10"/>
      <c r="FCT16" s="10"/>
      <c r="FCU16" s="10"/>
      <c r="FCV16" s="10"/>
      <c r="FCW16" s="10"/>
      <c r="FCX16" s="10"/>
      <c r="FCY16" s="10"/>
      <c r="FCZ16" s="10"/>
      <c r="FDA16" s="10"/>
      <c r="FDB16" s="10"/>
      <c r="FDC16" s="10"/>
      <c r="FDD16" s="10"/>
      <c r="FDE16" s="10"/>
      <c r="FDF16" s="10"/>
      <c r="FDG16" s="10"/>
      <c r="FDH16" s="10"/>
      <c r="FDI16" s="10"/>
      <c r="FDJ16" s="10"/>
      <c r="FDK16" s="10"/>
      <c r="FDL16" s="10"/>
      <c r="FDM16" s="10"/>
      <c r="FDN16" s="10"/>
      <c r="FDO16" s="10"/>
      <c r="FDP16" s="10"/>
      <c r="FDQ16" s="10"/>
      <c r="FDR16" s="10"/>
      <c r="FDS16" s="10"/>
      <c r="FDT16" s="10"/>
      <c r="FDU16" s="10"/>
      <c r="FDV16" s="10"/>
      <c r="FDW16" s="10"/>
      <c r="FDX16" s="10"/>
      <c r="FDY16" s="10"/>
      <c r="FDZ16" s="10"/>
      <c r="FEA16" s="10"/>
      <c r="FEB16" s="10"/>
      <c r="FEC16" s="10"/>
      <c r="FED16" s="10"/>
      <c r="FEE16" s="10"/>
      <c r="FEF16" s="10"/>
      <c r="FEG16" s="10"/>
      <c r="FEH16" s="10"/>
      <c r="FEI16" s="10"/>
      <c r="FEJ16" s="10"/>
      <c r="FEK16" s="10"/>
      <c r="FEL16" s="10"/>
      <c r="FEM16" s="10"/>
      <c r="FEN16" s="10"/>
      <c r="FEO16" s="10"/>
      <c r="FEP16" s="10"/>
      <c r="FEQ16" s="10"/>
      <c r="FER16" s="10"/>
      <c r="FES16" s="10"/>
      <c r="FET16" s="10"/>
      <c r="FEU16" s="10"/>
      <c r="FEV16" s="10"/>
      <c r="FEW16" s="10"/>
      <c r="FEX16" s="10"/>
      <c r="FEY16" s="10"/>
      <c r="FEZ16" s="10"/>
      <c r="FFA16" s="10"/>
      <c r="FFB16" s="10"/>
      <c r="FFC16" s="10"/>
      <c r="FFD16" s="10"/>
      <c r="FFE16" s="10"/>
      <c r="FFF16" s="10"/>
      <c r="FFG16" s="10"/>
      <c r="FFH16" s="10"/>
      <c r="FFI16" s="10"/>
      <c r="FFJ16" s="10"/>
      <c r="FFK16" s="10"/>
      <c r="FFL16" s="10"/>
      <c r="FFM16" s="10"/>
      <c r="FFN16" s="10"/>
      <c r="FFO16" s="10"/>
      <c r="FFP16" s="10"/>
      <c r="FFQ16" s="10"/>
      <c r="FFR16" s="10"/>
      <c r="FFS16" s="10"/>
      <c r="FFT16" s="10"/>
      <c r="FFU16" s="10"/>
      <c r="FFV16" s="10"/>
      <c r="FFW16" s="10"/>
      <c r="FFX16" s="10"/>
      <c r="FFY16" s="10"/>
      <c r="FFZ16" s="10"/>
      <c r="FGA16" s="10"/>
      <c r="FGB16" s="10"/>
      <c r="FGC16" s="10"/>
      <c r="FGD16" s="10"/>
      <c r="FGE16" s="10"/>
      <c r="FGF16" s="10"/>
      <c r="FGG16" s="10"/>
      <c r="FGH16" s="10"/>
      <c r="FGI16" s="10"/>
      <c r="FGJ16" s="10"/>
      <c r="FGK16" s="10"/>
      <c r="FGL16" s="10"/>
      <c r="FGM16" s="10"/>
      <c r="FGN16" s="10"/>
      <c r="FGO16" s="10"/>
      <c r="FGP16" s="10"/>
      <c r="FGQ16" s="10"/>
      <c r="FGR16" s="10"/>
      <c r="FGS16" s="10"/>
      <c r="FGT16" s="10"/>
      <c r="FGU16" s="10"/>
      <c r="FGV16" s="10"/>
      <c r="FGW16" s="10"/>
      <c r="FGX16" s="10"/>
      <c r="FGY16" s="10"/>
      <c r="FGZ16" s="10"/>
      <c r="FHA16" s="10"/>
      <c r="FHB16" s="10"/>
      <c r="FHC16" s="10"/>
      <c r="FHD16" s="10"/>
      <c r="FHE16" s="10"/>
      <c r="FHF16" s="10"/>
      <c r="FHG16" s="10"/>
      <c r="FHH16" s="10"/>
      <c r="FHI16" s="10"/>
      <c r="FHJ16" s="10"/>
      <c r="FHK16" s="10"/>
      <c r="FHL16" s="10"/>
      <c r="FHM16" s="10"/>
      <c r="FHN16" s="10"/>
      <c r="FHO16" s="10"/>
      <c r="FHP16" s="10"/>
      <c r="FHQ16" s="10"/>
      <c r="FHR16" s="10"/>
      <c r="FHS16" s="10"/>
      <c r="FHT16" s="10"/>
      <c r="FHU16" s="10"/>
      <c r="FHV16" s="10"/>
      <c r="FHW16" s="10"/>
      <c r="FHX16" s="10"/>
      <c r="FHY16" s="10"/>
      <c r="FHZ16" s="10"/>
      <c r="FIA16" s="10"/>
      <c r="FIB16" s="10"/>
      <c r="FIC16" s="10"/>
      <c r="FID16" s="10"/>
      <c r="FIE16" s="10"/>
      <c r="FIF16" s="10"/>
      <c r="FIG16" s="10"/>
      <c r="FIH16" s="10"/>
      <c r="FII16" s="10"/>
      <c r="FIJ16" s="10"/>
      <c r="FIK16" s="10"/>
      <c r="FIL16" s="10"/>
      <c r="FIM16" s="10"/>
      <c r="FIN16" s="10"/>
      <c r="FIO16" s="10"/>
      <c r="FIP16" s="10"/>
      <c r="FIQ16" s="10"/>
      <c r="FIR16" s="10"/>
      <c r="FIS16" s="10"/>
      <c r="FIT16" s="10"/>
      <c r="FIU16" s="10"/>
      <c r="FIV16" s="10"/>
      <c r="FIW16" s="10"/>
      <c r="FIX16" s="10"/>
      <c r="FIY16" s="10"/>
      <c r="FIZ16" s="10"/>
      <c r="FJA16" s="10"/>
      <c r="FJB16" s="10"/>
      <c r="FJC16" s="10"/>
      <c r="FJD16" s="10"/>
      <c r="FJE16" s="10"/>
      <c r="FJF16" s="10"/>
      <c r="FJG16" s="10"/>
      <c r="FJH16" s="10"/>
      <c r="FJI16" s="10"/>
      <c r="FJJ16" s="10"/>
      <c r="FJK16" s="10"/>
      <c r="FJL16" s="10"/>
      <c r="FJM16" s="10"/>
      <c r="FJN16" s="10"/>
      <c r="FJO16" s="10"/>
      <c r="FJP16" s="10"/>
      <c r="FJQ16" s="10"/>
      <c r="FJR16" s="10"/>
      <c r="FJS16" s="10"/>
      <c r="FJT16" s="10"/>
      <c r="FJU16" s="10"/>
      <c r="FJV16" s="10"/>
      <c r="FJW16" s="10"/>
      <c r="FJX16" s="10"/>
      <c r="FJY16" s="10"/>
      <c r="FJZ16" s="10"/>
      <c r="FKA16" s="10"/>
      <c r="FKB16" s="10"/>
      <c r="FKC16" s="10"/>
      <c r="FKD16" s="10"/>
      <c r="FKE16" s="10"/>
      <c r="FKF16" s="10"/>
      <c r="FKG16" s="10"/>
      <c r="FKH16" s="10"/>
      <c r="FKI16" s="10"/>
      <c r="FKJ16" s="10"/>
      <c r="FKK16" s="10"/>
      <c r="FKL16" s="10"/>
      <c r="FKM16" s="10"/>
      <c r="FKN16" s="10"/>
      <c r="FKO16" s="10"/>
      <c r="FKP16" s="10"/>
      <c r="FKQ16" s="10"/>
      <c r="FKR16" s="10"/>
      <c r="FKS16" s="10"/>
      <c r="FKT16" s="10"/>
      <c r="FKU16" s="10"/>
      <c r="FKV16" s="10"/>
      <c r="FKW16" s="10"/>
      <c r="FKX16" s="10"/>
      <c r="FKY16" s="10"/>
      <c r="FKZ16" s="10"/>
      <c r="FLA16" s="10"/>
      <c r="FLB16" s="10"/>
      <c r="FLC16" s="10"/>
      <c r="FLD16" s="10"/>
      <c r="FLE16" s="10"/>
      <c r="FLF16" s="10"/>
      <c r="FLG16" s="10"/>
      <c r="FLH16" s="10"/>
      <c r="FLI16" s="10"/>
      <c r="FLJ16" s="10"/>
      <c r="FLK16" s="10"/>
      <c r="FLL16" s="10"/>
      <c r="FLM16" s="10"/>
      <c r="FLN16" s="10"/>
      <c r="FLO16" s="10"/>
      <c r="FLP16" s="10"/>
      <c r="FLQ16" s="10"/>
      <c r="FLR16" s="10"/>
      <c r="FLS16" s="10"/>
      <c r="FLT16" s="10"/>
      <c r="FLU16" s="10"/>
      <c r="FLV16" s="10"/>
      <c r="FLW16" s="10"/>
      <c r="FLX16" s="10"/>
      <c r="FLY16" s="10"/>
      <c r="FLZ16" s="10"/>
      <c r="FMA16" s="10"/>
      <c r="FMB16" s="10"/>
      <c r="FMC16" s="10"/>
      <c r="FMD16" s="10"/>
      <c r="FME16" s="10"/>
      <c r="FMF16" s="10"/>
      <c r="FMG16" s="10"/>
      <c r="FMH16" s="10"/>
      <c r="FMI16" s="10"/>
      <c r="FMJ16" s="10"/>
      <c r="FMK16" s="10"/>
      <c r="FML16" s="10"/>
      <c r="FMM16" s="10"/>
      <c r="FMN16" s="10"/>
      <c r="FMO16" s="10"/>
      <c r="FMP16" s="10"/>
      <c r="FMQ16" s="10"/>
      <c r="FMR16" s="10"/>
      <c r="FMS16" s="10"/>
      <c r="FMT16" s="10"/>
      <c r="FMU16" s="10"/>
      <c r="FMV16" s="10"/>
      <c r="FMW16" s="10"/>
      <c r="FMX16" s="10"/>
      <c r="FMY16" s="10"/>
      <c r="FMZ16" s="10"/>
      <c r="FNA16" s="10"/>
      <c r="FNB16" s="10"/>
      <c r="FNC16" s="10"/>
      <c r="FND16" s="10"/>
      <c r="FNE16" s="10"/>
      <c r="FNF16" s="10"/>
      <c r="FNG16" s="10"/>
      <c r="FNH16" s="10"/>
      <c r="FNI16" s="10"/>
      <c r="FNJ16" s="10"/>
      <c r="FNK16" s="10"/>
      <c r="FNL16" s="10"/>
      <c r="FNM16" s="10"/>
      <c r="FNN16" s="10"/>
      <c r="FNO16" s="10"/>
      <c r="FNP16" s="10"/>
      <c r="FNQ16" s="10"/>
      <c r="FNR16" s="10"/>
      <c r="FNS16" s="10"/>
      <c r="FNT16" s="10"/>
      <c r="FNU16" s="10"/>
      <c r="FNV16" s="10"/>
      <c r="FNW16" s="10"/>
      <c r="FNX16" s="10"/>
      <c r="FNY16" s="10"/>
      <c r="FNZ16" s="10"/>
      <c r="FOA16" s="10"/>
      <c r="FOB16" s="10"/>
      <c r="FOC16" s="10"/>
      <c r="FOD16" s="10"/>
      <c r="FOE16" s="10"/>
      <c r="FOF16" s="10"/>
      <c r="FOG16" s="10"/>
      <c r="FOH16" s="10"/>
      <c r="FOI16" s="10"/>
      <c r="FOJ16" s="10"/>
      <c r="FOK16" s="10"/>
      <c r="FOL16" s="10"/>
      <c r="FOM16" s="10"/>
      <c r="FON16" s="10"/>
      <c r="FOO16" s="10"/>
      <c r="FOP16" s="10"/>
      <c r="FOQ16" s="10"/>
      <c r="FOR16" s="10"/>
      <c r="FOS16" s="10"/>
      <c r="FOT16" s="10"/>
      <c r="FOU16" s="10"/>
      <c r="FOV16" s="10"/>
      <c r="FOW16" s="10"/>
      <c r="FOX16" s="10"/>
      <c r="FOY16" s="10"/>
      <c r="FOZ16" s="10"/>
      <c r="FPA16" s="10"/>
      <c r="FPB16" s="10"/>
      <c r="FPC16" s="10"/>
      <c r="FPD16" s="10"/>
      <c r="FPE16" s="10"/>
      <c r="FPF16" s="10"/>
      <c r="FPG16" s="10"/>
      <c r="FPH16" s="10"/>
      <c r="FPI16" s="10"/>
      <c r="FPJ16" s="10"/>
      <c r="FPK16" s="10"/>
      <c r="FPL16" s="10"/>
      <c r="FPM16" s="10"/>
      <c r="FPN16" s="10"/>
      <c r="FPO16" s="10"/>
      <c r="FPP16" s="10"/>
      <c r="FPQ16" s="10"/>
      <c r="FPR16" s="10"/>
      <c r="FPS16" s="10"/>
      <c r="FPT16" s="10"/>
      <c r="FPU16" s="10"/>
      <c r="FPV16" s="10"/>
      <c r="FPW16" s="10"/>
      <c r="FPX16" s="10"/>
      <c r="FPY16" s="10"/>
      <c r="FPZ16" s="10"/>
      <c r="FQA16" s="10"/>
      <c r="FQB16" s="10"/>
      <c r="FQC16" s="10"/>
      <c r="FQD16" s="10"/>
      <c r="FQE16" s="10"/>
      <c r="FQF16" s="10"/>
      <c r="FQG16" s="10"/>
      <c r="FQH16" s="10"/>
      <c r="FQI16" s="10"/>
      <c r="FQJ16" s="10"/>
      <c r="FQK16" s="10"/>
      <c r="FQL16" s="10"/>
      <c r="FQM16" s="10"/>
      <c r="FQN16" s="10"/>
      <c r="FQO16" s="10"/>
      <c r="FQP16" s="10"/>
      <c r="FQQ16" s="10"/>
      <c r="FQR16" s="10"/>
      <c r="FQS16" s="10"/>
      <c r="FQT16" s="10"/>
      <c r="FQU16" s="10"/>
      <c r="FQV16" s="10"/>
      <c r="FQW16" s="10"/>
      <c r="FQX16" s="10"/>
      <c r="FQY16" s="10"/>
      <c r="FQZ16" s="10"/>
      <c r="FRA16" s="10"/>
      <c r="FRB16" s="10"/>
      <c r="FRC16" s="10"/>
      <c r="FRD16" s="10"/>
      <c r="FRE16" s="10"/>
      <c r="FRF16" s="10"/>
      <c r="FRG16" s="10"/>
      <c r="FRH16" s="10"/>
      <c r="FRI16" s="10"/>
      <c r="FRJ16" s="10"/>
      <c r="FRK16" s="10"/>
      <c r="FRL16" s="10"/>
      <c r="FRM16" s="10"/>
      <c r="FRN16" s="10"/>
      <c r="FRO16" s="10"/>
      <c r="FRP16" s="10"/>
      <c r="FRQ16" s="10"/>
      <c r="FRR16" s="10"/>
      <c r="FRS16" s="10"/>
      <c r="FRT16" s="10"/>
      <c r="FRU16" s="10"/>
      <c r="FRV16" s="10"/>
      <c r="FRW16" s="10"/>
      <c r="FRX16" s="10"/>
      <c r="FRY16" s="10"/>
      <c r="FRZ16" s="10"/>
      <c r="FSA16" s="10"/>
    </row>
    <row r="17" spans="1:4551" x14ac:dyDescent="0.25">
      <c r="A17" s="318"/>
      <c r="B17" s="318" t="s">
        <v>162</v>
      </c>
    </row>
    <row r="18" spans="1:4551" s="12" customFormat="1" x14ac:dyDescent="0.25">
      <c r="A18" s="156"/>
      <c r="B18" s="156" t="s">
        <v>163</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c r="ACL18" s="10"/>
      <c r="ACM18" s="10"/>
      <c r="ACN18" s="10"/>
      <c r="ACO18" s="10"/>
      <c r="ACP18" s="10"/>
      <c r="ACQ18" s="10"/>
      <c r="ACR18" s="10"/>
      <c r="ACS18" s="10"/>
      <c r="ACT18" s="10"/>
      <c r="ACU18" s="10"/>
      <c r="ACV18" s="10"/>
      <c r="ACW18" s="10"/>
      <c r="ACX18" s="10"/>
      <c r="ACY18" s="10"/>
      <c r="ACZ18" s="10"/>
      <c r="ADA18" s="10"/>
      <c r="ADB18" s="10"/>
      <c r="ADC18" s="10"/>
      <c r="ADD18" s="10"/>
      <c r="ADE18" s="10"/>
      <c r="ADF18" s="10"/>
      <c r="ADG18" s="10"/>
      <c r="ADH18" s="10"/>
      <c r="ADI18" s="10"/>
      <c r="ADJ18" s="10"/>
      <c r="ADK18" s="10"/>
      <c r="ADL18" s="10"/>
      <c r="ADM18" s="10"/>
      <c r="ADN18" s="10"/>
      <c r="ADO18" s="10"/>
      <c r="ADP18" s="10"/>
      <c r="ADQ18" s="10"/>
      <c r="ADR18" s="10"/>
      <c r="ADS18" s="10"/>
      <c r="ADT18" s="10"/>
      <c r="ADU18" s="10"/>
      <c r="ADV18" s="10"/>
      <c r="ADW18" s="10"/>
      <c r="ADX18" s="10"/>
      <c r="ADY18" s="10"/>
      <c r="ADZ18" s="10"/>
      <c r="AEA18" s="10"/>
      <c r="AEB18" s="10"/>
      <c r="AEC18" s="10"/>
      <c r="AED18" s="10"/>
      <c r="AEE18" s="10"/>
      <c r="AEF18" s="10"/>
      <c r="AEG18" s="10"/>
      <c r="AEH18" s="10"/>
      <c r="AEI18" s="10"/>
      <c r="AEJ18" s="10"/>
      <c r="AEK18" s="10"/>
      <c r="AEL18" s="10"/>
      <c r="AEM18" s="10"/>
      <c r="AEN18" s="10"/>
      <c r="AEO18" s="10"/>
      <c r="AEP18" s="10"/>
      <c r="AEQ18" s="10"/>
      <c r="AER18" s="10"/>
      <c r="AES18" s="10"/>
      <c r="AET18" s="10"/>
      <c r="AEU18" s="10"/>
      <c r="AEV18" s="10"/>
      <c r="AEW18" s="10"/>
      <c r="AEX18" s="10"/>
      <c r="AEY18" s="10"/>
      <c r="AEZ18" s="10"/>
      <c r="AFA18" s="10"/>
      <c r="AFB18" s="10"/>
      <c r="AFC18" s="10"/>
      <c r="AFD18" s="10"/>
      <c r="AFE18" s="10"/>
      <c r="AFF18" s="10"/>
      <c r="AFG18" s="10"/>
      <c r="AFH18" s="10"/>
      <c r="AFI18" s="10"/>
      <c r="AFJ18" s="10"/>
      <c r="AFK18" s="10"/>
      <c r="AFL18" s="10"/>
      <c r="AFM18" s="10"/>
      <c r="AFN18" s="10"/>
      <c r="AFO18" s="10"/>
      <c r="AFP18" s="10"/>
      <c r="AFQ18" s="10"/>
      <c r="AFR18" s="10"/>
      <c r="AFS18" s="10"/>
      <c r="AFT18" s="10"/>
      <c r="AFU18" s="10"/>
      <c r="AFV18" s="10"/>
      <c r="AFW18" s="10"/>
      <c r="AFX18" s="10"/>
      <c r="AFY18" s="10"/>
      <c r="AFZ18" s="10"/>
      <c r="AGA18" s="10"/>
      <c r="AGB18" s="10"/>
      <c r="AGC18" s="10"/>
      <c r="AGD18" s="10"/>
      <c r="AGE18" s="10"/>
      <c r="AGF18" s="10"/>
      <c r="AGG18" s="10"/>
      <c r="AGH18" s="10"/>
      <c r="AGI18" s="10"/>
      <c r="AGJ18" s="10"/>
      <c r="AGK18" s="10"/>
      <c r="AGL18" s="10"/>
      <c r="AGM18" s="10"/>
      <c r="AGN18" s="10"/>
      <c r="AGO18" s="10"/>
      <c r="AGP18" s="10"/>
      <c r="AGQ18" s="10"/>
      <c r="AGR18" s="10"/>
      <c r="AGS18" s="10"/>
      <c r="AGT18" s="10"/>
      <c r="AGU18" s="10"/>
      <c r="AGV18" s="10"/>
      <c r="AGW18" s="10"/>
      <c r="AGX18" s="10"/>
      <c r="AGY18" s="10"/>
      <c r="AGZ18" s="10"/>
      <c r="AHA18" s="10"/>
      <c r="AHB18" s="10"/>
      <c r="AHC18" s="10"/>
      <c r="AHD18" s="10"/>
      <c r="AHE18" s="10"/>
      <c r="AHF18" s="10"/>
      <c r="AHG18" s="10"/>
      <c r="AHH18" s="10"/>
      <c r="AHI18" s="10"/>
      <c r="AHJ18" s="10"/>
      <c r="AHK18" s="10"/>
      <c r="AHL18" s="10"/>
      <c r="AHM18" s="10"/>
      <c r="AHN18" s="10"/>
      <c r="AHO18" s="10"/>
      <c r="AHP18" s="10"/>
      <c r="AHQ18" s="10"/>
      <c r="AHR18" s="10"/>
      <c r="AHS18" s="10"/>
      <c r="AHT18" s="10"/>
      <c r="AHU18" s="10"/>
      <c r="AHV18" s="10"/>
      <c r="AHW18" s="10"/>
      <c r="AHX18" s="10"/>
      <c r="AHY18" s="10"/>
      <c r="AHZ18" s="10"/>
      <c r="AIA18" s="10"/>
      <c r="AIB18" s="10"/>
      <c r="AIC18" s="10"/>
      <c r="AID18" s="10"/>
      <c r="AIE18" s="10"/>
      <c r="AIF18" s="10"/>
      <c r="AIG18" s="10"/>
      <c r="AIH18" s="10"/>
      <c r="AII18" s="10"/>
      <c r="AIJ18" s="10"/>
      <c r="AIK18" s="10"/>
      <c r="AIL18" s="10"/>
      <c r="AIM18" s="10"/>
      <c r="AIN18" s="10"/>
      <c r="AIO18" s="10"/>
      <c r="AIP18" s="10"/>
      <c r="AIQ18" s="10"/>
      <c r="AIR18" s="10"/>
      <c r="AIS18" s="10"/>
      <c r="AIT18" s="10"/>
      <c r="AIU18" s="10"/>
      <c r="AIV18" s="10"/>
      <c r="AIW18" s="10"/>
      <c r="AIX18" s="10"/>
      <c r="AIY18" s="10"/>
      <c r="AIZ18" s="10"/>
      <c r="AJA18" s="10"/>
      <c r="AJB18" s="10"/>
      <c r="AJC18" s="10"/>
      <c r="AJD18" s="10"/>
      <c r="AJE18" s="10"/>
      <c r="AJF18" s="10"/>
      <c r="AJG18" s="10"/>
      <c r="AJH18" s="10"/>
      <c r="AJI18" s="10"/>
      <c r="AJJ18" s="10"/>
      <c r="AJK18" s="10"/>
      <c r="AJL18" s="10"/>
      <c r="AJM18" s="10"/>
      <c r="AJN18" s="10"/>
      <c r="AJO18" s="10"/>
      <c r="AJP18" s="10"/>
      <c r="AJQ18" s="10"/>
      <c r="AJR18" s="10"/>
      <c r="AJS18" s="10"/>
      <c r="AJT18" s="10"/>
      <c r="AJU18" s="10"/>
      <c r="AJV18" s="10"/>
      <c r="AJW18" s="10"/>
      <c r="AJX18" s="10"/>
      <c r="AJY18" s="10"/>
      <c r="AJZ18" s="10"/>
      <c r="AKA18" s="10"/>
      <c r="AKB18" s="10"/>
      <c r="AKC18" s="10"/>
      <c r="AKD18" s="10"/>
      <c r="AKE18" s="10"/>
      <c r="AKF18" s="10"/>
      <c r="AKG18" s="10"/>
      <c r="AKH18" s="10"/>
      <c r="AKI18" s="10"/>
      <c r="AKJ18" s="10"/>
      <c r="AKK18" s="10"/>
      <c r="AKL18" s="10"/>
      <c r="AKM18" s="10"/>
      <c r="AKN18" s="10"/>
      <c r="AKO18" s="10"/>
      <c r="AKP18" s="10"/>
      <c r="AKQ18" s="10"/>
      <c r="AKR18" s="10"/>
      <c r="AKS18" s="10"/>
      <c r="AKT18" s="10"/>
      <c r="AKU18" s="10"/>
      <c r="AKV18" s="10"/>
      <c r="AKW18" s="10"/>
      <c r="AKX18" s="10"/>
      <c r="AKY18" s="10"/>
      <c r="AKZ18" s="10"/>
      <c r="ALA18" s="10"/>
      <c r="ALB18" s="10"/>
      <c r="ALC18" s="10"/>
      <c r="ALD18" s="10"/>
      <c r="ALE18" s="10"/>
      <c r="ALF18" s="10"/>
      <c r="ALG18" s="10"/>
      <c r="ALH18" s="10"/>
      <c r="ALI18" s="10"/>
      <c r="ALJ18" s="10"/>
      <c r="ALK18" s="10"/>
      <c r="ALL18" s="10"/>
      <c r="ALM18" s="10"/>
      <c r="ALN18" s="10"/>
      <c r="ALO18" s="10"/>
      <c r="ALP18" s="10"/>
      <c r="ALQ18" s="10"/>
      <c r="ALR18" s="10"/>
      <c r="ALS18" s="10"/>
      <c r="ALT18" s="10"/>
      <c r="ALU18" s="10"/>
      <c r="ALV18" s="10"/>
      <c r="ALW18" s="10"/>
      <c r="ALX18" s="10"/>
      <c r="ALY18" s="10"/>
      <c r="ALZ18" s="10"/>
      <c r="AMA18" s="10"/>
      <c r="AMB18" s="10"/>
      <c r="AMC18" s="10"/>
      <c r="AMD18" s="10"/>
      <c r="AME18" s="10"/>
      <c r="AMF18" s="10"/>
      <c r="AMG18" s="10"/>
      <c r="AMH18" s="10"/>
      <c r="AMI18" s="10"/>
      <c r="AMJ18" s="10"/>
      <c r="AMK18" s="10"/>
      <c r="AML18" s="10"/>
      <c r="AMM18" s="10"/>
      <c r="AMN18" s="10"/>
      <c r="AMO18" s="10"/>
      <c r="AMP18" s="10"/>
      <c r="AMQ18" s="10"/>
      <c r="AMR18" s="10"/>
      <c r="AMS18" s="10"/>
      <c r="AMT18" s="10"/>
      <c r="AMU18" s="10"/>
      <c r="AMV18" s="10"/>
      <c r="AMW18" s="10"/>
      <c r="AMX18" s="10"/>
      <c r="AMY18" s="10"/>
      <c r="AMZ18" s="10"/>
      <c r="ANA18" s="10"/>
      <c r="ANB18" s="10"/>
      <c r="ANC18" s="10"/>
      <c r="AND18" s="10"/>
      <c r="ANE18" s="10"/>
      <c r="ANF18" s="10"/>
      <c r="ANG18" s="10"/>
      <c r="ANH18" s="10"/>
      <c r="ANI18" s="10"/>
      <c r="ANJ18" s="10"/>
      <c r="ANK18" s="10"/>
      <c r="ANL18" s="10"/>
      <c r="ANM18" s="10"/>
      <c r="ANN18" s="10"/>
      <c r="ANO18" s="10"/>
      <c r="ANP18" s="10"/>
      <c r="ANQ18" s="10"/>
      <c r="ANR18" s="10"/>
      <c r="ANS18" s="10"/>
      <c r="ANT18" s="10"/>
      <c r="ANU18" s="10"/>
      <c r="ANV18" s="10"/>
      <c r="ANW18" s="10"/>
      <c r="ANX18" s="10"/>
      <c r="ANY18" s="10"/>
      <c r="ANZ18" s="10"/>
      <c r="AOA18" s="10"/>
      <c r="AOB18" s="10"/>
      <c r="AOC18" s="10"/>
      <c r="AOD18" s="10"/>
      <c r="AOE18" s="10"/>
      <c r="AOF18" s="10"/>
      <c r="AOG18" s="10"/>
      <c r="AOH18" s="10"/>
      <c r="AOI18" s="10"/>
      <c r="AOJ18" s="10"/>
      <c r="AOK18" s="10"/>
      <c r="AOL18" s="10"/>
      <c r="AOM18" s="10"/>
      <c r="AON18" s="10"/>
      <c r="AOO18" s="10"/>
      <c r="AOP18" s="10"/>
      <c r="AOQ18" s="10"/>
      <c r="AOR18" s="10"/>
      <c r="AOS18" s="10"/>
      <c r="AOT18" s="10"/>
      <c r="AOU18" s="10"/>
      <c r="AOV18" s="10"/>
      <c r="AOW18" s="10"/>
      <c r="AOX18" s="10"/>
      <c r="AOY18" s="10"/>
      <c r="AOZ18" s="10"/>
      <c r="APA18" s="10"/>
      <c r="APB18" s="10"/>
      <c r="APC18" s="10"/>
      <c r="APD18" s="10"/>
      <c r="APE18" s="10"/>
      <c r="APF18" s="10"/>
      <c r="APG18" s="10"/>
      <c r="APH18" s="10"/>
      <c r="API18" s="10"/>
      <c r="APJ18" s="10"/>
      <c r="APK18" s="10"/>
      <c r="APL18" s="10"/>
      <c r="APM18" s="10"/>
      <c r="APN18" s="10"/>
      <c r="APO18" s="10"/>
      <c r="APP18" s="10"/>
      <c r="APQ18" s="10"/>
      <c r="APR18" s="10"/>
      <c r="APS18" s="10"/>
      <c r="APT18" s="10"/>
      <c r="APU18" s="10"/>
      <c r="APV18" s="10"/>
      <c r="APW18" s="10"/>
      <c r="APX18" s="10"/>
      <c r="APY18" s="10"/>
      <c r="APZ18" s="10"/>
      <c r="AQA18" s="10"/>
      <c r="AQB18" s="10"/>
      <c r="AQC18" s="10"/>
      <c r="AQD18" s="10"/>
      <c r="AQE18" s="10"/>
      <c r="AQF18" s="10"/>
      <c r="AQG18" s="10"/>
      <c r="AQH18" s="10"/>
      <c r="AQI18" s="10"/>
      <c r="AQJ18" s="10"/>
      <c r="AQK18" s="10"/>
      <c r="AQL18" s="10"/>
      <c r="AQM18" s="10"/>
      <c r="AQN18" s="10"/>
      <c r="AQO18" s="10"/>
      <c r="AQP18" s="10"/>
      <c r="AQQ18" s="10"/>
      <c r="AQR18" s="10"/>
      <c r="AQS18" s="10"/>
      <c r="AQT18" s="10"/>
      <c r="AQU18" s="10"/>
      <c r="AQV18" s="10"/>
      <c r="AQW18" s="10"/>
      <c r="AQX18" s="10"/>
      <c r="AQY18" s="10"/>
      <c r="AQZ18" s="10"/>
      <c r="ARA18" s="10"/>
      <c r="ARB18" s="10"/>
      <c r="ARC18" s="10"/>
      <c r="ARD18" s="10"/>
      <c r="ARE18" s="10"/>
      <c r="ARF18" s="10"/>
      <c r="ARG18" s="10"/>
      <c r="ARH18" s="10"/>
      <c r="ARI18" s="10"/>
      <c r="ARJ18" s="10"/>
      <c r="ARK18" s="10"/>
      <c r="ARL18" s="10"/>
      <c r="ARM18" s="10"/>
      <c r="ARN18" s="10"/>
      <c r="ARO18" s="10"/>
      <c r="ARP18" s="10"/>
      <c r="ARQ18" s="10"/>
      <c r="ARR18" s="10"/>
      <c r="ARS18" s="10"/>
      <c r="ART18" s="10"/>
      <c r="ARU18" s="10"/>
      <c r="ARV18" s="10"/>
      <c r="ARW18" s="10"/>
      <c r="ARX18" s="10"/>
      <c r="ARY18" s="10"/>
      <c r="ARZ18" s="10"/>
      <c r="ASA18" s="10"/>
      <c r="ASB18" s="10"/>
      <c r="ASC18" s="10"/>
      <c r="ASD18" s="10"/>
      <c r="ASE18" s="10"/>
      <c r="ASF18" s="10"/>
      <c r="ASG18" s="10"/>
      <c r="ASH18" s="10"/>
      <c r="ASI18" s="10"/>
      <c r="ASJ18" s="10"/>
      <c r="ASK18" s="10"/>
      <c r="ASL18" s="10"/>
      <c r="ASM18" s="10"/>
      <c r="ASN18" s="10"/>
      <c r="ASO18" s="10"/>
      <c r="ASP18" s="10"/>
      <c r="ASQ18" s="10"/>
      <c r="ASR18" s="10"/>
      <c r="ASS18" s="10"/>
      <c r="AST18" s="10"/>
      <c r="ASU18" s="10"/>
      <c r="ASV18" s="10"/>
      <c r="ASW18" s="10"/>
      <c r="ASX18" s="10"/>
      <c r="ASY18" s="10"/>
      <c r="ASZ18" s="10"/>
      <c r="ATA18" s="10"/>
      <c r="ATB18" s="10"/>
      <c r="ATC18" s="10"/>
      <c r="ATD18" s="10"/>
      <c r="ATE18" s="10"/>
      <c r="ATF18" s="10"/>
      <c r="ATG18" s="10"/>
      <c r="ATH18" s="10"/>
      <c r="ATI18" s="10"/>
      <c r="ATJ18" s="10"/>
      <c r="ATK18" s="10"/>
      <c r="ATL18" s="10"/>
      <c r="ATM18" s="10"/>
      <c r="ATN18" s="10"/>
      <c r="ATO18" s="10"/>
      <c r="ATP18" s="10"/>
      <c r="ATQ18" s="10"/>
      <c r="ATR18" s="10"/>
      <c r="ATS18" s="10"/>
      <c r="ATT18" s="10"/>
      <c r="ATU18" s="10"/>
      <c r="ATV18" s="10"/>
      <c r="ATW18" s="10"/>
      <c r="ATX18" s="10"/>
      <c r="ATY18" s="10"/>
      <c r="ATZ18" s="10"/>
      <c r="AUA18" s="10"/>
      <c r="AUB18" s="10"/>
      <c r="AUC18" s="10"/>
      <c r="AUD18" s="10"/>
      <c r="AUE18" s="10"/>
      <c r="AUF18" s="10"/>
      <c r="AUG18" s="10"/>
      <c r="AUH18" s="10"/>
      <c r="AUI18" s="10"/>
      <c r="AUJ18" s="10"/>
      <c r="AUK18" s="10"/>
      <c r="AUL18" s="10"/>
      <c r="AUM18" s="10"/>
      <c r="AUN18" s="10"/>
      <c r="AUO18" s="10"/>
      <c r="AUP18" s="10"/>
      <c r="AUQ18" s="10"/>
      <c r="AUR18" s="10"/>
      <c r="AUS18" s="10"/>
      <c r="AUT18" s="10"/>
      <c r="AUU18" s="10"/>
      <c r="AUV18" s="10"/>
      <c r="AUW18" s="10"/>
      <c r="AUX18" s="10"/>
      <c r="AUY18" s="10"/>
      <c r="AUZ18" s="10"/>
      <c r="AVA18" s="10"/>
      <c r="AVB18" s="10"/>
      <c r="AVC18" s="10"/>
      <c r="AVD18" s="10"/>
      <c r="AVE18" s="10"/>
      <c r="AVF18" s="10"/>
      <c r="AVG18" s="10"/>
      <c r="AVH18" s="10"/>
      <c r="AVI18" s="10"/>
      <c r="AVJ18" s="10"/>
      <c r="AVK18" s="10"/>
      <c r="AVL18" s="10"/>
      <c r="AVM18" s="10"/>
      <c r="AVN18" s="10"/>
      <c r="AVO18" s="10"/>
      <c r="AVP18" s="10"/>
      <c r="AVQ18" s="10"/>
      <c r="AVR18" s="10"/>
      <c r="AVS18" s="10"/>
      <c r="AVT18" s="10"/>
      <c r="AVU18" s="10"/>
      <c r="AVV18" s="10"/>
      <c r="AVW18" s="10"/>
      <c r="AVX18" s="10"/>
      <c r="AVY18" s="10"/>
      <c r="AVZ18" s="10"/>
      <c r="AWA18" s="10"/>
      <c r="AWB18" s="10"/>
      <c r="AWC18" s="10"/>
      <c r="AWD18" s="10"/>
      <c r="AWE18" s="10"/>
      <c r="AWF18" s="10"/>
      <c r="AWG18" s="10"/>
      <c r="AWH18" s="10"/>
      <c r="AWI18" s="10"/>
      <c r="AWJ18" s="10"/>
      <c r="AWK18" s="10"/>
      <c r="AWL18" s="10"/>
      <c r="AWM18" s="10"/>
      <c r="AWN18" s="10"/>
      <c r="AWO18" s="10"/>
      <c r="AWP18" s="10"/>
      <c r="AWQ18" s="10"/>
      <c r="AWR18" s="10"/>
      <c r="AWS18" s="10"/>
      <c r="AWT18" s="10"/>
      <c r="AWU18" s="10"/>
      <c r="AWV18" s="10"/>
      <c r="AWW18" s="10"/>
      <c r="AWX18" s="10"/>
      <c r="AWY18" s="10"/>
      <c r="AWZ18" s="10"/>
      <c r="AXA18" s="10"/>
      <c r="AXB18" s="10"/>
      <c r="AXC18" s="10"/>
      <c r="AXD18" s="10"/>
      <c r="AXE18" s="10"/>
      <c r="AXF18" s="10"/>
      <c r="AXG18" s="10"/>
      <c r="AXH18" s="10"/>
      <c r="AXI18" s="10"/>
      <c r="AXJ18" s="10"/>
      <c r="AXK18" s="10"/>
      <c r="AXL18" s="10"/>
      <c r="AXM18" s="10"/>
      <c r="AXN18" s="10"/>
      <c r="AXO18" s="10"/>
      <c r="AXP18" s="10"/>
      <c r="AXQ18" s="10"/>
      <c r="AXR18" s="10"/>
      <c r="AXS18" s="10"/>
      <c r="AXT18" s="10"/>
      <c r="AXU18" s="10"/>
      <c r="AXV18" s="10"/>
      <c r="AXW18" s="10"/>
      <c r="AXX18" s="10"/>
      <c r="AXY18" s="10"/>
      <c r="AXZ18" s="10"/>
      <c r="AYA18" s="10"/>
      <c r="AYB18" s="10"/>
      <c r="AYC18" s="10"/>
      <c r="AYD18" s="10"/>
      <c r="AYE18" s="10"/>
      <c r="AYF18" s="10"/>
      <c r="AYG18" s="10"/>
      <c r="AYH18" s="10"/>
      <c r="AYI18" s="10"/>
      <c r="AYJ18" s="10"/>
      <c r="AYK18" s="10"/>
      <c r="AYL18" s="10"/>
      <c r="AYM18" s="10"/>
      <c r="AYN18" s="10"/>
      <c r="AYO18" s="10"/>
      <c r="AYP18" s="10"/>
      <c r="AYQ18" s="10"/>
      <c r="AYR18" s="10"/>
      <c r="AYS18" s="10"/>
      <c r="AYT18" s="10"/>
      <c r="AYU18" s="10"/>
      <c r="AYV18" s="10"/>
      <c r="AYW18" s="10"/>
      <c r="AYX18" s="10"/>
      <c r="AYY18" s="10"/>
      <c r="AYZ18" s="10"/>
      <c r="AZA18" s="10"/>
      <c r="AZB18" s="10"/>
      <c r="AZC18" s="10"/>
      <c r="AZD18" s="10"/>
      <c r="AZE18" s="10"/>
      <c r="AZF18" s="10"/>
      <c r="AZG18" s="10"/>
      <c r="AZH18" s="10"/>
      <c r="AZI18" s="10"/>
      <c r="AZJ18" s="10"/>
      <c r="AZK18" s="10"/>
      <c r="AZL18" s="10"/>
      <c r="AZM18" s="10"/>
      <c r="AZN18" s="10"/>
      <c r="AZO18" s="10"/>
      <c r="AZP18" s="10"/>
      <c r="AZQ18" s="10"/>
      <c r="AZR18" s="10"/>
      <c r="AZS18" s="10"/>
      <c r="AZT18" s="10"/>
      <c r="AZU18" s="10"/>
      <c r="AZV18" s="10"/>
      <c r="AZW18" s="10"/>
      <c r="AZX18" s="10"/>
      <c r="AZY18" s="10"/>
      <c r="AZZ18" s="10"/>
      <c r="BAA18" s="10"/>
      <c r="BAB18" s="10"/>
      <c r="BAC18" s="10"/>
      <c r="BAD18" s="10"/>
      <c r="BAE18" s="10"/>
      <c r="BAF18" s="10"/>
      <c r="BAG18" s="10"/>
      <c r="BAH18" s="10"/>
      <c r="BAI18" s="10"/>
      <c r="BAJ18" s="10"/>
      <c r="BAK18" s="10"/>
      <c r="BAL18" s="10"/>
      <c r="BAM18" s="10"/>
      <c r="BAN18" s="10"/>
      <c r="BAO18" s="10"/>
      <c r="BAP18" s="10"/>
      <c r="BAQ18" s="10"/>
      <c r="BAR18" s="10"/>
      <c r="BAS18" s="10"/>
      <c r="BAT18" s="10"/>
      <c r="BAU18" s="10"/>
      <c r="BAV18" s="10"/>
      <c r="BAW18" s="10"/>
      <c r="BAX18" s="10"/>
      <c r="BAY18" s="10"/>
      <c r="BAZ18" s="10"/>
      <c r="BBA18" s="10"/>
      <c r="BBB18" s="10"/>
      <c r="BBC18" s="10"/>
      <c r="BBD18" s="10"/>
      <c r="BBE18" s="10"/>
      <c r="BBF18" s="10"/>
      <c r="BBG18" s="10"/>
      <c r="BBH18" s="10"/>
      <c r="BBI18" s="10"/>
      <c r="BBJ18" s="10"/>
      <c r="BBK18" s="10"/>
      <c r="BBL18" s="10"/>
      <c r="BBM18" s="10"/>
      <c r="BBN18" s="10"/>
      <c r="BBO18" s="10"/>
      <c r="BBP18" s="10"/>
      <c r="BBQ18" s="10"/>
      <c r="BBR18" s="10"/>
      <c r="BBS18" s="10"/>
      <c r="BBT18" s="10"/>
      <c r="BBU18" s="10"/>
      <c r="BBV18" s="10"/>
      <c r="BBW18" s="10"/>
      <c r="BBX18" s="10"/>
      <c r="BBY18" s="10"/>
      <c r="BBZ18" s="10"/>
      <c r="BCA18" s="10"/>
      <c r="BCB18" s="10"/>
      <c r="BCC18" s="10"/>
      <c r="BCD18" s="10"/>
      <c r="BCE18" s="10"/>
      <c r="BCF18" s="10"/>
      <c r="BCG18" s="10"/>
      <c r="BCH18" s="10"/>
      <c r="BCI18" s="10"/>
      <c r="BCJ18" s="10"/>
      <c r="BCK18" s="10"/>
      <c r="BCL18" s="10"/>
      <c r="BCM18" s="10"/>
      <c r="BCN18" s="10"/>
      <c r="BCO18" s="10"/>
      <c r="BCP18" s="10"/>
      <c r="BCQ18" s="10"/>
      <c r="BCR18" s="10"/>
      <c r="BCS18" s="10"/>
      <c r="BCT18" s="10"/>
      <c r="BCU18" s="10"/>
      <c r="BCV18" s="10"/>
      <c r="BCW18" s="10"/>
      <c r="BCX18" s="10"/>
      <c r="BCY18" s="10"/>
      <c r="BCZ18" s="10"/>
      <c r="BDA18" s="10"/>
      <c r="BDB18" s="10"/>
      <c r="BDC18" s="10"/>
      <c r="BDD18" s="10"/>
      <c r="BDE18" s="10"/>
      <c r="BDF18" s="10"/>
      <c r="BDG18" s="10"/>
      <c r="BDH18" s="10"/>
      <c r="BDI18" s="10"/>
      <c r="BDJ18" s="10"/>
      <c r="BDK18" s="10"/>
      <c r="BDL18" s="10"/>
      <c r="BDM18" s="10"/>
      <c r="BDN18" s="10"/>
      <c r="BDO18" s="10"/>
      <c r="BDP18" s="10"/>
      <c r="BDQ18" s="10"/>
      <c r="BDR18" s="10"/>
      <c r="BDS18" s="10"/>
      <c r="BDT18" s="10"/>
      <c r="BDU18" s="10"/>
      <c r="BDV18" s="10"/>
      <c r="BDW18" s="10"/>
      <c r="BDX18" s="10"/>
      <c r="BDY18" s="10"/>
      <c r="BDZ18" s="10"/>
      <c r="BEA18" s="10"/>
      <c r="BEB18" s="10"/>
      <c r="BEC18" s="10"/>
      <c r="BED18" s="10"/>
      <c r="BEE18" s="10"/>
      <c r="BEF18" s="10"/>
      <c r="BEG18" s="10"/>
      <c r="BEH18" s="10"/>
      <c r="BEI18" s="10"/>
      <c r="BEJ18" s="10"/>
      <c r="BEK18" s="10"/>
      <c r="BEL18" s="10"/>
      <c r="BEM18" s="10"/>
      <c r="BEN18" s="10"/>
      <c r="BEO18" s="10"/>
      <c r="BEP18" s="10"/>
      <c r="BEQ18" s="10"/>
      <c r="BER18" s="10"/>
      <c r="BES18" s="10"/>
      <c r="BET18" s="10"/>
      <c r="BEU18" s="10"/>
      <c r="BEV18" s="10"/>
      <c r="BEW18" s="10"/>
      <c r="BEX18" s="10"/>
      <c r="BEY18" s="10"/>
      <c r="BEZ18" s="10"/>
      <c r="BFA18" s="10"/>
      <c r="BFB18" s="10"/>
      <c r="BFC18" s="10"/>
      <c r="BFD18" s="10"/>
      <c r="BFE18" s="10"/>
      <c r="BFF18" s="10"/>
      <c r="BFG18" s="10"/>
      <c r="BFH18" s="10"/>
      <c r="BFI18" s="10"/>
      <c r="BFJ18" s="10"/>
      <c r="BFK18" s="10"/>
      <c r="BFL18" s="10"/>
      <c r="BFM18" s="10"/>
      <c r="BFN18" s="10"/>
      <c r="BFO18" s="10"/>
      <c r="BFP18" s="10"/>
      <c r="BFQ18" s="10"/>
      <c r="BFR18" s="10"/>
      <c r="BFS18" s="10"/>
      <c r="BFT18" s="10"/>
      <c r="BFU18" s="10"/>
      <c r="BFV18" s="10"/>
      <c r="BFW18" s="10"/>
      <c r="BFX18" s="10"/>
      <c r="BFY18" s="10"/>
      <c r="BFZ18" s="10"/>
      <c r="BGA18" s="10"/>
      <c r="BGB18" s="10"/>
      <c r="BGC18" s="10"/>
      <c r="BGD18" s="10"/>
      <c r="BGE18" s="10"/>
      <c r="BGF18" s="10"/>
      <c r="BGG18" s="10"/>
      <c r="BGH18" s="10"/>
      <c r="BGI18" s="10"/>
      <c r="BGJ18" s="10"/>
      <c r="BGK18" s="10"/>
      <c r="BGL18" s="10"/>
      <c r="BGM18" s="10"/>
      <c r="BGN18" s="10"/>
      <c r="BGO18" s="10"/>
      <c r="BGP18" s="10"/>
      <c r="BGQ18" s="10"/>
      <c r="BGR18" s="10"/>
      <c r="BGS18" s="10"/>
      <c r="BGT18" s="10"/>
      <c r="BGU18" s="10"/>
      <c r="BGV18" s="10"/>
      <c r="BGW18" s="10"/>
      <c r="BGX18" s="10"/>
      <c r="BGY18" s="10"/>
      <c r="BGZ18" s="10"/>
      <c r="BHA18" s="10"/>
      <c r="BHB18" s="10"/>
      <c r="BHC18" s="10"/>
      <c r="BHD18" s="10"/>
      <c r="BHE18" s="10"/>
      <c r="BHF18" s="10"/>
      <c r="BHG18" s="10"/>
      <c r="BHH18" s="10"/>
      <c r="BHI18" s="10"/>
      <c r="BHJ18" s="10"/>
      <c r="BHK18" s="10"/>
      <c r="BHL18" s="10"/>
      <c r="BHM18" s="10"/>
      <c r="BHN18" s="10"/>
      <c r="BHO18" s="10"/>
      <c r="BHP18" s="10"/>
      <c r="BHQ18" s="10"/>
      <c r="BHR18" s="10"/>
      <c r="BHS18" s="10"/>
      <c r="BHT18" s="10"/>
      <c r="BHU18" s="10"/>
      <c r="BHV18" s="10"/>
      <c r="BHW18" s="10"/>
      <c r="BHX18" s="10"/>
      <c r="BHY18" s="10"/>
      <c r="BHZ18" s="10"/>
      <c r="BIA18" s="10"/>
      <c r="BIB18" s="10"/>
      <c r="BIC18" s="10"/>
      <c r="BID18" s="10"/>
      <c r="BIE18" s="10"/>
      <c r="BIF18" s="10"/>
      <c r="BIG18" s="10"/>
      <c r="BIH18" s="10"/>
      <c r="BII18" s="10"/>
      <c r="BIJ18" s="10"/>
      <c r="BIK18" s="10"/>
      <c r="BIL18" s="10"/>
      <c r="BIM18" s="10"/>
      <c r="BIN18" s="10"/>
      <c r="BIO18" s="10"/>
      <c r="BIP18" s="10"/>
      <c r="BIQ18" s="10"/>
      <c r="BIR18" s="10"/>
      <c r="BIS18" s="10"/>
      <c r="BIT18" s="10"/>
      <c r="BIU18" s="10"/>
      <c r="BIV18" s="10"/>
      <c r="BIW18" s="10"/>
      <c r="BIX18" s="10"/>
      <c r="BIY18" s="10"/>
      <c r="BIZ18" s="10"/>
      <c r="BJA18" s="10"/>
      <c r="BJB18" s="10"/>
      <c r="BJC18" s="10"/>
      <c r="BJD18" s="10"/>
      <c r="BJE18" s="10"/>
      <c r="BJF18" s="10"/>
      <c r="BJG18" s="10"/>
      <c r="BJH18" s="10"/>
      <c r="BJI18" s="10"/>
      <c r="BJJ18" s="10"/>
      <c r="BJK18" s="10"/>
      <c r="BJL18" s="10"/>
      <c r="BJM18" s="10"/>
      <c r="BJN18" s="10"/>
      <c r="BJO18" s="10"/>
      <c r="BJP18" s="10"/>
      <c r="BJQ18" s="10"/>
      <c r="BJR18" s="10"/>
      <c r="BJS18" s="10"/>
      <c r="BJT18" s="10"/>
      <c r="BJU18" s="10"/>
      <c r="BJV18" s="10"/>
      <c r="BJW18" s="10"/>
      <c r="BJX18" s="10"/>
      <c r="BJY18" s="10"/>
      <c r="BJZ18" s="10"/>
      <c r="BKA18" s="10"/>
      <c r="BKB18" s="10"/>
      <c r="BKC18" s="10"/>
      <c r="BKD18" s="10"/>
      <c r="BKE18" s="10"/>
      <c r="BKF18" s="10"/>
      <c r="BKG18" s="10"/>
      <c r="BKH18" s="10"/>
      <c r="BKI18" s="10"/>
      <c r="BKJ18" s="10"/>
      <c r="BKK18" s="10"/>
      <c r="BKL18" s="10"/>
      <c r="BKM18" s="10"/>
      <c r="BKN18" s="10"/>
      <c r="BKO18" s="10"/>
      <c r="BKP18" s="10"/>
      <c r="BKQ18" s="10"/>
      <c r="BKR18" s="10"/>
      <c r="BKS18" s="10"/>
      <c r="BKT18" s="10"/>
      <c r="BKU18" s="10"/>
      <c r="BKV18" s="10"/>
      <c r="BKW18" s="10"/>
      <c r="BKX18" s="10"/>
      <c r="BKY18" s="10"/>
      <c r="BKZ18" s="10"/>
      <c r="BLA18" s="10"/>
      <c r="BLB18" s="10"/>
      <c r="BLC18" s="10"/>
      <c r="BLD18" s="10"/>
      <c r="BLE18" s="10"/>
      <c r="BLF18" s="10"/>
      <c r="BLG18" s="10"/>
      <c r="BLH18" s="10"/>
      <c r="BLI18" s="10"/>
      <c r="BLJ18" s="10"/>
      <c r="BLK18" s="10"/>
      <c r="BLL18" s="10"/>
      <c r="BLM18" s="10"/>
      <c r="BLN18" s="10"/>
      <c r="BLO18" s="10"/>
      <c r="BLP18" s="10"/>
      <c r="BLQ18" s="10"/>
      <c r="BLR18" s="10"/>
      <c r="BLS18" s="10"/>
      <c r="BLT18" s="10"/>
      <c r="BLU18" s="10"/>
      <c r="BLV18" s="10"/>
      <c r="BLW18" s="10"/>
      <c r="BLX18" s="10"/>
      <c r="BLY18" s="10"/>
      <c r="BLZ18" s="10"/>
      <c r="BMA18" s="10"/>
      <c r="BMB18" s="10"/>
      <c r="BMC18" s="10"/>
      <c r="BMD18" s="10"/>
      <c r="BME18" s="10"/>
      <c r="BMF18" s="10"/>
      <c r="BMG18" s="10"/>
      <c r="BMH18" s="10"/>
      <c r="BMI18" s="10"/>
      <c r="BMJ18" s="10"/>
      <c r="BMK18" s="10"/>
      <c r="BML18" s="10"/>
      <c r="BMM18" s="10"/>
      <c r="BMN18" s="10"/>
      <c r="BMO18" s="10"/>
      <c r="BMP18" s="10"/>
      <c r="BMQ18" s="10"/>
      <c r="BMR18" s="10"/>
      <c r="BMS18" s="10"/>
      <c r="BMT18" s="10"/>
      <c r="BMU18" s="10"/>
      <c r="BMV18" s="10"/>
      <c r="BMW18" s="10"/>
      <c r="BMX18" s="10"/>
      <c r="BMY18" s="10"/>
      <c r="BMZ18" s="10"/>
      <c r="BNA18" s="10"/>
      <c r="BNB18" s="10"/>
      <c r="BNC18" s="10"/>
      <c r="BND18" s="10"/>
      <c r="BNE18" s="10"/>
      <c r="BNF18" s="10"/>
      <c r="BNG18" s="10"/>
      <c r="BNH18" s="10"/>
      <c r="BNI18" s="10"/>
      <c r="BNJ18" s="10"/>
      <c r="BNK18" s="10"/>
      <c r="BNL18" s="10"/>
      <c r="BNM18" s="10"/>
      <c r="BNN18" s="10"/>
      <c r="BNO18" s="10"/>
      <c r="BNP18" s="10"/>
      <c r="BNQ18" s="10"/>
      <c r="BNR18" s="10"/>
      <c r="BNS18" s="10"/>
      <c r="BNT18" s="10"/>
      <c r="BNU18" s="10"/>
      <c r="BNV18" s="10"/>
      <c r="BNW18" s="10"/>
      <c r="BNX18" s="10"/>
      <c r="BNY18" s="10"/>
      <c r="BNZ18" s="10"/>
      <c r="BOA18" s="10"/>
      <c r="BOB18" s="10"/>
      <c r="BOC18" s="10"/>
      <c r="BOD18" s="10"/>
      <c r="BOE18" s="10"/>
      <c r="BOF18" s="10"/>
      <c r="BOG18" s="10"/>
      <c r="BOH18" s="10"/>
      <c r="BOI18" s="10"/>
      <c r="BOJ18" s="10"/>
      <c r="BOK18" s="10"/>
      <c r="BOL18" s="10"/>
      <c r="BOM18" s="10"/>
      <c r="BON18" s="10"/>
      <c r="BOO18" s="10"/>
      <c r="BOP18" s="10"/>
      <c r="BOQ18" s="10"/>
      <c r="BOR18" s="10"/>
      <c r="BOS18" s="10"/>
      <c r="BOT18" s="10"/>
      <c r="BOU18" s="10"/>
      <c r="BOV18" s="10"/>
      <c r="BOW18" s="10"/>
      <c r="BOX18" s="10"/>
      <c r="BOY18" s="10"/>
      <c r="BOZ18" s="10"/>
      <c r="BPA18" s="10"/>
      <c r="BPB18" s="10"/>
      <c r="BPC18" s="10"/>
      <c r="BPD18" s="10"/>
      <c r="BPE18" s="10"/>
      <c r="BPF18" s="10"/>
      <c r="BPG18" s="10"/>
      <c r="BPH18" s="10"/>
      <c r="BPI18" s="10"/>
      <c r="BPJ18" s="10"/>
      <c r="BPK18" s="10"/>
      <c r="BPL18" s="10"/>
      <c r="BPM18" s="10"/>
      <c r="BPN18" s="10"/>
      <c r="BPO18" s="10"/>
      <c r="BPP18" s="10"/>
      <c r="BPQ18" s="10"/>
      <c r="BPR18" s="10"/>
      <c r="BPS18" s="10"/>
      <c r="BPT18" s="10"/>
      <c r="BPU18" s="10"/>
      <c r="BPV18" s="10"/>
      <c r="BPW18" s="10"/>
      <c r="BPX18" s="10"/>
      <c r="BPY18" s="10"/>
      <c r="BPZ18" s="10"/>
      <c r="BQA18" s="10"/>
      <c r="BQB18" s="10"/>
      <c r="BQC18" s="10"/>
      <c r="BQD18" s="10"/>
      <c r="BQE18" s="10"/>
      <c r="BQF18" s="10"/>
      <c r="BQG18" s="10"/>
      <c r="BQH18" s="10"/>
      <c r="BQI18" s="10"/>
      <c r="BQJ18" s="10"/>
      <c r="BQK18" s="10"/>
      <c r="BQL18" s="10"/>
      <c r="BQM18" s="10"/>
      <c r="BQN18" s="10"/>
      <c r="BQO18" s="10"/>
      <c r="BQP18" s="10"/>
      <c r="BQQ18" s="10"/>
      <c r="BQR18" s="10"/>
      <c r="BQS18" s="10"/>
      <c r="BQT18" s="10"/>
      <c r="BQU18" s="10"/>
      <c r="BQV18" s="10"/>
      <c r="BQW18" s="10"/>
      <c r="BQX18" s="10"/>
      <c r="BQY18" s="10"/>
      <c r="BQZ18" s="10"/>
      <c r="BRA18" s="10"/>
      <c r="BRB18" s="10"/>
      <c r="BRC18" s="10"/>
      <c r="BRD18" s="10"/>
      <c r="BRE18" s="10"/>
      <c r="BRF18" s="10"/>
      <c r="BRG18" s="10"/>
      <c r="BRH18" s="10"/>
      <c r="BRI18" s="10"/>
      <c r="BRJ18" s="10"/>
      <c r="BRK18" s="10"/>
      <c r="BRL18" s="10"/>
      <c r="BRM18" s="10"/>
      <c r="BRN18" s="10"/>
      <c r="BRO18" s="10"/>
      <c r="BRP18" s="10"/>
      <c r="BRQ18" s="10"/>
      <c r="BRR18" s="10"/>
      <c r="BRS18" s="10"/>
      <c r="BRT18" s="10"/>
      <c r="BRU18" s="10"/>
      <c r="BRV18" s="10"/>
      <c r="BRW18" s="10"/>
      <c r="BRX18" s="10"/>
      <c r="BRY18" s="10"/>
      <c r="BRZ18" s="10"/>
      <c r="BSA18" s="10"/>
      <c r="BSB18" s="10"/>
      <c r="BSC18" s="10"/>
      <c r="BSD18" s="10"/>
      <c r="BSE18" s="10"/>
      <c r="BSF18" s="10"/>
      <c r="BSG18" s="10"/>
      <c r="BSH18" s="10"/>
      <c r="BSI18" s="10"/>
      <c r="BSJ18" s="10"/>
      <c r="BSK18" s="10"/>
      <c r="BSL18" s="10"/>
      <c r="BSM18" s="10"/>
      <c r="BSN18" s="10"/>
      <c r="BSO18" s="10"/>
      <c r="BSP18" s="10"/>
      <c r="BSQ18" s="10"/>
      <c r="BSR18" s="10"/>
      <c r="BSS18" s="10"/>
      <c r="BST18" s="10"/>
      <c r="BSU18" s="10"/>
      <c r="BSV18" s="10"/>
      <c r="BSW18" s="10"/>
      <c r="BSX18" s="10"/>
      <c r="BSY18" s="10"/>
      <c r="BSZ18" s="10"/>
      <c r="BTA18" s="10"/>
      <c r="BTB18" s="10"/>
      <c r="BTC18" s="10"/>
      <c r="BTD18" s="10"/>
      <c r="BTE18" s="10"/>
      <c r="BTF18" s="10"/>
      <c r="BTG18" s="10"/>
      <c r="BTH18" s="10"/>
      <c r="BTI18" s="10"/>
      <c r="BTJ18" s="10"/>
      <c r="BTK18" s="10"/>
      <c r="BTL18" s="10"/>
      <c r="BTM18" s="10"/>
      <c r="BTN18" s="10"/>
      <c r="BTO18" s="10"/>
      <c r="BTP18" s="10"/>
      <c r="BTQ18" s="10"/>
      <c r="BTR18" s="10"/>
      <c r="BTS18" s="10"/>
      <c r="BTT18" s="10"/>
      <c r="BTU18" s="10"/>
      <c r="BTV18" s="10"/>
      <c r="BTW18" s="10"/>
      <c r="BTX18" s="10"/>
      <c r="BTY18" s="10"/>
      <c r="BTZ18" s="10"/>
      <c r="BUA18" s="10"/>
      <c r="BUB18" s="10"/>
      <c r="BUC18" s="10"/>
      <c r="BUD18" s="10"/>
      <c r="BUE18" s="10"/>
      <c r="BUF18" s="10"/>
      <c r="BUG18" s="10"/>
      <c r="BUH18" s="10"/>
      <c r="BUI18" s="10"/>
      <c r="BUJ18" s="10"/>
      <c r="BUK18" s="10"/>
      <c r="BUL18" s="10"/>
      <c r="BUM18" s="10"/>
      <c r="BUN18" s="10"/>
      <c r="BUO18" s="10"/>
      <c r="BUP18" s="10"/>
      <c r="BUQ18" s="10"/>
      <c r="BUR18" s="10"/>
      <c r="BUS18" s="10"/>
      <c r="BUT18" s="10"/>
      <c r="BUU18" s="10"/>
      <c r="BUV18" s="10"/>
      <c r="BUW18" s="10"/>
      <c r="BUX18" s="10"/>
      <c r="BUY18" s="10"/>
      <c r="BUZ18" s="10"/>
      <c r="BVA18" s="10"/>
      <c r="BVB18" s="10"/>
      <c r="BVC18" s="10"/>
      <c r="BVD18" s="10"/>
      <c r="BVE18" s="10"/>
      <c r="BVF18" s="10"/>
      <c r="BVG18" s="10"/>
      <c r="BVH18" s="10"/>
      <c r="BVI18" s="10"/>
      <c r="BVJ18" s="10"/>
      <c r="BVK18" s="10"/>
      <c r="BVL18" s="10"/>
      <c r="BVM18" s="10"/>
      <c r="BVN18" s="10"/>
      <c r="BVO18" s="10"/>
      <c r="BVP18" s="10"/>
      <c r="BVQ18" s="10"/>
      <c r="BVR18" s="10"/>
      <c r="BVS18" s="10"/>
      <c r="BVT18" s="10"/>
      <c r="BVU18" s="10"/>
      <c r="BVV18" s="10"/>
      <c r="BVW18" s="10"/>
      <c r="BVX18" s="10"/>
      <c r="BVY18" s="10"/>
      <c r="BVZ18" s="10"/>
      <c r="BWA18" s="10"/>
      <c r="BWB18" s="10"/>
      <c r="BWC18" s="10"/>
      <c r="BWD18" s="10"/>
      <c r="BWE18" s="10"/>
      <c r="BWF18" s="10"/>
      <c r="BWG18" s="10"/>
      <c r="BWH18" s="10"/>
      <c r="BWI18" s="10"/>
      <c r="BWJ18" s="10"/>
      <c r="BWK18" s="10"/>
      <c r="BWL18" s="10"/>
      <c r="BWM18" s="10"/>
      <c r="BWN18" s="10"/>
      <c r="BWO18" s="10"/>
      <c r="BWP18" s="10"/>
      <c r="BWQ18" s="10"/>
      <c r="BWR18" s="10"/>
      <c r="BWS18" s="10"/>
      <c r="BWT18" s="10"/>
      <c r="BWU18" s="10"/>
      <c r="BWV18" s="10"/>
      <c r="BWW18" s="10"/>
      <c r="BWX18" s="10"/>
      <c r="BWY18" s="10"/>
      <c r="BWZ18" s="10"/>
      <c r="BXA18" s="10"/>
      <c r="BXB18" s="10"/>
      <c r="BXC18" s="10"/>
      <c r="BXD18" s="10"/>
      <c r="BXE18" s="10"/>
      <c r="BXF18" s="10"/>
      <c r="BXG18" s="10"/>
      <c r="BXH18" s="10"/>
      <c r="BXI18" s="10"/>
      <c r="BXJ18" s="10"/>
      <c r="BXK18" s="10"/>
      <c r="BXL18" s="10"/>
      <c r="BXM18" s="10"/>
      <c r="BXN18" s="10"/>
      <c r="BXO18" s="10"/>
      <c r="BXP18" s="10"/>
      <c r="BXQ18" s="10"/>
      <c r="BXR18" s="10"/>
      <c r="BXS18" s="10"/>
      <c r="BXT18" s="10"/>
      <c r="BXU18" s="10"/>
      <c r="BXV18" s="10"/>
      <c r="BXW18" s="10"/>
      <c r="BXX18" s="10"/>
      <c r="BXY18" s="10"/>
      <c r="BXZ18" s="10"/>
      <c r="BYA18" s="10"/>
      <c r="BYB18" s="10"/>
      <c r="BYC18" s="10"/>
      <c r="BYD18" s="10"/>
      <c r="BYE18" s="10"/>
      <c r="BYF18" s="10"/>
      <c r="BYG18" s="10"/>
      <c r="BYH18" s="10"/>
      <c r="BYI18" s="10"/>
      <c r="BYJ18" s="10"/>
      <c r="BYK18" s="10"/>
      <c r="BYL18" s="10"/>
      <c r="BYM18" s="10"/>
      <c r="BYN18" s="10"/>
      <c r="BYO18" s="10"/>
      <c r="BYP18" s="10"/>
      <c r="BYQ18" s="10"/>
      <c r="BYR18" s="10"/>
      <c r="BYS18" s="10"/>
      <c r="BYT18" s="10"/>
      <c r="BYU18" s="10"/>
      <c r="BYV18" s="10"/>
      <c r="BYW18" s="10"/>
      <c r="BYX18" s="10"/>
      <c r="BYY18" s="10"/>
      <c r="BYZ18" s="10"/>
      <c r="BZA18" s="10"/>
      <c r="BZB18" s="10"/>
      <c r="BZC18" s="10"/>
      <c r="BZD18" s="10"/>
      <c r="BZE18" s="10"/>
      <c r="BZF18" s="10"/>
      <c r="BZG18" s="10"/>
      <c r="BZH18" s="10"/>
      <c r="BZI18" s="10"/>
      <c r="BZJ18" s="10"/>
      <c r="BZK18" s="10"/>
      <c r="BZL18" s="10"/>
      <c r="BZM18" s="10"/>
      <c r="BZN18" s="10"/>
      <c r="BZO18" s="10"/>
      <c r="BZP18" s="10"/>
      <c r="BZQ18" s="10"/>
      <c r="BZR18" s="10"/>
      <c r="BZS18" s="10"/>
      <c r="BZT18" s="10"/>
      <c r="BZU18" s="10"/>
      <c r="BZV18" s="10"/>
      <c r="BZW18" s="10"/>
      <c r="BZX18" s="10"/>
      <c r="BZY18" s="10"/>
      <c r="BZZ18" s="10"/>
      <c r="CAA18" s="10"/>
      <c r="CAB18" s="10"/>
      <c r="CAC18" s="10"/>
      <c r="CAD18" s="10"/>
      <c r="CAE18" s="10"/>
      <c r="CAF18" s="10"/>
      <c r="CAG18" s="10"/>
      <c r="CAH18" s="10"/>
      <c r="CAI18" s="10"/>
      <c r="CAJ18" s="10"/>
      <c r="CAK18" s="10"/>
      <c r="CAL18" s="10"/>
      <c r="CAM18" s="10"/>
      <c r="CAN18" s="10"/>
      <c r="CAO18" s="10"/>
      <c r="CAP18" s="10"/>
      <c r="CAQ18" s="10"/>
      <c r="CAR18" s="10"/>
      <c r="CAS18" s="10"/>
      <c r="CAT18" s="10"/>
      <c r="CAU18" s="10"/>
      <c r="CAV18" s="10"/>
      <c r="CAW18" s="10"/>
      <c r="CAX18" s="10"/>
      <c r="CAY18" s="10"/>
      <c r="CAZ18" s="10"/>
      <c r="CBA18" s="10"/>
      <c r="CBB18" s="10"/>
      <c r="CBC18" s="10"/>
      <c r="CBD18" s="10"/>
      <c r="CBE18" s="10"/>
      <c r="CBF18" s="10"/>
      <c r="CBG18" s="10"/>
      <c r="CBH18" s="10"/>
      <c r="CBI18" s="10"/>
      <c r="CBJ18" s="10"/>
      <c r="CBK18" s="10"/>
      <c r="CBL18" s="10"/>
      <c r="CBM18" s="10"/>
      <c r="CBN18" s="10"/>
      <c r="CBO18" s="10"/>
      <c r="CBP18" s="10"/>
      <c r="CBQ18" s="10"/>
      <c r="CBR18" s="10"/>
      <c r="CBS18" s="10"/>
      <c r="CBT18" s="10"/>
      <c r="CBU18" s="10"/>
      <c r="CBV18" s="10"/>
      <c r="CBW18" s="10"/>
      <c r="CBX18" s="10"/>
      <c r="CBY18" s="10"/>
      <c r="CBZ18" s="10"/>
      <c r="CCA18" s="10"/>
      <c r="CCB18" s="10"/>
      <c r="CCC18" s="10"/>
      <c r="CCD18" s="10"/>
      <c r="CCE18" s="10"/>
      <c r="CCF18" s="10"/>
      <c r="CCG18" s="10"/>
      <c r="CCH18" s="10"/>
      <c r="CCI18" s="10"/>
      <c r="CCJ18" s="10"/>
      <c r="CCK18" s="10"/>
      <c r="CCL18" s="10"/>
      <c r="CCM18" s="10"/>
      <c r="CCN18" s="10"/>
      <c r="CCO18" s="10"/>
      <c r="CCP18" s="10"/>
      <c r="CCQ18" s="10"/>
      <c r="CCR18" s="10"/>
      <c r="CCS18" s="10"/>
      <c r="CCT18" s="10"/>
      <c r="CCU18" s="10"/>
      <c r="CCV18" s="10"/>
      <c r="CCW18" s="10"/>
      <c r="CCX18" s="10"/>
      <c r="CCY18" s="10"/>
      <c r="CCZ18" s="10"/>
      <c r="CDA18" s="10"/>
      <c r="CDB18" s="10"/>
      <c r="CDC18" s="10"/>
      <c r="CDD18" s="10"/>
      <c r="CDE18" s="10"/>
      <c r="CDF18" s="10"/>
      <c r="CDG18" s="10"/>
      <c r="CDH18" s="10"/>
      <c r="CDI18" s="10"/>
      <c r="CDJ18" s="10"/>
      <c r="CDK18" s="10"/>
      <c r="CDL18" s="10"/>
      <c r="CDM18" s="10"/>
      <c r="CDN18" s="10"/>
      <c r="CDO18" s="10"/>
      <c r="CDP18" s="10"/>
      <c r="CDQ18" s="10"/>
      <c r="CDR18" s="10"/>
      <c r="CDS18" s="10"/>
      <c r="CDT18" s="10"/>
      <c r="CDU18" s="10"/>
      <c r="CDV18" s="10"/>
      <c r="CDW18" s="10"/>
      <c r="CDX18" s="10"/>
      <c r="CDY18" s="10"/>
      <c r="CDZ18" s="10"/>
      <c r="CEA18" s="10"/>
      <c r="CEB18" s="10"/>
      <c r="CEC18" s="10"/>
      <c r="CED18" s="10"/>
      <c r="CEE18" s="10"/>
      <c r="CEF18" s="10"/>
      <c r="CEG18" s="10"/>
      <c r="CEH18" s="10"/>
      <c r="CEI18" s="10"/>
      <c r="CEJ18" s="10"/>
      <c r="CEK18" s="10"/>
      <c r="CEL18" s="10"/>
      <c r="CEM18" s="10"/>
      <c r="CEN18" s="10"/>
      <c r="CEO18" s="10"/>
      <c r="CEP18" s="10"/>
      <c r="CEQ18" s="10"/>
      <c r="CER18" s="10"/>
      <c r="CES18" s="10"/>
      <c r="CET18" s="10"/>
      <c r="CEU18" s="10"/>
      <c r="CEV18" s="10"/>
      <c r="CEW18" s="10"/>
      <c r="CEX18" s="10"/>
      <c r="CEY18" s="10"/>
      <c r="CEZ18" s="10"/>
      <c r="CFA18" s="10"/>
      <c r="CFB18" s="10"/>
      <c r="CFC18" s="10"/>
      <c r="CFD18" s="10"/>
      <c r="CFE18" s="10"/>
      <c r="CFF18" s="10"/>
      <c r="CFG18" s="10"/>
      <c r="CFH18" s="10"/>
      <c r="CFI18" s="10"/>
      <c r="CFJ18" s="10"/>
      <c r="CFK18" s="10"/>
      <c r="CFL18" s="10"/>
      <c r="CFM18" s="10"/>
      <c r="CFN18" s="10"/>
      <c r="CFO18" s="10"/>
      <c r="CFP18" s="10"/>
      <c r="CFQ18" s="10"/>
      <c r="CFR18" s="10"/>
      <c r="CFS18" s="10"/>
      <c r="CFT18" s="10"/>
      <c r="CFU18" s="10"/>
      <c r="CFV18" s="10"/>
      <c r="CFW18" s="10"/>
      <c r="CFX18" s="10"/>
      <c r="CFY18" s="10"/>
      <c r="CFZ18" s="10"/>
      <c r="CGA18" s="10"/>
      <c r="CGB18" s="10"/>
      <c r="CGC18" s="10"/>
      <c r="CGD18" s="10"/>
      <c r="CGE18" s="10"/>
      <c r="CGF18" s="10"/>
      <c r="CGG18" s="10"/>
      <c r="CGH18" s="10"/>
      <c r="CGI18" s="10"/>
      <c r="CGJ18" s="10"/>
      <c r="CGK18" s="10"/>
      <c r="CGL18" s="10"/>
      <c r="CGM18" s="10"/>
      <c r="CGN18" s="10"/>
      <c r="CGO18" s="10"/>
      <c r="CGP18" s="10"/>
      <c r="CGQ18" s="10"/>
      <c r="CGR18" s="10"/>
      <c r="CGS18" s="10"/>
      <c r="CGT18" s="10"/>
      <c r="CGU18" s="10"/>
      <c r="CGV18" s="10"/>
      <c r="CGW18" s="10"/>
      <c r="CGX18" s="10"/>
      <c r="CGY18" s="10"/>
      <c r="CGZ18" s="10"/>
      <c r="CHA18" s="10"/>
      <c r="CHB18" s="10"/>
      <c r="CHC18" s="10"/>
      <c r="CHD18" s="10"/>
      <c r="CHE18" s="10"/>
      <c r="CHF18" s="10"/>
      <c r="CHG18" s="10"/>
      <c r="CHH18" s="10"/>
      <c r="CHI18" s="10"/>
      <c r="CHJ18" s="10"/>
      <c r="CHK18" s="10"/>
      <c r="CHL18" s="10"/>
      <c r="CHM18" s="10"/>
      <c r="CHN18" s="10"/>
      <c r="CHO18" s="10"/>
      <c r="CHP18" s="10"/>
      <c r="CHQ18" s="10"/>
      <c r="CHR18" s="10"/>
      <c r="CHS18" s="10"/>
      <c r="CHT18" s="10"/>
      <c r="CHU18" s="10"/>
      <c r="CHV18" s="10"/>
      <c r="CHW18" s="10"/>
      <c r="CHX18" s="10"/>
      <c r="CHY18" s="10"/>
      <c r="CHZ18" s="10"/>
      <c r="CIA18" s="10"/>
      <c r="CIB18" s="10"/>
      <c r="CIC18" s="10"/>
      <c r="CID18" s="10"/>
      <c r="CIE18" s="10"/>
      <c r="CIF18" s="10"/>
      <c r="CIG18" s="10"/>
      <c r="CIH18" s="10"/>
      <c r="CII18" s="10"/>
      <c r="CIJ18" s="10"/>
      <c r="CIK18" s="10"/>
      <c r="CIL18" s="10"/>
      <c r="CIM18" s="10"/>
      <c r="CIN18" s="10"/>
      <c r="CIO18" s="10"/>
      <c r="CIP18" s="10"/>
      <c r="CIQ18" s="10"/>
      <c r="CIR18" s="10"/>
      <c r="CIS18" s="10"/>
      <c r="CIT18" s="10"/>
      <c r="CIU18" s="10"/>
      <c r="CIV18" s="10"/>
      <c r="CIW18" s="10"/>
      <c r="CIX18" s="10"/>
      <c r="CIY18" s="10"/>
      <c r="CIZ18" s="10"/>
      <c r="CJA18" s="10"/>
      <c r="CJB18" s="10"/>
      <c r="CJC18" s="10"/>
      <c r="CJD18" s="10"/>
      <c r="CJE18" s="10"/>
      <c r="CJF18" s="10"/>
      <c r="CJG18" s="10"/>
      <c r="CJH18" s="10"/>
      <c r="CJI18" s="10"/>
      <c r="CJJ18" s="10"/>
      <c r="CJK18" s="10"/>
      <c r="CJL18" s="10"/>
      <c r="CJM18" s="10"/>
      <c r="CJN18" s="10"/>
      <c r="CJO18" s="10"/>
      <c r="CJP18" s="10"/>
      <c r="CJQ18" s="10"/>
      <c r="CJR18" s="10"/>
      <c r="CJS18" s="10"/>
      <c r="CJT18" s="10"/>
      <c r="CJU18" s="10"/>
      <c r="CJV18" s="10"/>
      <c r="CJW18" s="10"/>
      <c r="CJX18" s="10"/>
      <c r="CJY18" s="10"/>
      <c r="CJZ18" s="10"/>
      <c r="CKA18" s="10"/>
      <c r="CKB18" s="10"/>
      <c r="CKC18" s="10"/>
      <c r="CKD18" s="10"/>
      <c r="CKE18" s="10"/>
      <c r="CKF18" s="10"/>
      <c r="CKG18" s="10"/>
      <c r="CKH18" s="10"/>
      <c r="CKI18" s="10"/>
      <c r="CKJ18" s="10"/>
      <c r="CKK18" s="10"/>
      <c r="CKL18" s="10"/>
      <c r="CKM18" s="10"/>
      <c r="CKN18" s="10"/>
      <c r="CKO18" s="10"/>
      <c r="CKP18" s="10"/>
      <c r="CKQ18" s="10"/>
      <c r="CKR18" s="10"/>
      <c r="CKS18" s="10"/>
      <c r="CKT18" s="10"/>
      <c r="CKU18" s="10"/>
      <c r="CKV18" s="10"/>
      <c r="CKW18" s="10"/>
      <c r="CKX18" s="10"/>
      <c r="CKY18" s="10"/>
      <c r="CKZ18" s="10"/>
      <c r="CLA18" s="10"/>
      <c r="CLB18" s="10"/>
      <c r="CLC18" s="10"/>
      <c r="CLD18" s="10"/>
      <c r="CLE18" s="10"/>
      <c r="CLF18" s="10"/>
      <c r="CLG18" s="10"/>
      <c r="CLH18" s="10"/>
      <c r="CLI18" s="10"/>
      <c r="CLJ18" s="10"/>
      <c r="CLK18" s="10"/>
      <c r="CLL18" s="10"/>
      <c r="CLM18" s="10"/>
      <c r="CLN18" s="10"/>
      <c r="CLO18" s="10"/>
      <c r="CLP18" s="10"/>
      <c r="CLQ18" s="10"/>
      <c r="CLR18" s="10"/>
      <c r="CLS18" s="10"/>
      <c r="CLT18" s="10"/>
      <c r="CLU18" s="10"/>
      <c r="CLV18" s="10"/>
      <c r="CLW18" s="10"/>
      <c r="CLX18" s="10"/>
      <c r="CLY18" s="10"/>
      <c r="CLZ18" s="10"/>
      <c r="CMA18" s="10"/>
      <c r="CMB18" s="10"/>
      <c r="CMC18" s="10"/>
      <c r="CMD18" s="10"/>
      <c r="CME18" s="10"/>
      <c r="CMF18" s="10"/>
      <c r="CMG18" s="10"/>
      <c r="CMH18" s="10"/>
      <c r="CMI18" s="10"/>
      <c r="CMJ18" s="10"/>
      <c r="CMK18" s="10"/>
      <c r="CML18" s="10"/>
      <c r="CMM18" s="10"/>
      <c r="CMN18" s="10"/>
      <c r="CMO18" s="10"/>
      <c r="CMP18" s="10"/>
      <c r="CMQ18" s="10"/>
      <c r="CMR18" s="10"/>
      <c r="CMS18" s="10"/>
      <c r="CMT18" s="10"/>
      <c r="CMU18" s="10"/>
      <c r="CMV18" s="10"/>
      <c r="CMW18" s="10"/>
      <c r="CMX18" s="10"/>
      <c r="CMY18" s="10"/>
      <c r="CMZ18" s="10"/>
      <c r="CNA18" s="10"/>
      <c r="CNB18" s="10"/>
      <c r="CNC18" s="10"/>
      <c r="CND18" s="10"/>
      <c r="CNE18" s="10"/>
      <c r="CNF18" s="10"/>
      <c r="CNG18" s="10"/>
      <c r="CNH18" s="10"/>
      <c r="CNI18" s="10"/>
      <c r="CNJ18" s="10"/>
      <c r="CNK18" s="10"/>
      <c r="CNL18" s="10"/>
      <c r="CNM18" s="10"/>
      <c r="CNN18" s="10"/>
      <c r="CNO18" s="10"/>
      <c r="CNP18" s="10"/>
      <c r="CNQ18" s="10"/>
      <c r="CNR18" s="10"/>
      <c r="CNS18" s="10"/>
      <c r="CNT18" s="10"/>
      <c r="CNU18" s="10"/>
      <c r="CNV18" s="10"/>
      <c r="CNW18" s="10"/>
      <c r="CNX18" s="10"/>
      <c r="CNY18" s="10"/>
      <c r="CNZ18" s="10"/>
      <c r="COA18" s="10"/>
      <c r="COB18" s="10"/>
      <c r="COC18" s="10"/>
      <c r="COD18" s="10"/>
      <c r="COE18" s="10"/>
      <c r="COF18" s="10"/>
      <c r="COG18" s="10"/>
      <c r="COH18" s="10"/>
      <c r="COI18" s="10"/>
      <c r="COJ18" s="10"/>
      <c r="COK18" s="10"/>
      <c r="COL18" s="10"/>
      <c r="COM18" s="10"/>
      <c r="CON18" s="10"/>
      <c r="COO18" s="10"/>
      <c r="COP18" s="10"/>
      <c r="COQ18" s="10"/>
      <c r="COR18" s="10"/>
      <c r="COS18" s="10"/>
      <c r="COT18" s="10"/>
      <c r="COU18" s="10"/>
      <c r="COV18" s="10"/>
      <c r="COW18" s="10"/>
      <c r="COX18" s="10"/>
      <c r="COY18" s="10"/>
      <c r="COZ18" s="10"/>
      <c r="CPA18" s="10"/>
      <c r="CPB18" s="10"/>
      <c r="CPC18" s="10"/>
      <c r="CPD18" s="10"/>
      <c r="CPE18" s="10"/>
      <c r="CPF18" s="10"/>
      <c r="CPG18" s="10"/>
      <c r="CPH18" s="10"/>
      <c r="CPI18" s="10"/>
      <c r="CPJ18" s="10"/>
      <c r="CPK18" s="10"/>
      <c r="CPL18" s="10"/>
      <c r="CPM18" s="10"/>
      <c r="CPN18" s="10"/>
      <c r="CPO18" s="10"/>
      <c r="CPP18" s="10"/>
      <c r="CPQ18" s="10"/>
      <c r="CPR18" s="10"/>
      <c r="CPS18" s="10"/>
      <c r="CPT18" s="10"/>
      <c r="CPU18" s="10"/>
      <c r="CPV18" s="10"/>
      <c r="CPW18" s="10"/>
      <c r="CPX18" s="10"/>
      <c r="CPY18" s="10"/>
      <c r="CPZ18" s="10"/>
      <c r="CQA18" s="10"/>
      <c r="CQB18" s="10"/>
      <c r="CQC18" s="10"/>
      <c r="CQD18" s="10"/>
      <c r="CQE18" s="10"/>
      <c r="CQF18" s="10"/>
      <c r="CQG18" s="10"/>
      <c r="CQH18" s="10"/>
      <c r="CQI18" s="10"/>
      <c r="CQJ18" s="10"/>
      <c r="CQK18" s="10"/>
      <c r="CQL18" s="10"/>
      <c r="CQM18" s="10"/>
      <c r="CQN18" s="10"/>
      <c r="CQO18" s="10"/>
      <c r="CQP18" s="10"/>
      <c r="CQQ18" s="10"/>
      <c r="CQR18" s="10"/>
      <c r="CQS18" s="10"/>
      <c r="CQT18" s="10"/>
      <c r="CQU18" s="10"/>
      <c r="CQV18" s="10"/>
      <c r="CQW18" s="10"/>
      <c r="CQX18" s="10"/>
      <c r="CQY18" s="10"/>
      <c r="CQZ18" s="10"/>
      <c r="CRA18" s="10"/>
      <c r="CRB18" s="10"/>
      <c r="CRC18" s="10"/>
      <c r="CRD18" s="10"/>
      <c r="CRE18" s="10"/>
      <c r="CRF18" s="10"/>
      <c r="CRG18" s="10"/>
      <c r="CRH18" s="10"/>
      <c r="CRI18" s="10"/>
      <c r="CRJ18" s="10"/>
      <c r="CRK18" s="10"/>
      <c r="CRL18" s="10"/>
      <c r="CRM18" s="10"/>
      <c r="CRN18" s="10"/>
      <c r="CRO18" s="10"/>
      <c r="CRP18" s="10"/>
      <c r="CRQ18" s="10"/>
      <c r="CRR18" s="10"/>
      <c r="CRS18" s="10"/>
      <c r="CRT18" s="10"/>
      <c r="CRU18" s="10"/>
      <c r="CRV18" s="10"/>
      <c r="CRW18" s="10"/>
      <c r="CRX18" s="10"/>
      <c r="CRY18" s="10"/>
      <c r="CRZ18" s="10"/>
      <c r="CSA18" s="10"/>
      <c r="CSB18" s="10"/>
      <c r="CSC18" s="10"/>
      <c r="CSD18" s="10"/>
      <c r="CSE18" s="10"/>
      <c r="CSF18" s="10"/>
      <c r="CSG18" s="10"/>
      <c r="CSH18" s="10"/>
      <c r="CSI18" s="10"/>
      <c r="CSJ18" s="10"/>
      <c r="CSK18" s="10"/>
      <c r="CSL18" s="10"/>
      <c r="CSM18" s="10"/>
      <c r="CSN18" s="10"/>
      <c r="CSO18" s="10"/>
      <c r="CSP18" s="10"/>
      <c r="CSQ18" s="10"/>
      <c r="CSR18" s="10"/>
      <c r="CSS18" s="10"/>
      <c r="CST18" s="10"/>
      <c r="CSU18" s="10"/>
      <c r="CSV18" s="10"/>
      <c r="CSW18" s="10"/>
      <c r="CSX18" s="10"/>
      <c r="CSY18" s="10"/>
      <c r="CSZ18" s="10"/>
      <c r="CTA18" s="10"/>
      <c r="CTB18" s="10"/>
      <c r="CTC18" s="10"/>
      <c r="CTD18" s="10"/>
      <c r="CTE18" s="10"/>
      <c r="CTF18" s="10"/>
      <c r="CTG18" s="10"/>
      <c r="CTH18" s="10"/>
      <c r="CTI18" s="10"/>
      <c r="CTJ18" s="10"/>
      <c r="CTK18" s="10"/>
      <c r="CTL18" s="10"/>
      <c r="CTM18" s="10"/>
      <c r="CTN18" s="10"/>
      <c r="CTO18" s="10"/>
      <c r="CTP18" s="10"/>
      <c r="CTQ18" s="10"/>
      <c r="CTR18" s="10"/>
      <c r="CTS18" s="10"/>
      <c r="CTT18" s="10"/>
      <c r="CTU18" s="10"/>
      <c r="CTV18" s="10"/>
      <c r="CTW18" s="10"/>
      <c r="CTX18" s="10"/>
      <c r="CTY18" s="10"/>
      <c r="CTZ18" s="10"/>
      <c r="CUA18" s="10"/>
      <c r="CUB18" s="10"/>
      <c r="CUC18" s="10"/>
      <c r="CUD18" s="10"/>
      <c r="CUE18" s="10"/>
      <c r="CUF18" s="10"/>
      <c r="CUG18" s="10"/>
      <c r="CUH18" s="10"/>
      <c r="CUI18" s="10"/>
      <c r="CUJ18" s="10"/>
      <c r="CUK18" s="10"/>
      <c r="CUL18" s="10"/>
      <c r="CUM18" s="10"/>
      <c r="CUN18" s="10"/>
      <c r="CUO18" s="10"/>
      <c r="CUP18" s="10"/>
      <c r="CUQ18" s="10"/>
      <c r="CUR18" s="10"/>
      <c r="CUS18" s="10"/>
      <c r="CUT18" s="10"/>
      <c r="CUU18" s="10"/>
      <c r="CUV18" s="10"/>
      <c r="CUW18" s="10"/>
      <c r="CUX18" s="10"/>
      <c r="CUY18" s="10"/>
      <c r="CUZ18" s="10"/>
      <c r="CVA18" s="10"/>
      <c r="CVB18" s="10"/>
      <c r="CVC18" s="10"/>
      <c r="CVD18" s="10"/>
      <c r="CVE18" s="10"/>
      <c r="CVF18" s="10"/>
      <c r="CVG18" s="10"/>
      <c r="CVH18" s="10"/>
      <c r="CVI18" s="10"/>
      <c r="CVJ18" s="10"/>
      <c r="CVK18" s="10"/>
      <c r="CVL18" s="10"/>
      <c r="CVM18" s="10"/>
      <c r="CVN18" s="10"/>
      <c r="CVO18" s="10"/>
      <c r="CVP18" s="10"/>
      <c r="CVQ18" s="10"/>
      <c r="CVR18" s="10"/>
      <c r="CVS18" s="10"/>
      <c r="CVT18" s="10"/>
      <c r="CVU18" s="10"/>
      <c r="CVV18" s="10"/>
      <c r="CVW18" s="10"/>
      <c r="CVX18" s="10"/>
      <c r="CVY18" s="10"/>
      <c r="CVZ18" s="10"/>
      <c r="CWA18" s="10"/>
      <c r="CWB18" s="10"/>
      <c r="CWC18" s="10"/>
      <c r="CWD18" s="10"/>
      <c r="CWE18" s="10"/>
      <c r="CWF18" s="10"/>
      <c r="CWG18" s="10"/>
      <c r="CWH18" s="10"/>
      <c r="CWI18" s="10"/>
      <c r="CWJ18" s="10"/>
      <c r="CWK18" s="10"/>
      <c r="CWL18" s="10"/>
      <c r="CWM18" s="10"/>
      <c r="CWN18" s="10"/>
      <c r="CWO18" s="10"/>
      <c r="CWP18" s="10"/>
      <c r="CWQ18" s="10"/>
      <c r="CWR18" s="10"/>
      <c r="CWS18" s="10"/>
      <c r="CWT18" s="10"/>
      <c r="CWU18" s="10"/>
      <c r="CWV18" s="10"/>
      <c r="CWW18" s="10"/>
      <c r="CWX18" s="10"/>
      <c r="CWY18" s="10"/>
      <c r="CWZ18" s="10"/>
      <c r="CXA18" s="10"/>
      <c r="CXB18" s="10"/>
      <c r="CXC18" s="10"/>
      <c r="CXD18" s="10"/>
      <c r="CXE18" s="10"/>
      <c r="CXF18" s="10"/>
      <c r="CXG18" s="10"/>
      <c r="CXH18" s="10"/>
      <c r="CXI18" s="10"/>
      <c r="CXJ18" s="10"/>
      <c r="CXK18" s="10"/>
      <c r="CXL18" s="10"/>
      <c r="CXM18" s="10"/>
      <c r="CXN18" s="10"/>
      <c r="CXO18" s="10"/>
      <c r="CXP18" s="10"/>
      <c r="CXQ18" s="10"/>
      <c r="CXR18" s="10"/>
      <c r="CXS18" s="10"/>
      <c r="CXT18" s="10"/>
      <c r="CXU18" s="10"/>
      <c r="CXV18" s="10"/>
      <c r="CXW18" s="10"/>
      <c r="CXX18" s="10"/>
      <c r="CXY18" s="10"/>
      <c r="CXZ18" s="10"/>
      <c r="CYA18" s="10"/>
      <c r="CYB18" s="10"/>
      <c r="CYC18" s="10"/>
      <c r="CYD18" s="10"/>
      <c r="CYE18" s="10"/>
      <c r="CYF18" s="10"/>
      <c r="CYG18" s="10"/>
      <c r="CYH18" s="10"/>
      <c r="CYI18" s="10"/>
      <c r="CYJ18" s="10"/>
      <c r="CYK18" s="10"/>
      <c r="CYL18" s="10"/>
      <c r="CYM18" s="10"/>
      <c r="CYN18" s="10"/>
      <c r="CYO18" s="10"/>
      <c r="CYP18" s="10"/>
      <c r="CYQ18" s="10"/>
      <c r="CYR18" s="10"/>
      <c r="CYS18" s="10"/>
      <c r="CYT18" s="10"/>
      <c r="CYU18" s="10"/>
      <c r="CYV18" s="10"/>
      <c r="CYW18" s="10"/>
      <c r="CYX18" s="10"/>
      <c r="CYY18" s="10"/>
      <c r="CYZ18" s="10"/>
      <c r="CZA18" s="10"/>
      <c r="CZB18" s="10"/>
      <c r="CZC18" s="10"/>
      <c r="CZD18" s="10"/>
      <c r="CZE18" s="10"/>
      <c r="CZF18" s="10"/>
      <c r="CZG18" s="10"/>
      <c r="CZH18" s="10"/>
      <c r="CZI18" s="10"/>
      <c r="CZJ18" s="10"/>
      <c r="CZK18" s="10"/>
      <c r="CZL18" s="10"/>
      <c r="CZM18" s="10"/>
      <c r="CZN18" s="10"/>
      <c r="CZO18" s="10"/>
      <c r="CZP18" s="10"/>
      <c r="CZQ18" s="10"/>
      <c r="CZR18" s="10"/>
      <c r="CZS18" s="10"/>
      <c r="CZT18" s="10"/>
      <c r="CZU18" s="10"/>
      <c r="CZV18" s="10"/>
      <c r="CZW18" s="10"/>
      <c r="CZX18" s="10"/>
      <c r="CZY18" s="10"/>
      <c r="CZZ18" s="10"/>
      <c r="DAA18" s="10"/>
      <c r="DAB18" s="10"/>
      <c r="DAC18" s="10"/>
      <c r="DAD18" s="10"/>
      <c r="DAE18" s="10"/>
      <c r="DAF18" s="10"/>
      <c r="DAG18" s="10"/>
      <c r="DAH18" s="10"/>
      <c r="DAI18" s="10"/>
      <c r="DAJ18" s="10"/>
      <c r="DAK18" s="10"/>
      <c r="DAL18" s="10"/>
      <c r="DAM18" s="10"/>
      <c r="DAN18" s="10"/>
      <c r="DAO18" s="10"/>
      <c r="DAP18" s="10"/>
      <c r="DAQ18" s="10"/>
      <c r="DAR18" s="10"/>
      <c r="DAS18" s="10"/>
      <c r="DAT18" s="10"/>
      <c r="DAU18" s="10"/>
      <c r="DAV18" s="10"/>
      <c r="DAW18" s="10"/>
      <c r="DAX18" s="10"/>
      <c r="DAY18" s="10"/>
      <c r="DAZ18" s="10"/>
      <c r="DBA18" s="10"/>
      <c r="DBB18" s="10"/>
      <c r="DBC18" s="10"/>
      <c r="DBD18" s="10"/>
      <c r="DBE18" s="10"/>
      <c r="DBF18" s="10"/>
      <c r="DBG18" s="10"/>
      <c r="DBH18" s="10"/>
      <c r="DBI18" s="10"/>
      <c r="DBJ18" s="10"/>
      <c r="DBK18" s="10"/>
      <c r="DBL18" s="10"/>
      <c r="DBM18" s="10"/>
      <c r="DBN18" s="10"/>
      <c r="DBO18" s="10"/>
      <c r="DBP18" s="10"/>
      <c r="DBQ18" s="10"/>
      <c r="DBR18" s="10"/>
      <c r="DBS18" s="10"/>
      <c r="DBT18" s="10"/>
      <c r="DBU18" s="10"/>
      <c r="DBV18" s="10"/>
      <c r="DBW18" s="10"/>
      <c r="DBX18" s="10"/>
      <c r="DBY18" s="10"/>
      <c r="DBZ18" s="10"/>
      <c r="DCA18" s="10"/>
      <c r="DCB18" s="10"/>
      <c r="DCC18" s="10"/>
      <c r="DCD18" s="10"/>
      <c r="DCE18" s="10"/>
      <c r="DCF18" s="10"/>
      <c r="DCG18" s="10"/>
      <c r="DCH18" s="10"/>
      <c r="DCI18" s="10"/>
      <c r="DCJ18" s="10"/>
      <c r="DCK18" s="10"/>
      <c r="DCL18" s="10"/>
      <c r="DCM18" s="10"/>
      <c r="DCN18" s="10"/>
      <c r="DCO18" s="10"/>
      <c r="DCP18" s="10"/>
      <c r="DCQ18" s="10"/>
      <c r="DCR18" s="10"/>
      <c r="DCS18" s="10"/>
      <c r="DCT18" s="10"/>
      <c r="DCU18" s="10"/>
      <c r="DCV18" s="10"/>
      <c r="DCW18" s="10"/>
      <c r="DCX18" s="10"/>
      <c r="DCY18" s="10"/>
      <c r="DCZ18" s="10"/>
      <c r="DDA18" s="10"/>
      <c r="DDB18" s="10"/>
      <c r="DDC18" s="10"/>
      <c r="DDD18" s="10"/>
      <c r="DDE18" s="10"/>
      <c r="DDF18" s="10"/>
      <c r="DDG18" s="10"/>
      <c r="DDH18" s="10"/>
      <c r="DDI18" s="10"/>
      <c r="DDJ18" s="10"/>
      <c r="DDK18" s="10"/>
      <c r="DDL18" s="10"/>
      <c r="DDM18" s="10"/>
      <c r="DDN18" s="10"/>
      <c r="DDO18" s="10"/>
      <c r="DDP18" s="10"/>
      <c r="DDQ18" s="10"/>
      <c r="DDR18" s="10"/>
      <c r="DDS18" s="10"/>
      <c r="DDT18" s="10"/>
      <c r="DDU18" s="10"/>
      <c r="DDV18" s="10"/>
      <c r="DDW18" s="10"/>
      <c r="DDX18" s="10"/>
      <c r="DDY18" s="10"/>
      <c r="DDZ18" s="10"/>
      <c r="DEA18" s="10"/>
      <c r="DEB18" s="10"/>
      <c r="DEC18" s="10"/>
      <c r="DED18" s="10"/>
      <c r="DEE18" s="10"/>
      <c r="DEF18" s="10"/>
      <c r="DEG18" s="10"/>
      <c r="DEH18" s="10"/>
      <c r="DEI18" s="10"/>
      <c r="DEJ18" s="10"/>
      <c r="DEK18" s="10"/>
      <c r="DEL18" s="10"/>
      <c r="DEM18" s="10"/>
      <c r="DEN18" s="10"/>
      <c r="DEO18" s="10"/>
      <c r="DEP18" s="10"/>
      <c r="DEQ18" s="10"/>
      <c r="DER18" s="10"/>
      <c r="DES18" s="10"/>
      <c r="DET18" s="10"/>
      <c r="DEU18" s="10"/>
      <c r="DEV18" s="10"/>
      <c r="DEW18" s="10"/>
      <c r="DEX18" s="10"/>
      <c r="DEY18" s="10"/>
      <c r="DEZ18" s="10"/>
      <c r="DFA18" s="10"/>
      <c r="DFB18" s="10"/>
      <c r="DFC18" s="10"/>
      <c r="DFD18" s="10"/>
      <c r="DFE18" s="10"/>
      <c r="DFF18" s="10"/>
      <c r="DFG18" s="10"/>
      <c r="DFH18" s="10"/>
      <c r="DFI18" s="10"/>
      <c r="DFJ18" s="10"/>
      <c r="DFK18" s="10"/>
      <c r="DFL18" s="10"/>
      <c r="DFM18" s="10"/>
      <c r="DFN18" s="10"/>
      <c r="DFO18" s="10"/>
      <c r="DFP18" s="10"/>
      <c r="DFQ18" s="10"/>
      <c r="DFR18" s="10"/>
      <c r="DFS18" s="10"/>
      <c r="DFT18" s="10"/>
      <c r="DFU18" s="10"/>
      <c r="DFV18" s="10"/>
      <c r="DFW18" s="10"/>
      <c r="DFX18" s="10"/>
      <c r="DFY18" s="10"/>
      <c r="DFZ18" s="10"/>
      <c r="DGA18" s="10"/>
      <c r="DGB18" s="10"/>
      <c r="DGC18" s="10"/>
      <c r="DGD18" s="10"/>
      <c r="DGE18" s="10"/>
      <c r="DGF18" s="10"/>
      <c r="DGG18" s="10"/>
      <c r="DGH18" s="10"/>
      <c r="DGI18" s="10"/>
      <c r="DGJ18" s="10"/>
      <c r="DGK18" s="10"/>
      <c r="DGL18" s="10"/>
      <c r="DGM18" s="10"/>
      <c r="DGN18" s="10"/>
      <c r="DGO18" s="10"/>
      <c r="DGP18" s="10"/>
      <c r="DGQ18" s="10"/>
      <c r="DGR18" s="10"/>
      <c r="DGS18" s="10"/>
      <c r="DGT18" s="10"/>
      <c r="DGU18" s="10"/>
      <c r="DGV18" s="10"/>
      <c r="DGW18" s="10"/>
      <c r="DGX18" s="10"/>
      <c r="DGY18" s="10"/>
      <c r="DGZ18" s="10"/>
      <c r="DHA18" s="10"/>
      <c r="DHB18" s="10"/>
      <c r="DHC18" s="10"/>
      <c r="DHD18" s="10"/>
      <c r="DHE18" s="10"/>
      <c r="DHF18" s="10"/>
      <c r="DHG18" s="10"/>
      <c r="DHH18" s="10"/>
      <c r="DHI18" s="10"/>
      <c r="DHJ18" s="10"/>
      <c r="DHK18" s="10"/>
      <c r="DHL18" s="10"/>
      <c r="DHM18" s="10"/>
      <c r="DHN18" s="10"/>
      <c r="DHO18" s="10"/>
      <c r="DHP18" s="10"/>
      <c r="DHQ18" s="10"/>
      <c r="DHR18" s="10"/>
      <c r="DHS18" s="10"/>
      <c r="DHT18" s="10"/>
      <c r="DHU18" s="10"/>
      <c r="DHV18" s="10"/>
      <c r="DHW18" s="10"/>
      <c r="DHX18" s="10"/>
      <c r="DHY18" s="10"/>
      <c r="DHZ18" s="10"/>
      <c r="DIA18" s="10"/>
      <c r="DIB18" s="10"/>
      <c r="DIC18" s="10"/>
      <c r="DID18" s="10"/>
      <c r="DIE18" s="10"/>
      <c r="DIF18" s="10"/>
      <c r="DIG18" s="10"/>
      <c r="DIH18" s="10"/>
      <c r="DII18" s="10"/>
      <c r="DIJ18" s="10"/>
      <c r="DIK18" s="10"/>
      <c r="DIL18" s="10"/>
      <c r="DIM18" s="10"/>
      <c r="DIN18" s="10"/>
      <c r="DIO18" s="10"/>
      <c r="DIP18" s="10"/>
      <c r="DIQ18" s="10"/>
      <c r="DIR18" s="10"/>
      <c r="DIS18" s="10"/>
      <c r="DIT18" s="10"/>
      <c r="DIU18" s="10"/>
      <c r="DIV18" s="10"/>
      <c r="DIW18" s="10"/>
      <c r="DIX18" s="10"/>
      <c r="DIY18" s="10"/>
      <c r="DIZ18" s="10"/>
      <c r="DJA18" s="10"/>
      <c r="DJB18" s="10"/>
      <c r="DJC18" s="10"/>
      <c r="DJD18" s="10"/>
      <c r="DJE18" s="10"/>
      <c r="DJF18" s="10"/>
      <c r="DJG18" s="10"/>
      <c r="DJH18" s="10"/>
      <c r="DJI18" s="10"/>
      <c r="DJJ18" s="10"/>
      <c r="DJK18" s="10"/>
      <c r="DJL18" s="10"/>
      <c r="DJM18" s="10"/>
      <c r="DJN18" s="10"/>
      <c r="DJO18" s="10"/>
      <c r="DJP18" s="10"/>
      <c r="DJQ18" s="10"/>
      <c r="DJR18" s="10"/>
      <c r="DJS18" s="10"/>
      <c r="DJT18" s="10"/>
      <c r="DJU18" s="10"/>
      <c r="DJV18" s="10"/>
      <c r="DJW18" s="10"/>
      <c r="DJX18" s="10"/>
      <c r="DJY18" s="10"/>
      <c r="DJZ18" s="10"/>
      <c r="DKA18" s="10"/>
      <c r="DKB18" s="10"/>
      <c r="DKC18" s="10"/>
      <c r="DKD18" s="10"/>
      <c r="DKE18" s="10"/>
      <c r="DKF18" s="10"/>
      <c r="DKG18" s="10"/>
      <c r="DKH18" s="10"/>
      <c r="DKI18" s="10"/>
      <c r="DKJ18" s="10"/>
      <c r="DKK18" s="10"/>
      <c r="DKL18" s="10"/>
      <c r="DKM18" s="10"/>
      <c r="DKN18" s="10"/>
      <c r="DKO18" s="10"/>
      <c r="DKP18" s="10"/>
      <c r="DKQ18" s="10"/>
      <c r="DKR18" s="10"/>
      <c r="DKS18" s="10"/>
      <c r="DKT18" s="10"/>
      <c r="DKU18" s="10"/>
      <c r="DKV18" s="10"/>
      <c r="DKW18" s="10"/>
      <c r="DKX18" s="10"/>
      <c r="DKY18" s="10"/>
      <c r="DKZ18" s="10"/>
      <c r="DLA18" s="10"/>
      <c r="DLB18" s="10"/>
      <c r="DLC18" s="10"/>
      <c r="DLD18" s="10"/>
      <c r="DLE18" s="10"/>
      <c r="DLF18" s="10"/>
      <c r="DLG18" s="10"/>
      <c r="DLH18" s="10"/>
      <c r="DLI18" s="10"/>
      <c r="DLJ18" s="10"/>
      <c r="DLK18" s="10"/>
      <c r="DLL18" s="10"/>
      <c r="DLM18" s="10"/>
      <c r="DLN18" s="10"/>
      <c r="DLO18" s="10"/>
      <c r="DLP18" s="10"/>
      <c r="DLQ18" s="10"/>
      <c r="DLR18" s="10"/>
      <c r="DLS18" s="10"/>
      <c r="DLT18" s="10"/>
      <c r="DLU18" s="10"/>
      <c r="DLV18" s="10"/>
      <c r="DLW18" s="10"/>
      <c r="DLX18" s="10"/>
      <c r="DLY18" s="10"/>
      <c r="DLZ18" s="10"/>
      <c r="DMA18" s="10"/>
      <c r="DMB18" s="10"/>
      <c r="DMC18" s="10"/>
      <c r="DMD18" s="10"/>
      <c r="DME18" s="10"/>
      <c r="DMF18" s="10"/>
      <c r="DMG18" s="10"/>
      <c r="DMH18" s="10"/>
      <c r="DMI18" s="10"/>
      <c r="DMJ18" s="10"/>
      <c r="DMK18" s="10"/>
      <c r="DML18" s="10"/>
      <c r="DMM18" s="10"/>
      <c r="DMN18" s="10"/>
      <c r="DMO18" s="10"/>
      <c r="DMP18" s="10"/>
      <c r="DMQ18" s="10"/>
      <c r="DMR18" s="10"/>
      <c r="DMS18" s="10"/>
      <c r="DMT18" s="10"/>
      <c r="DMU18" s="10"/>
      <c r="DMV18" s="10"/>
      <c r="DMW18" s="10"/>
      <c r="DMX18" s="10"/>
      <c r="DMY18" s="10"/>
      <c r="DMZ18" s="10"/>
      <c r="DNA18" s="10"/>
      <c r="DNB18" s="10"/>
      <c r="DNC18" s="10"/>
      <c r="DND18" s="10"/>
      <c r="DNE18" s="10"/>
      <c r="DNF18" s="10"/>
      <c r="DNG18" s="10"/>
      <c r="DNH18" s="10"/>
      <c r="DNI18" s="10"/>
      <c r="DNJ18" s="10"/>
      <c r="DNK18" s="10"/>
      <c r="DNL18" s="10"/>
      <c r="DNM18" s="10"/>
      <c r="DNN18" s="10"/>
      <c r="DNO18" s="10"/>
      <c r="DNP18" s="10"/>
      <c r="DNQ18" s="10"/>
      <c r="DNR18" s="10"/>
      <c r="DNS18" s="10"/>
      <c r="DNT18" s="10"/>
      <c r="DNU18" s="10"/>
      <c r="DNV18" s="10"/>
      <c r="DNW18" s="10"/>
      <c r="DNX18" s="10"/>
      <c r="DNY18" s="10"/>
      <c r="DNZ18" s="10"/>
      <c r="DOA18" s="10"/>
      <c r="DOB18" s="10"/>
      <c r="DOC18" s="10"/>
      <c r="DOD18" s="10"/>
      <c r="DOE18" s="10"/>
      <c r="DOF18" s="10"/>
      <c r="DOG18" s="10"/>
      <c r="DOH18" s="10"/>
      <c r="DOI18" s="10"/>
      <c r="DOJ18" s="10"/>
      <c r="DOK18" s="10"/>
      <c r="DOL18" s="10"/>
      <c r="DOM18" s="10"/>
      <c r="DON18" s="10"/>
      <c r="DOO18" s="10"/>
      <c r="DOP18" s="10"/>
      <c r="DOQ18" s="10"/>
      <c r="DOR18" s="10"/>
      <c r="DOS18" s="10"/>
      <c r="DOT18" s="10"/>
      <c r="DOU18" s="10"/>
      <c r="DOV18" s="10"/>
      <c r="DOW18" s="10"/>
      <c r="DOX18" s="10"/>
      <c r="DOY18" s="10"/>
      <c r="DOZ18" s="10"/>
      <c r="DPA18" s="10"/>
      <c r="DPB18" s="10"/>
      <c r="DPC18" s="10"/>
      <c r="DPD18" s="10"/>
      <c r="DPE18" s="10"/>
      <c r="DPF18" s="10"/>
      <c r="DPG18" s="10"/>
      <c r="DPH18" s="10"/>
      <c r="DPI18" s="10"/>
      <c r="DPJ18" s="10"/>
      <c r="DPK18" s="10"/>
      <c r="DPL18" s="10"/>
      <c r="DPM18" s="10"/>
      <c r="DPN18" s="10"/>
      <c r="DPO18" s="10"/>
      <c r="DPP18" s="10"/>
      <c r="DPQ18" s="10"/>
      <c r="DPR18" s="10"/>
      <c r="DPS18" s="10"/>
      <c r="DPT18" s="10"/>
      <c r="DPU18" s="10"/>
      <c r="DPV18" s="10"/>
      <c r="DPW18" s="10"/>
      <c r="DPX18" s="10"/>
      <c r="DPY18" s="10"/>
      <c r="DPZ18" s="10"/>
      <c r="DQA18" s="10"/>
      <c r="DQB18" s="10"/>
      <c r="DQC18" s="10"/>
      <c r="DQD18" s="10"/>
      <c r="DQE18" s="10"/>
      <c r="DQF18" s="10"/>
      <c r="DQG18" s="10"/>
      <c r="DQH18" s="10"/>
      <c r="DQI18" s="10"/>
      <c r="DQJ18" s="10"/>
      <c r="DQK18" s="10"/>
      <c r="DQL18" s="10"/>
      <c r="DQM18" s="10"/>
      <c r="DQN18" s="10"/>
      <c r="DQO18" s="10"/>
      <c r="DQP18" s="10"/>
      <c r="DQQ18" s="10"/>
      <c r="DQR18" s="10"/>
      <c r="DQS18" s="10"/>
      <c r="DQT18" s="10"/>
      <c r="DQU18" s="10"/>
      <c r="DQV18" s="10"/>
      <c r="DQW18" s="10"/>
      <c r="DQX18" s="10"/>
      <c r="DQY18" s="10"/>
      <c r="DQZ18" s="10"/>
      <c r="DRA18" s="10"/>
      <c r="DRB18" s="10"/>
      <c r="DRC18" s="10"/>
      <c r="DRD18" s="10"/>
      <c r="DRE18" s="10"/>
      <c r="DRF18" s="10"/>
      <c r="DRG18" s="10"/>
      <c r="DRH18" s="10"/>
      <c r="DRI18" s="10"/>
      <c r="DRJ18" s="10"/>
      <c r="DRK18" s="10"/>
      <c r="DRL18" s="10"/>
      <c r="DRM18" s="10"/>
      <c r="DRN18" s="10"/>
      <c r="DRO18" s="10"/>
      <c r="DRP18" s="10"/>
      <c r="DRQ18" s="10"/>
      <c r="DRR18" s="10"/>
      <c r="DRS18" s="10"/>
      <c r="DRT18" s="10"/>
      <c r="DRU18" s="10"/>
      <c r="DRV18" s="10"/>
      <c r="DRW18" s="10"/>
      <c r="DRX18" s="10"/>
      <c r="DRY18" s="10"/>
      <c r="DRZ18" s="10"/>
      <c r="DSA18" s="10"/>
      <c r="DSB18" s="10"/>
      <c r="DSC18" s="10"/>
      <c r="DSD18" s="10"/>
      <c r="DSE18" s="10"/>
      <c r="DSF18" s="10"/>
      <c r="DSG18" s="10"/>
      <c r="DSH18" s="10"/>
      <c r="DSI18" s="10"/>
      <c r="DSJ18" s="10"/>
      <c r="DSK18" s="10"/>
      <c r="DSL18" s="10"/>
      <c r="DSM18" s="10"/>
      <c r="DSN18" s="10"/>
      <c r="DSO18" s="10"/>
      <c r="DSP18" s="10"/>
      <c r="DSQ18" s="10"/>
      <c r="DSR18" s="10"/>
      <c r="DSS18" s="10"/>
      <c r="DST18" s="10"/>
      <c r="DSU18" s="10"/>
      <c r="DSV18" s="10"/>
      <c r="DSW18" s="10"/>
      <c r="DSX18" s="10"/>
      <c r="DSY18" s="10"/>
      <c r="DSZ18" s="10"/>
      <c r="DTA18" s="10"/>
      <c r="DTB18" s="10"/>
      <c r="DTC18" s="10"/>
      <c r="DTD18" s="10"/>
      <c r="DTE18" s="10"/>
      <c r="DTF18" s="10"/>
      <c r="DTG18" s="10"/>
      <c r="DTH18" s="10"/>
      <c r="DTI18" s="10"/>
      <c r="DTJ18" s="10"/>
      <c r="DTK18" s="10"/>
      <c r="DTL18" s="10"/>
      <c r="DTM18" s="10"/>
      <c r="DTN18" s="10"/>
      <c r="DTO18" s="10"/>
      <c r="DTP18" s="10"/>
      <c r="DTQ18" s="10"/>
      <c r="DTR18" s="10"/>
      <c r="DTS18" s="10"/>
      <c r="DTT18" s="10"/>
      <c r="DTU18" s="10"/>
      <c r="DTV18" s="10"/>
      <c r="DTW18" s="10"/>
      <c r="DTX18" s="10"/>
      <c r="DTY18" s="10"/>
      <c r="DTZ18" s="10"/>
      <c r="DUA18" s="10"/>
      <c r="DUB18" s="10"/>
      <c r="DUC18" s="10"/>
      <c r="DUD18" s="10"/>
      <c r="DUE18" s="10"/>
      <c r="DUF18" s="10"/>
      <c r="DUG18" s="10"/>
      <c r="DUH18" s="10"/>
      <c r="DUI18" s="10"/>
      <c r="DUJ18" s="10"/>
      <c r="DUK18" s="10"/>
      <c r="DUL18" s="10"/>
      <c r="DUM18" s="10"/>
      <c r="DUN18" s="10"/>
      <c r="DUO18" s="10"/>
      <c r="DUP18" s="10"/>
      <c r="DUQ18" s="10"/>
      <c r="DUR18" s="10"/>
      <c r="DUS18" s="10"/>
      <c r="DUT18" s="10"/>
      <c r="DUU18" s="10"/>
      <c r="DUV18" s="10"/>
      <c r="DUW18" s="10"/>
      <c r="DUX18" s="10"/>
      <c r="DUY18" s="10"/>
      <c r="DUZ18" s="10"/>
      <c r="DVA18" s="10"/>
      <c r="DVB18" s="10"/>
      <c r="DVC18" s="10"/>
      <c r="DVD18" s="10"/>
      <c r="DVE18" s="10"/>
      <c r="DVF18" s="10"/>
      <c r="DVG18" s="10"/>
      <c r="DVH18" s="10"/>
      <c r="DVI18" s="10"/>
      <c r="DVJ18" s="10"/>
      <c r="DVK18" s="10"/>
      <c r="DVL18" s="10"/>
      <c r="DVM18" s="10"/>
      <c r="DVN18" s="10"/>
      <c r="DVO18" s="10"/>
      <c r="DVP18" s="10"/>
      <c r="DVQ18" s="10"/>
      <c r="DVR18" s="10"/>
      <c r="DVS18" s="10"/>
      <c r="DVT18" s="10"/>
      <c r="DVU18" s="10"/>
      <c r="DVV18" s="10"/>
      <c r="DVW18" s="10"/>
      <c r="DVX18" s="10"/>
      <c r="DVY18" s="10"/>
      <c r="DVZ18" s="10"/>
      <c r="DWA18" s="10"/>
      <c r="DWB18" s="10"/>
      <c r="DWC18" s="10"/>
      <c r="DWD18" s="10"/>
      <c r="DWE18" s="10"/>
      <c r="DWF18" s="10"/>
      <c r="DWG18" s="10"/>
      <c r="DWH18" s="10"/>
      <c r="DWI18" s="10"/>
      <c r="DWJ18" s="10"/>
      <c r="DWK18" s="10"/>
      <c r="DWL18" s="10"/>
      <c r="DWM18" s="10"/>
      <c r="DWN18" s="10"/>
      <c r="DWO18" s="10"/>
      <c r="DWP18" s="10"/>
      <c r="DWQ18" s="10"/>
      <c r="DWR18" s="10"/>
      <c r="DWS18" s="10"/>
      <c r="DWT18" s="10"/>
      <c r="DWU18" s="10"/>
      <c r="DWV18" s="10"/>
      <c r="DWW18" s="10"/>
      <c r="DWX18" s="10"/>
      <c r="DWY18" s="10"/>
      <c r="DWZ18" s="10"/>
      <c r="DXA18" s="10"/>
      <c r="DXB18" s="10"/>
      <c r="DXC18" s="10"/>
      <c r="DXD18" s="10"/>
      <c r="DXE18" s="10"/>
      <c r="DXF18" s="10"/>
      <c r="DXG18" s="10"/>
      <c r="DXH18" s="10"/>
      <c r="DXI18" s="10"/>
      <c r="DXJ18" s="10"/>
      <c r="DXK18" s="10"/>
      <c r="DXL18" s="10"/>
      <c r="DXM18" s="10"/>
      <c r="DXN18" s="10"/>
      <c r="DXO18" s="10"/>
      <c r="DXP18" s="10"/>
      <c r="DXQ18" s="10"/>
      <c r="DXR18" s="10"/>
      <c r="DXS18" s="10"/>
      <c r="DXT18" s="10"/>
      <c r="DXU18" s="10"/>
      <c r="DXV18" s="10"/>
      <c r="DXW18" s="10"/>
      <c r="DXX18" s="10"/>
      <c r="DXY18" s="10"/>
      <c r="DXZ18" s="10"/>
      <c r="DYA18" s="10"/>
      <c r="DYB18" s="10"/>
      <c r="DYC18" s="10"/>
      <c r="DYD18" s="10"/>
      <c r="DYE18" s="10"/>
      <c r="DYF18" s="10"/>
      <c r="DYG18" s="10"/>
      <c r="DYH18" s="10"/>
      <c r="DYI18" s="10"/>
      <c r="DYJ18" s="10"/>
      <c r="DYK18" s="10"/>
      <c r="DYL18" s="10"/>
      <c r="DYM18" s="10"/>
      <c r="DYN18" s="10"/>
      <c r="DYO18" s="10"/>
      <c r="DYP18" s="10"/>
      <c r="DYQ18" s="10"/>
      <c r="DYR18" s="10"/>
      <c r="DYS18" s="10"/>
      <c r="DYT18" s="10"/>
      <c r="DYU18" s="10"/>
      <c r="DYV18" s="10"/>
      <c r="DYW18" s="10"/>
      <c r="DYX18" s="10"/>
      <c r="DYY18" s="10"/>
      <c r="DYZ18" s="10"/>
      <c r="DZA18" s="10"/>
      <c r="DZB18" s="10"/>
      <c r="DZC18" s="10"/>
      <c r="DZD18" s="10"/>
      <c r="DZE18" s="10"/>
      <c r="DZF18" s="10"/>
      <c r="DZG18" s="10"/>
      <c r="DZH18" s="10"/>
      <c r="DZI18" s="10"/>
      <c r="DZJ18" s="10"/>
      <c r="DZK18" s="10"/>
      <c r="DZL18" s="10"/>
      <c r="DZM18" s="10"/>
      <c r="DZN18" s="10"/>
      <c r="DZO18" s="10"/>
      <c r="DZP18" s="10"/>
      <c r="DZQ18" s="10"/>
      <c r="DZR18" s="10"/>
      <c r="DZS18" s="10"/>
      <c r="DZT18" s="10"/>
      <c r="DZU18" s="10"/>
      <c r="DZV18" s="10"/>
      <c r="DZW18" s="10"/>
      <c r="DZX18" s="10"/>
      <c r="DZY18" s="10"/>
      <c r="DZZ18" s="10"/>
      <c r="EAA18" s="10"/>
      <c r="EAB18" s="10"/>
      <c r="EAC18" s="10"/>
      <c r="EAD18" s="10"/>
      <c r="EAE18" s="10"/>
      <c r="EAF18" s="10"/>
      <c r="EAG18" s="10"/>
      <c r="EAH18" s="10"/>
      <c r="EAI18" s="10"/>
      <c r="EAJ18" s="10"/>
      <c r="EAK18" s="10"/>
      <c r="EAL18" s="10"/>
      <c r="EAM18" s="10"/>
      <c r="EAN18" s="10"/>
      <c r="EAO18" s="10"/>
      <c r="EAP18" s="10"/>
      <c r="EAQ18" s="10"/>
      <c r="EAR18" s="10"/>
      <c r="EAS18" s="10"/>
      <c r="EAT18" s="10"/>
      <c r="EAU18" s="10"/>
      <c r="EAV18" s="10"/>
      <c r="EAW18" s="10"/>
      <c r="EAX18" s="10"/>
      <c r="EAY18" s="10"/>
      <c r="EAZ18" s="10"/>
      <c r="EBA18" s="10"/>
      <c r="EBB18" s="10"/>
      <c r="EBC18" s="10"/>
      <c r="EBD18" s="10"/>
      <c r="EBE18" s="10"/>
      <c r="EBF18" s="10"/>
      <c r="EBG18" s="10"/>
      <c r="EBH18" s="10"/>
      <c r="EBI18" s="10"/>
      <c r="EBJ18" s="10"/>
      <c r="EBK18" s="10"/>
      <c r="EBL18" s="10"/>
      <c r="EBM18" s="10"/>
      <c r="EBN18" s="10"/>
      <c r="EBO18" s="10"/>
      <c r="EBP18" s="10"/>
      <c r="EBQ18" s="10"/>
      <c r="EBR18" s="10"/>
      <c r="EBS18" s="10"/>
      <c r="EBT18" s="10"/>
      <c r="EBU18" s="10"/>
      <c r="EBV18" s="10"/>
      <c r="EBW18" s="10"/>
      <c r="EBX18" s="10"/>
      <c r="EBY18" s="10"/>
      <c r="EBZ18" s="10"/>
      <c r="ECA18" s="10"/>
      <c r="ECB18" s="10"/>
      <c r="ECC18" s="10"/>
      <c r="ECD18" s="10"/>
      <c r="ECE18" s="10"/>
      <c r="ECF18" s="10"/>
      <c r="ECG18" s="10"/>
      <c r="ECH18" s="10"/>
      <c r="ECI18" s="10"/>
      <c r="ECJ18" s="10"/>
      <c r="ECK18" s="10"/>
      <c r="ECL18" s="10"/>
      <c r="ECM18" s="10"/>
      <c r="ECN18" s="10"/>
      <c r="ECO18" s="10"/>
      <c r="ECP18" s="10"/>
      <c r="ECQ18" s="10"/>
      <c r="ECR18" s="10"/>
      <c r="ECS18" s="10"/>
      <c r="ECT18" s="10"/>
      <c r="ECU18" s="10"/>
      <c r="ECV18" s="10"/>
      <c r="ECW18" s="10"/>
      <c r="ECX18" s="10"/>
      <c r="ECY18" s="10"/>
      <c r="ECZ18" s="10"/>
      <c r="EDA18" s="10"/>
      <c r="EDB18" s="10"/>
      <c r="EDC18" s="10"/>
      <c r="EDD18" s="10"/>
      <c r="EDE18" s="10"/>
      <c r="EDF18" s="10"/>
      <c r="EDG18" s="10"/>
      <c r="EDH18" s="10"/>
      <c r="EDI18" s="10"/>
      <c r="EDJ18" s="10"/>
      <c r="EDK18" s="10"/>
      <c r="EDL18" s="10"/>
      <c r="EDM18" s="10"/>
      <c r="EDN18" s="10"/>
      <c r="EDO18" s="10"/>
      <c r="EDP18" s="10"/>
      <c r="EDQ18" s="10"/>
      <c r="EDR18" s="10"/>
      <c r="EDS18" s="10"/>
      <c r="EDT18" s="10"/>
      <c r="EDU18" s="10"/>
      <c r="EDV18" s="10"/>
      <c r="EDW18" s="10"/>
      <c r="EDX18" s="10"/>
      <c r="EDY18" s="10"/>
      <c r="EDZ18" s="10"/>
      <c r="EEA18" s="10"/>
      <c r="EEB18" s="10"/>
      <c r="EEC18" s="10"/>
      <c r="EED18" s="10"/>
      <c r="EEE18" s="10"/>
      <c r="EEF18" s="10"/>
      <c r="EEG18" s="10"/>
      <c r="EEH18" s="10"/>
      <c r="EEI18" s="10"/>
      <c r="EEJ18" s="10"/>
      <c r="EEK18" s="10"/>
      <c r="EEL18" s="10"/>
      <c r="EEM18" s="10"/>
      <c r="EEN18" s="10"/>
      <c r="EEO18" s="10"/>
      <c r="EEP18" s="10"/>
      <c r="EEQ18" s="10"/>
      <c r="EER18" s="10"/>
      <c r="EES18" s="10"/>
      <c r="EET18" s="10"/>
      <c r="EEU18" s="10"/>
      <c r="EEV18" s="10"/>
      <c r="EEW18" s="10"/>
      <c r="EEX18" s="10"/>
      <c r="EEY18" s="10"/>
      <c r="EEZ18" s="10"/>
      <c r="EFA18" s="10"/>
      <c r="EFB18" s="10"/>
      <c r="EFC18" s="10"/>
      <c r="EFD18" s="10"/>
      <c r="EFE18" s="10"/>
      <c r="EFF18" s="10"/>
      <c r="EFG18" s="10"/>
      <c r="EFH18" s="10"/>
      <c r="EFI18" s="10"/>
      <c r="EFJ18" s="10"/>
      <c r="EFK18" s="10"/>
      <c r="EFL18" s="10"/>
      <c r="EFM18" s="10"/>
      <c r="EFN18" s="10"/>
      <c r="EFO18" s="10"/>
      <c r="EFP18" s="10"/>
      <c r="EFQ18" s="10"/>
      <c r="EFR18" s="10"/>
      <c r="EFS18" s="10"/>
      <c r="EFT18" s="10"/>
      <c r="EFU18" s="10"/>
      <c r="EFV18" s="10"/>
      <c r="EFW18" s="10"/>
      <c r="EFX18" s="10"/>
      <c r="EFY18" s="10"/>
      <c r="EFZ18" s="10"/>
      <c r="EGA18" s="10"/>
      <c r="EGB18" s="10"/>
      <c r="EGC18" s="10"/>
      <c r="EGD18" s="10"/>
      <c r="EGE18" s="10"/>
      <c r="EGF18" s="10"/>
      <c r="EGG18" s="10"/>
      <c r="EGH18" s="10"/>
      <c r="EGI18" s="10"/>
      <c r="EGJ18" s="10"/>
      <c r="EGK18" s="10"/>
      <c r="EGL18" s="10"/>
      <c r="EGM18" s="10"/>
      <c r="EGN18" s="10"/>
      <c r="EGO18" s="10"/>
      <c r="EGP18" s="10"/>
      <c r="EGQ18" s="10"/>
      <c r="EGR18" s="10"/>
      <c r="EGS18" s="10"/>
      <c r="EGT18" s="10"/>
      <c r="EGU18" s="10"/>
      <c r="EGV18" s="10"/>
      <c r="EGW18" s="10"/>
      <c r="EGX18" s="10"/>
      <c r="EGY18" s="10"/>
      <c r="EGZ18" s="10"/>
      <c r="EHA18" s="10"/>
      <c r="EHB18" s="10"/>
      <c r="EHC18" s="10"/>
      <c r="EHD18" s="10"/>
      <c r="EHE18" s="10"/>
      <c r="EHF18" s="10"/>
      <c r="EHG18" s="10"/>
      <c r="EHH18" s="10"/>
      <c r="EHI18" s="10"/>
      <c r="EHJ18" s="10"/>
      <c r="EHK18" s="10"/>
      <c r="EHL18" s="10"/>
      <c r="EHM18" s="10"/>
      <c r="EHN18" s="10"/>
      <c r="EHO18" s="10"/>
      <c r="EHP18" s="10"/>
      <c r="EHQ18" s="10"/>
      <c r="EHR18" s="10"/>
      <c r="EHS18" s="10"/>
      <c r="EHT18" s="10"/>
      <c r="EHU18" s="10"/>
      <c r="EHV18" s="10"/>
      <c r="EHW18" s="10"/>
      <c r="EHX18" s="10"/>
      <c r="EHY18" s="10"/>
      <c r="EHZ18" s="10"/>
      <c r="EIA18" s="10"/>
      <c r="EIB18" s="10"/>
      <c r="EIC18" s="10"/>
      <c r="EID18" s="10"/>
      <c r="EIE18" s="10"/>
      <c r="EIF18" s="10"/>
      <c r="EIG18" s="10"/>
      <c r="EIH18" s="10"/>
      <c r="EII18" s="10"/>
      <c r="EIJ18" s="10"/>
      <c r="EIK18" s="10"/>
      <c r="EIL18" s="10"/>
      <c r="EIM18" s="10"/>
      <c r="EIN18" s="10"/>
      <c r="EIO18" s="10"/>
      <c r="EIP18" s="10"/>
      <c r="EIQ18" s="10"/>
      <c r="EIR18" s="10"/>
      <c r="EIS18" s="10"/>
      <c r="EIT18" s="10"/>
      <c r="EIU18" s="10"/>
      <c r="EIV18" s="10"/>
      <c r="EIW18" s="10"/>
      <c r="EIX18" s="10"/>
      <c r="EIY18" s="10"/>
      <c r="EIZ18" s="10"/>
      <c r="EJA18" s="10"/>
      <c r="EJB18" s="10"/>
      <c r="EJC18" s="10"/>
      <c r="EJD18" s="10"/>
      <c r="EJE18" s="10"/>
      <c r="EJF18" s="10"/>
      <c r="EJG18" s="10"/>
      <c r="EJH18" s="10"/>
      <c r="EJI18" s="10"/>
      <c r="EJJ18" s="10"/>
      <c r="EJK18" s="10"/>
      <c r="EJL18" s="10"/>
      <c r="EJM18" s="10"/>
      <c r="EJN18" s="10"/>
      <c r="EJO18" s="10"/>
      <c r="EJP18" s="10"/>
      <c r="EJQ18" s="10"/>
      <c r="EJR18" s="10"/>
      <c r="EJS18" s="10"/>
      <c r="EJT18" s="10"/>
      <c r="EJU18" s="10"/>
      <c r="EJV18" s="10"/>
      <c r="EJW18" s="10"/>
      <c r="EJX18" s="10"/>
      <c r="EJY18" s="10"/>
      <c r="EJZ18" s="10"/>
      <c r="EKA18" s="10"/>
      <c r="EKB18" s="10"/>
      <c r="EKC18" s="10"/>
      <c r="EKD18" s="10"/>
      <c r="EKE18" s="10"/>
      <c r="EKF18" s="10"/>
      <c r="EKG18" s="10"/>
      <c r="EKH18" s="10"/>
      <c r="EKI18" s="10"/>
      <c r="EKJ18" s="10"/>
      <c r="EKK18" s="10"/>
      <c r="EKL18" s="10"/>
      <c r="EKM18" s="10"/>
      <c r="EKN18" s="10"/>
      <c r="EKO18" s="10"/>
      <c r="EKP18" s="10"/>
      <c r="EKQ18" s="10"/>
      <c r="EKR18" s="10"/>
      <c r="EKS18" s="10"/>
      <c r="EKT18" s="10"/>
      <c r="EKU18" s="10"/>
      <c r="EKV18" s="10"/>
      <c r="EKW18" s="10"/>
      <c r="EKX18" s="10"/>
      <c r="EKY18" s="10"/>
      <c r="EKZ18" s="10"/>
      <c r="ELA18" s="10"/>
      <c r="ELB18" s="10"/>
      <c r="ELC18" s="10"/>
      <c r="ELD18" s="10"/>
      <c r="ELE18" s="10"/>
      <c r="ELF18" s="10"/>
      <c r="ELG18" s="10"/>
      <c r="ELH18" s="10"/>
      <c r="ELI18" s="10"/>
      <c r="ELJ18" s="10"/>
      <c r="ELK18" s="10"/>
      <c r="ELL18" s="10"/>
      <c r="ELM18" s="10"/>
      <c r="ELN18" s="10"/>
      <c r="ELO18" s="10"/>
      <c r="ELP18" s="10"/>
      <c r="ELQ18" s="10"/>
      <c r="ELR18" s="10"/>
      <c r="ELS18" s="10"/>
      <c r="ELT18" s="10"/>
      <c r="ELU18" s="10"/>
      <c r="ELV18" s="10"/>
      <c r="ELW18" s="10"/>
      <c r="ELX18" s="10"/>
      <c r="ELY18" s="10"/>
      <c r="ELZ18" s="10"/>
      <c r="EMA18" s="10"/>
      <c r="EMB18" s="10"/>
      <c r="EMC18" s="10"/>
      <c r="EMD18" s="10"/>
      <c r="EME18" s="10"/>
      <c r="EMF18" s="10"/>
      <c r="EMG18" s="10"/>
      <c r="EMH18" s="10"/>
      <c r="EMI18" s="10"/>
      <c r="EMJ18" s="10"/>
      <c r="EMK18" s="10"/>
      <c r="EML18" s="10"/>
      <c r="EMM18" s="10"/>
      <c r="EMN18" s="10"/>
      <c r="EMO18" s="10"/>
      <c r="EMP18" s="10"/>
      <c r="EMQ18" s="10"/>
      <c r="EMR18" s="10"/>
      <c r="EMS18" s="10"/>
      <c r="EMT18" s="10"/>
      <c r="EMU18" s="10"/>
      <c r="EMV18" s="10"/>
      <c r="EMW18" s="10"/>
      <c r="EMX18" s="10"/>
      <c r="EMY18" s="10"/>
      <c r="EMZ18" s="10"/>
      <c r="ENA18" s="10"/>
      <c r="ENB18" s="10"/>
      <c r="ENC18" s="10"/>
      <c r="END18" s="10"/>
      <c r="ENE18" s="10"/>
      <c r="ENF18" s="10"/>
      <c r="ENG18" s="10"/>
      <c r="ENH18" s="10"/>
      <c r="ENI18" s="10"/>
      <c r="ENJ18" s="10"/>
      <c r="ENK18" s="10"/>
      <c r="ENL18" s="10"/>
      <c r="ENM18" s="10"/>
      <c r="ENN18" s="10"/>
      <c r="ENO18" s="10"/>
      <c r="ENP18" s="10"/>
      <c r="ENQ18" s="10"/>
      <c r="ENR18" s="10"/>
      <c r="ENS18" s="10"/>
      <c r="ENT18" s="10"/>
      <c r="ENU18" s="10"/>
      <c r="ENV18" s="10"/>
      <c r="ENW18" s="10"/>
      <c r="ENX18" s="10"/>
      <c r="ENY18" s="10"/>
      <c r="ENZ18" s="10"/>
      <c r="EOA18" s="10"/>
      <c r="EOB18" s="10"/>
      <c r="EOC18" s="10"/>
      <c r="EOD18" s="10"/>
      <c r="EOE18" s="10"/>
      <c r="EOF18" s="10"/>
      <c r="EOG18" s="10"/>
      <c r="EOH18" s="10"/>
      <c r="EOI18" s="10"/>
      <c r="EOJ18" s="10"/>
      <c r="EOK18" s="10"/>
      <c r="EOL18" s="10"/>
      <c r="EOM18" s="10"/>
      <c r="EON18" s="10"/>
      <c r="EOO18" s="10"/>
      <c r="EOP18" s="10"/>
      <c r="EOQ18" s="10"/>
      <c r="EOR18" s="10"/>
      <c r="EOS18" s="10"/>
      <c r="EOT18" s="10"/>
      <c r="EOU18" s="10"/>
      <c r="EOV18" s="10"/>
      <c r="EOW18" s="10"/>
      <c r="EOX18" s="10"/>
      <c r="EOY18" s="10"/>
      <c r="EOZ18" s="10"/>
      <c r="EPA18" s="10"/>
      <c r="EPB18" s="10"/>
      <c r="EPC18" s="10"/>
      <c r="EPD18" s="10"/>
      <c r="EPE18" s="10"/>
      <c r="EPF18" s="10"/>
      <c r="EPG18" s="10"/>
      <c r="EPH18" s="10"/>
      <c r="EPI18" s="10"/>
      <c r="EPJ18" s="10"/>
      <c r="EPK18" s="10"/>
      <c r="EPL18" s="10"/>
      <c r="EPM18" s="10"/>
      <c r="EPN18" s="10"/>
      <c r="EPO18" s="10"/>
      <c r="EPP18" s="10"/>
      <c r="EPQ18" s="10"/>
      <c r="EPR18" s="10"/>
      <c r="EPS18" s="10"/>
      <c r="EPT18" s="10"/>
      <c r="EPU18" s="10"/>
      <c r="EPV18" s="10"/>
      <c r="EPW18" s="10"/>
      <c r="EPX18" s="10"/>
      <c r="EPY18" s="10"/>
      <c r="EPZ18" s="10"/>
      <c r="EQA18" s="10"/>
      <c r="EQB18" s="10"/>
      <c r="EQC18" s="10"/>
      <c r="EQD18" s="10"/>
      <c r="EQE18" s="10"/>
      <c r="EQF18" s="10"/>
      <c r="EQG18" s="10"/>
      <c r="EQH18" s="10"/>
      <c r="EQI18" s="10"/>
      <c r="EQJ18" s="10"/>
      <c r="EQK18" s="10"/>
      <c r="EQL18" s="10"/>
      <c r="EQM18" s="10"/>
      <c r="EQN18" s="10"/>
      <c r="EQO18" s="10"/>
      <c r="EQP18" s="10"/>
      <c r="EQQ18" s="10"/>
      <c r="EQR18" s="10"/>
      <c r="EQS18" s="10"/>
      <c r="EQT18" s="10"/>
      <c r="EQU18" s="10"/>
      <c r="EQV18" s="10"/>
      <c r="EQW18" s="10"/>
      <c r="EQX18" s="10"/>
      <c r="EQY18" s="10"/>
      <c r="EQZ18" s="10"/>
      <c r="ERA18" s="10"/>
      <c r="ERB18" s="10"/>
      <c r="ERC18" s="10"/>
      <c r="ERD18" s="10"/>
      <c r="ERE18" s="10"/>
      <c r="ERF18" s="10"/>
      <c r="ERG18" s="10"/>
      <c r="ERH18" s="10"/>
      <c r="ERI18" s="10"/>
      <c r="ERJ18" s="10"/>
      <c r="ERK18" s="10"/>
      <c r="ERL18" s="10"/>
      <c r="ERM18" s="10"/>
      <c r="ERN18" s="10"/>
      <c r="ERO18" s="10"/>
      <c r="ERP18" s="10"/>
      <c r="ERQ18" s="10"/>
      <c r="ERR18" s="10"/>
      <c r="ERS18" s="10"/>
      <c r="ERT18" s="10"/>
      <c r="ERU18" s="10"/>
      <c r="ERV18" s="10"/>
      <c r="ERW18" s="10"/>
      <c r="ERX18" s="10"/>
      <c r="ERY18" s="10"/>
      <c r="ERZ18" s="10"/>
      <c r="ESA18" s="10"/>
      <c r="ESB18" s="10"/>
      <c r="ESC18" s="10"/>
      <c r="ESD18" s="10"/>
      <c r="ESE18" s="10"/>
      <c r="ESF18" s="10"/>
      <c r="ESG18" s="10"/>
      <c r="ESH18" s="10"/>
      <c r="ESI18" s="10"/>
      <c r="ESJ18" s="10"/>
      <c r="ESK18" s="10"/>
      <c r="ESL18" s="10"/>
      <c r="ESM18" s="10"/>
      <c r="ESN18" s="10"/>
      <c r="ESO18" s="10"/>
      <c r="ESP18" s="10"/>
      <c r="ESQ18" s="10"/>
      <c r="ESR18" s="10"/>
      <c r="ESS18" s="10"/>
      <c r="EST18" s="10"/>
      <c r="ESU18" s="10"/>
      <c r="ESV18" s="10"/>
      <c r="ESW18" s="10"/>
      <c r="ESX18" s="10"/>
      <c r="ESY18" s="10"/>
      <c r="ESZ18" s="10"/>
      <c r="ETA18" s="10"/>
      <c r="ETB18" s="10"/>
      <c r="ETC18" s="10"/>
      <c r="ETD18" s="10"/>
      <c r="ETE18" s="10"/>
      <c r="ETF18" s="10"/>
      <c r="ETG18" s="10"/>
      <c r="ETH18" s="10"/>
      <c r="ETI18" s="10"/>
      <c r="ETJ18" s="10"/>
      <c r="ETK18" s="10"/>
      <c r="ETL18" s="10"/>
      <c r="ETM18" s="10"/>
      <c r="ETN18" s="10"/>
      <c r="ETO18" s="10"/>
      <c r="ETP18" s="10"/>
      <c r="ETQ18" s="10"/>
      <c r="ETR18" s="10"/>
      <c r="ETS18" s="10"/>
      <c r="ETT18" s="10"/>
      <c r="ETU18" s="10"/>
      <c r="ETV18" s="10"/>
      <c r="ETW18" s="10"/>
      <c r="ETX18" s="10"/>
      <c r="ETY18" s="10"/>
      <c r="ETZ18" s="10"/>
      <c r="EUA18" s="10"/>
      <c r="EUB18" s="10"/>
      <c r="EUC18" s="10"/>
      <c r="EUD18" s="10"/>
      <c r="EUE18" s="10"/>
      <c r="EUF18" s="10"/>
      <c r="EUG18" s="10"/>
      <c r="EUH18" s="10"/>
      <c r="EUI18" s="10"/>
      <c r="EUJ18" s="10"/>
      <c r="EUK18" s="10"/>
      <c r="EUL18" s="10"/>
      <c r="EUM18" s="10"/>
      <c r="EUN18" s="10"/>
      <c r="EUO18" s="10"/>
      <c r="EUP18" s="10"/>
      <c r="EUQ18" s="10"/>
      <c r="EUR18" s="10"/>
      <c r="EUS18" s="10"/>
      <c r="EUT18" s="10"/>
      <c r="EUU18" s="10"/>
      <c r="EUV18" s="10"/>
      <c r="EUW18" s="10"/>
      <c r="EUX18" s="10"/>
      <c r="EUY18" s="10"/>
      <c r="EUZ18" s="10"/>
      <c r="EVA18" s="10"/>
      <c r="EVB18" s="10"/>
      <c r="EVC18" s="10"/>
      <c r="EVD18" s="10"/>
      <c r="EVE18" s="10"/>
      <c r="EVF18" s="10"/>
      <c r="EVG18" s="10"/>
      <c r="EVH18" s="10"/>
      <c r="EVI18" s="10"/>
      <c r="EVJ18" s="10"/>
      <c r="EVK18" s="10"/>
      <c r="EVL18" s="10"/>
      <c r="EVM18" s="10"/>
      <c r="EVN18" s="10"/>
      <c r="EVO18" s="10"/>
      <c r="EVP18" s="10"/>
      <c r="EVQ18" s="10"/>
      <c r="EVR18" s="10"/>
      <c r="EVS18" s="10"/>
      <c r="EVT18" s="10"/>
      <c r="EVU18" s="10"/>
      <c r="EVV18" s="10"/>
      <c r="EVW18" s="10"/>
      <c r="EVX18" s="10"/>
      <c r="EVY18" s="10"/>
      <c r="EVZ18" s="10"/>
      <c r="EWA18" s="10"/>
      <c r="EWB18" s="10"/>
      <c r="EWC18" s="10"/>
      <c r="EWD18" s="10"/>
      <c r="EWE18" s="10"/>
      <c r="EWF18" s="10"/>
      <c r="EWG18" s="10"/>
      <c r="EWH18" s="10"/>
      <c r="EWI18" s="10"/>
      <c r="EWJ18" s="10"/>
      <c r="EWK18" s="10"/>
      <c r="EWL18" s="10"/>
      <c r="EWM18" s="10"/>
      <c r="EWN18" s="10"/>
      <c r="EWO18" s="10"/>
      <c r="EWP18" s="10"/>
      <c r="EWQ18" s="10"/>
      <c r="EWR18" s="10"/>
      <c r="EWS18" s="10"/>
      <c r="EWT18" s="10"/>
      <c r="EWU18" s="10"/>
      <c r="EWV18" s="10"/>
      <c r="EWW18" s="10"/>
      <c r="EWX18" s="10"/>
      <c r="EWY18" s="10"/>
      <c r="EWZ18" s="10"/>
      <c r="EXA18" s="10"/>
      <c r="EXB18" s="10"/>
      <c r="EXC18" s="10"/>
      <c r="EXD18" s="10"/>
      <c r="EXE18" s="10"/>
      <c r="EXF18" s="10"/>
      <c r="EXG18" s="10"/>
      <c r="EXH18" s="10"/>
      <c r="EXI18" s="10"/>
      <c r="EXJ18" s="10"/>
      <c r="EXK18" s="10"/>
      <c r="EXL18" s="10"/>
      <c r="EXM18" s="10"/>
      <c r="EXN18" s="10"/>
      <c r="EXO18" s="10"/>
      <c r="EXP18" s="10"/>
      <c r="EXQ18" s="10"/>
      <c r="EXR18" s="10"/>
      <c r="EXS18" s="10"/>
      <c r="EXT18" s="10"/>
      <c r="EXU18" s="10"/>
      <c r="EXV18" s="10"/>
      <c r="EXW18" s="10"/>
      <c r="EXX18" s="10"/>
      <c r="EXY18" s="10"/>
      <c r="EXZ18" s="10"/>
      <c r="EYA18" s="10"/>
      <c r="EYB18" s="10"/>
      <c r="EYC18" s="10"/>
      <c r="EYD18" s="10"/>
      <c r="EYE18" s="10"/>
      <c r="EYF18" s="10"/>
      <c r="EYG18" s="10"/>
      <c r="EYH18" s="10"/>
      <c r="EYI18" s="10"/>
      <c r="EYJ18" s="10"/>
      <c r="EYK18" s="10"/>
      <c r="EYL18" s="10"/>
      <c r="EYM18" s="10"/>
      <c r="EYN18" s="10"/>
      <c r="EYO18" s="10"/>
      <c r="EYP18" s="10"/>
      <c r="EYQ18" s="10"/>
      <c r="EYR18" s="10"/>
      <c r="EYS18" s="10"/>
      <c r="EYT18" s="10"/>
      <c r="EYU18" s="10"/>
      <c r="EYV18" s="10"/>
      <c r="EYW18" s="10"/>
      <c r="EYX18" s="10"/>
      <c r="EYY18" s="10"/>
      <c r="EYZ18" s="10"/>
      <c r="EZA18" s="10"/>
      <c r="EZB18" s="10"/>
      <c r="EZC18" s="10"/>
      <c r="EZD18" s="10"/>
      <c r="EZE18" s="10"/>
      <c r="EZF18" s="10"/>
      <c r="EZG18" s="10"/>
      <c r="EZH18" s="10"/>
      <c r="EZI18" s="10"/>
      <c r="EZJ18" s="10"/>
      <c r="EZK18" s="10"/>
      <c r="EZL18" s="10"/>
      <c r="EZM18" s="10"/>
      <c r="EZN18" s="10"/>
      <c r="EZO18" s="10"/>
      <c r="EZP18" s="10"/>
      <c r="EZQ18" s="10"/>
      <c r="EZR18" s="10"/>
      <c r="EZS18" s="10"/>
      <c r="EZT18" s="10"/>
      <c r="EZU18" s="10"/>
      <c r="EZV18" s="10"/>
      <c r="EZW18" s="10"/>
      <c r="EZX18" s="10"/>
      <c r="EZY18" s="10"/>
      <c r="EZZ18" s="10"/>
      <c r="FAA18" s="10"/>
      <c r="FAB18" s="10"/>
      <c r="FAC18" s="10"/>
      <c r="FAD18" s="10"/>
      <c r="FAE18" s="10"/>
      <c r="FAF18" s="10"/>
      <c r="FAG18" s="10"/>
      <c r="FAH18" s="10"/>
      <c r="FAI18" s="10"/>
      <c r="FAJ18" s="10"/>
      <c r="FAK18" s="10"/>
      <c r="FAL18" s="10"/>
      <c r="FAM18" s="10"/>
      <c r="FAN18" s="10"/>
      <c r="FAO18" s="10"/>
      <c r="FAP18" s="10"/>
      <c r="FAQ18" s="10"/>
      <c r="FAR18" s="10"/>
      <c r="FAS18" s="10"/>
      <c r="FAT18" s="10"/>
      <c r="FAU18" s="10"/>
      <c r="FAV18" s="10"/>
      <c r="FAW18" s="10"/>
      <c r="FAX18" s="10"/>
      <c r="FAY18" s="10"/>
      <c r="FAZ18" s="10"/>
      <c r="FBA18" s="10"/>
      <c r="FBB18" s="10"/>
      <c r="FBC18" s="10"/>
      <c r="FBD18" s="10"/>
      <c r="FBE18" s="10"/>
      <c r="FBF18" s="10"/>
      <c r="FBG18" s="10"/>
      <c r="FBH18" s="10"/>
      <c r="FBI18" s="10"/>
      <c r="FBJ18" s="10"/>
      <c r="FBK18" s="10"/>
      <c r="FBL18" s="10"/>
      <c r="FBM18" s="10"/>
      <c r="FBN18" s="10"/>
      <c r="FBO18" s="10"/>
      <c r="FBP18" s="10"/>
      <c r="FBQ18" s="10"/>
      <c r="FBR18" s="10"/>
      <c r="FBS18" s="10"/>
      <c r="FBT18" s="10"/>
      <c r="FBU18" s="10"/>
      <c r="FBV18" s="10"/>
      <c r="FBW18" s="10"/>
      <c r="FBX18" s="10"/>
      <c r="FBY18" s="10"/>
      <c r="FBZ18" s="10"/>
      <c r="FCA18" s="10"/>
      <c r="FCB18" s="10"/>
      <c r="FCC18" s="10"/>
      <c r="FCD18" s="10"/>
      <c r="FCE18" s="10"/>
      <c r="FCF18" s="10"/>
      <c r="FCG18" s="10"/>
      <c r="FCH18" s="10"/>
      <c r="FCI18" s="10"/>
      <c r="FCJ18" s="10"/>
      <c r="FCK18" s="10"/>
      <c r="FCL18" s="10"/>
      <c r="FCM18" s="10"/>
      <c r="FCN18" s="10"/>
      <c r="FCO18" s="10"/>
      <c r="FCP18" s="10"/>
      <c r="FCQ18" s="10"/>
      <c r="FCR18" s="10"/>
      <c r="FCS18" s="10"/>
      <c r="FCT18" s="10"/>
      <c r="FCU18" s="10"/>
      <c r="FCV18" s="10"/>
      <c r="FCW18" s="10"/>
      <c r="FCX18" s="10"/>
      <c r="FCY18" s="10"/>
      <c r="FCZ18" s="10"/>
      <c r="FDA18" s="10"/>
      <c r="FDB18" s="10"/>
      <c r="FDC18" s="10"/>
      <c r="FDD18" s="10"/>
      <c r="FDE18" s="10"/>
      <c r="FDF18" s="10"/>
      <c r="FDG18" s="10"/>
      <c r="FDH18" s="10"/>
      <c r="FDI18" s="10"/>
      <c r="FDJ18" s="10"/>
      <c r="FDK18" s="10"/>
      <c r="FDL18" s="10"/>
      <c r="FDM18" s="10"/>
      <c r="FDN18" s="10"/>
      <c r="FDO18" s="10"/>
      <c r="FDP18" s="10"/>
      <c r="FDQ18" s="10"/>
      <c r="FDR18" s="10"/>
      <c r="FDS18" s="10"/>
      <c r="FDT18" s="10"/>
      <c r="FDU18" s="10"/>
      <c r="FDV18" s="10"/>
      <c r="FDW18" s="10"/>
      <c r="FDX18" s="10"/>
      <c r="FDY18" s="10"/>
      <c r="FDZ18" s="10"/>
      <c r="FEA18" s="10"/>
      <c r="FEB18" s="10"/>
      <c r="FEC18" s="10"/>
      <c r="FED18" s="10"/>
      <c r="FEE18" s="10"/>
      <c r="FEF18" s="10"/>
      <c r="FEG18" s="10"/>
      <c r="FEH18" s="10"/>
      <c r="FEI18" s="10"/>
      <c r="FEJ18" s="10"/>
      <c r="FEK18" s="10"/>
      <c r="FEL18" s="10"/>
      <c r="FEM18" s="10"/>
      <c r="FEN18" s="10"/>
      <c r="FEO18" s="10"/>
      <c r="FEP18" s="10"/>
      <c r="FEQ18" s="10"/>
      <c r="FER18" s="10"/>
      <c r="FES18" s="10"/>
      <c r="FET18" s="10"/>
      <c r="FEU18" s="10"/>
      <c r="FEV18" s="10"/>
      <c r="FEW18" s="10"/>
      <c r="FEX18" s="10"/>
      <c r="FEY18" s="10"/>
      <c r="FEZ18" s="10"/>
      <c r="FFA18" s="10"/>
      <c r="FFB18" s="10"/>
      <c r="FFC18" s="10"/>
      <c r="FFD18" s="10"/>
      <c r="FFE18" s="10"/>
      <c r="FFF18" s="10"/>
      <c r="FFG18" s="10"/>
      <c r="FFH18" s="10"/>
      <c r="FFI18" s="10"/>
      <c r="FFJ18" s="10"/>
      <c r="FFK18" s="10"/>
      <c r="FFL18" s="10"/>
      <c r="FFM18" s="10"/>
      <c r="FFN18" s="10"/>
      <c r="FFO18" s="10"/>
      <c r="FFP18" s="10"/>
      <c r="FFQ18" s="10"/>
      <c r="FFR18" s="10"/>
      <c r="FFS18" s="10"/>
      <c r="FFT18" s="10"/>
      <c r="FFU18" s="10"/>
      <c r="FFV18" s="10"/>
      <c r="FFW18" s="10"/>
      <c r="FFX18" s="10"/>
      <c r="FFY18" s="10"/>
      <c r="FFZ18" s="10"/>
      <c r="FGA18" s="10"/>
      <c r="FGB18" s="10"/>
      <c r="FGC18" s="10"/>
      <c r="FGD18" s="10"/>
      <c r="FGE18" s="10"/>
      <c r="FGF18" s="10"/>
      <c r="FGG18" s="10"/>
      <c r="FGH18" s="10"/>
      <c r="FGI18" s="10"/>
      <c r="FGJ18" s="10"/>
      <c r="FGK18" s="10"/>
      <c r="FGL18" s="10"/>
      <c r="FGM18" s="10"/>
      <c r="FGN18" s="10"/>
      <c r="FGO18" s="10"/>
      <c r="FGP18" s="10"/>
      <c r="FGQ18" s="10"/>
      <c r="FGR18" s="10"/>
      <c r="FGS18" s="10"/>
      <c r="FGT18" s="10"/>
      <c r="FGU18" s="10"/>
      <c r="FGV18" s="10"/>
      <c r="FGW18" s="10"/>
      <c r="FGX18" s="10"/>
      <c r="FGY18" s="10"/>
      <c r="FGZ18" s="10"/>
      <c r="FHA18" s="10"/>
      <c r="FHB18" s="10"/>
      <c r="FHC18" s="10"/>
      <c r="FHD18" s="10"/>
      <c r="FHE18" s="10"/>
      <c r="FHF18" s="10"/>
      <c r="FHG18" s="10"/>
      <c r="FHH18" s="10"/>
      <c r="FHI18" s="10"/>
      <c r="FHJ18" s="10"/>
      <c r="FHK18" s="10"/>
      <c r="FHL18" s="10"/>
      <c r="FHM18" s="10"/>
      <c r="FHN18" s="10"/>
      <c r="FHO18" s="10"/>
      <c r="FHP18" s="10"/>
      <c r="FHQ18" s="10"/>
      <c r="FHR18" s="10"/>
      <c r="FHS18" s="10"/>
      <c r="FHT18" s="10"/>
      <c r="FHU18" s="10"/>
      <c r="FHV18" s="10"/>
      <c r="FHW18" s="10"/>
      <c r="FHX18" s="10"/>
      <c r="FHY18" s="10"/>
      <c r="FHZ18" s="10"/>
      <c r="FIA18" s="10"/>
      <c r="FIB18" s="10"/>
      <c r="FIC18" s="10"/>
      <c r="FID18" s="10"/>
      <c r="FIE18" s="10"/>
      <c r="FIF18" s="10"/>
      <c r="FIG18" s="10"/>
      <c r="FIH18" s="10"/>
      <c r="FII18" s="10"/>
      <c r="FIJ18" s="10"/>
      <c r="FIK18" s="10"/>
      <c r="FIL18" s="10"/>
      <c r="FIM18" s="10"/>
      <c r="FIN18" s="10"/>
      <c r="FIO18" s="10"/>
      <c r="FIP18" s="10"/>
      <c r="FIQ18" s="10"/>
      <c r="FIR18" s="10"/>
      <c r="FIS18" s="10"/>
      <c r="FIT18" s="10"/>
      <c r="FIU18" s="10"/>
      <c r="FIV18" s="10"/>
      <c r="FIW18" s="10"/>
      <c r="FIX18" s="10"/>
      <c r="FIY18" s="10"/>
      <c r="FIZ18" s="10"/>
      <c r="FJA18" s="10"/>
      <c r="FJB18" s="10"/>
      <c r="FJC18" s="10"/>
      <c r="FJD18" s="10"/>
      <c r="FJE18" s="10"/>
      <c r="FJF18" s="10"/>
      <c r="FJG18" s="10"/>
      <c r="FJH18" s="10"/>
      <c r="FJI18" s="10"/>
      <c r="FJJ18" s="10"/>
      <c r="FJK18" s="10"/>
      <c r="FJL18" s="10"/>
      <c r="FJM18" s="10"/>
      <c r="FJN18" s="10"/>
      <c r="FJO18" s="10"/>
      <c r="FJP18" s="10"/>
      <c r="FJQ18" s="10"/>
      <c r="FJR18" s="10"/>
      <c r="FJS18" s="10"/>
      <c r="FJT18" s="10"/>
      <c r="FJU18" s="10"/>
      <c r="FJV18" s="10"/>
      <c r="FJW18" s="10"/>
      <c r="FJX18" s="10"/>
      <c r="FJY18" s="10"/>
      <c r="FJZ18" s="10"/>
      <c r="FKA18" s="10"/>
      <c r="FKB18" s="10"/>
      <c r="FKC18" s="10"/>
      <c r="FKD18" s="10"/>
      <c r="FKE18" s="10"/>
      <c r="FKF18" s="10"/>
      <c r="FKG18" s="10"/>
      <c r="FKH18" s="10"/>
      <c r="FKI18" s="10"/>
      <c r="FKJ18" s="10"/>
      <c r="FKK18" s="10"/>
      <c r="FKL18" s="10"/>
      <c r="FKM18" s="10"/>
      <c r="FKN18" s="10"/>
      <c r="FKO18" s="10"/>
      <c r="FKP18" s="10"/>
      <c r="FKQ18" s="10"/>
      <c r="FKR18" s="10"/>
      <c r="FKS18" s="10"/>
      <c r="FKT18" s="10"/>
      <c r="FKU18" s="10"/>
      <c r="FKV18" s="10"/>
      <c r="FKW18" s="10"/>
      <c r="FKX18" s="10"/>
      <c r="FKY18" s="10"/>
      <c r="FKZ18" s="10"/>
      <c r="FLA18" s="10"/>
      <c r="FLB18" s="10"/>
      <c r="FLC18" s="10"/>
      <c r="FLD18" s="10"/>
      <c r="FLE18" s="10"/>
      <c r="FLF18" s="10"/>
      <c r="FLG18" s="10"/>
      <c r="FLH18" s="10"/>
      <c r="FLI18" s="10"/>
      <c r="FLJ18" s="10"/>
      <c r="FLK18" s="10"/>
      <c r="FLL18" s="10"/>
      <c r="FLM18" s="10"/>
      <c r="FLN18" s="10"/>
      <c r="FLO18" s="10"/>
      <c r="FLP18" s="10"/>
      <c r="FLQ18" s="10"/>
      <c r="FLR18" s="10"/>
      <c r="FLS18" s="10"/>
      <c r="FLT18" s="10"/>
      <c r="FLU18" s="10"/>
      <c r="FLV18" s="10"/>
      <c r="FLW18" s="10"/>
      <c r="FLX18" s="10"/>
      <c r="FLY18" s="10"/>
      <c r="FLZ18" s="10"/>
      <c r="FMA18" s="10"/>
      <c r="FMB18" s="10"/>
      <c r="FMC18" s="10"/>
      <c r="FMD18" s="10"/>
      <c r="FME18" s="10"/>
      <c r="FMF18" s="10"/>
      <c r="FMG18" s="10"/>
      <c r="FMH18" s="10"/>
      <c r="FMI18" s="10"/>
      <c r="FMJ18" s="10"/>
      <c r="FMK18" s="10"/>
      <c r="FML18" s="10"/>
      <c r="FMM18" s="10"/>
      <c r="FMN18" s="10"/>
      <c r="FMO18" s="10"/>
      <c r="FMP18" s="10"/>
      <c r="FMQ18" s="10"/>
      <c r="FMR18" s="10"/>
      <c r="FMS18" s="10"/>
      <c r="FMT18" s="10"/>
      <c r="FMU18" s="10"/>
      <c r="FMV18" s="10"/>
      <c r="FMW18" s="10"/>
      <c r="FMX18" s="10"/>
      <c r="FMY18" s="10"/>
      <c r="FMZ18" s="10"/>
      <c r="FNA18" s="10"/>
      <c r="FNB18" s="10"/>
      <c r="FNC18" s="10"/>
      <c r="FND18" s="10"/>
      <c r="FNE18" s="10"/>
      <c r="FNF18" s="10"/>
      <c r="FNG18" s="10"/>
      <c r="FNH18" s="10"/>
      <c r="FNI18" s="10"/>
      <c r="FNJ18" s="10"/>
      <c r="FNK18" s="10"/>
      <c r="FNL18" s="10"/>
      <c r="FNM18" s="10"/>
      <c r="FNN18" s="10"/>
      <c r="FNO18" s="10"/>
      <c r="FNP18" s="10"/>
      <c r="FNQ18" s="10"/>
      <c r="FNR18" s="10"/>
      <c r="FNS18" s="10"/>
      <c r="FNT18" s="10"/>
      <c r="FNU18" s="10"/>
      <c r="FNV18" s="10"/>
      <c r="FNW18" s="10"/>
      <c r="FNX18" s="10"/>
      <c r="FNY18" s="10"/>
      <c r="FNZ18" s="10"/>
      <c r="FOA18" s="10"/>
      <c r="FOB18" s="10"/>
      <c r="FOC18" s="10"/>
      <c r="FOD18" s="10"/>
      <c r="FOE18" s="10"/>
      <c r="FOF18" s="10"/>
      <c r="FOG18" s="10"/>
      <c r="FOH18" s="10"/>
      <c r="FOI18" s="10"/>
      <c r="FOJ18" s="10"/>
      <c r="FOK18" s="10"/>
      <c r="FOL18" s="10"/>
      <c r="FOM18" s="10"/>
      <c r="FON18" s="10"/>
      <c r="FOO18" s="10"/>
      <c r="FOP18" s="10"/>
      <c r="FOQ18" s="10"/>
      <c r="FOR18" s="10"/>
      <c r="FOS18" s="10"/>
      <c r="FOT18" s="10"/>
      <c r="FOU18" s="10"/>
      <c r="FOV18" s="10"/>
      <c r="FOW18" s="10"/>
      <c r="FOX18" s="10"/>
      <c r="FOY18" s="10"/>
      <c r="FOZ18" s="10"/>
      <c r="FPA18" s="10"/>
      <c r="FPB18" s="10"/>
      <c r="FPC18" s="10"/>
      <c r="FPD18" s="10"/>
      <c r="FPE18" s="10"/>
      <c r="FPF18" s="10"/>
      <c r="FPG18" s="10"/>
      <c r="FPH18" s="10"/>
      <c r="FPI18" s="10"/>
      <c r="FPJ18" s="10"/>
      <c r="FPK18" s="10"/>
      <c r="FPL18" s="10"/>
      <c r="FPM18" s="10"/>
      <c r="FPN18" s="10"/>
      <c r="FPO18" s="10"/>
      <c r="FPP18" s="10"/>
      <c r="FPQ18" s="10"/>
      <c r="FPR18" s="10"/>
      <c r="FPS18" s="10"/>
      <c r="FPT18" s="10"/>
      <c r="FPU18" s="10"/>
      <c r="FPV18" s="10"/>
      <c r="FPW18" s="10"/>
      <c r="FPX18" s="10"/>
      <c r="FPY18" s="10"/>
      <c r="FPZ18" s="10"/>
      <c r="FQA18" s="10"/>
      <c r="FQB18" s="10"/>
      <c r="FQC18" s="10"/>
      <c r="FQD18" s="10"/>
      <c r="FQE18" s="10"/>
      <c r="FQF18" s="10"/>
      <c r="FQG18" s="10"/>
      <c r="FQH18" s="10"/>
      <c r="FQI18" s="10"/>
      <c r="FQJ18" s="10"/>
      <c r="FQK18" s="10"/>
      <c r="FQL18" s="10"/>
      <c r="FQM18" s="10"/>
      <c r="FQN18" s="10"/>
      <c r="FQO18" s="10"/>
      <c r="FQP18" s="10"/>
      <c r="FQQ18" s="10"/>
      <c r="FQR18" s="10"/>
      <c r="FQS18" s="10"/>
      <c r="FQT18" s="10"/>
      <c r="FQU18" s="10"/>
      <c r="FQV18" s="10"/>
      <c r="FQW18" s="10"/>
      <c r="FQX18" s="10"/>
      <c r="FQY18" s="10"/>
      <c r="FQZ18" s="10"/>
      <c r="FRA18" s="10"/>
      <c r="FRB18" s="10"/>
      <c r="FRC18" s="10"/>
      <c r="FRD18" s="10"/>
      <c r="FRE18" s="10"/>
      <c r="FRF18" s="10"/>
      <c r="FRG18" s="10"/>
      <c r="FRH18" s="10"/>
      <c r="FRI18" s="10"/>
      <c r="FRJ18" s="10"/>
      <c r="FRK18" s="10"/>
      <c r="FRL18" s="10"/>
      <c r="FRM18" s="10"/>
      <c r="FRN18" s="10"/>
      <c r="FRO18" s="10"/>
      <c r="FRP18" s="10"/>
      <c r="FRQ18" s="10"/>
      <c r="FRR18" s="10"/>
      <c r="FRS18" s="10"/>
      <c r="FRT18" s="10"/>
      <c r="FRU18" s="10"/>
      <c r="FRV18" s="10"/>
      <c r="FRW18" s="10"/>
      <c r="FRX18" s="10"/>
      <c r="FRY18" s="10"/>
      <c r="FRZ18" s="10"/>
      <c r="FSA18" s="10"/>
    </row>
    <row r="19" spans="1:4551" x14ac:dyDescent="0.25">
      <c r="A19" s="318"/>
      <c r="B19" s="318" t="s">
        <v>164</v>
      </c>
    </row>
    <row r="20" spans="1:4551" s="12" customFormat="1" x14ac:dyDescent="0.25">
      <c r="A20" s="156"/>
      <c r="B20" s="156" t="s">
        <v>165</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c r="ACL20" s="10"/>
      <c r="ACM20" s="10"/>
      <c r="ACN20" s="10"/>
      <c r="ACO20" s="10"/>
      <c r="ACP20" s="10"/>
      <c r="ACQ20" s="10"/>
      <c r="ACR20" s="10"/>
      <c r="ACS20" s="10"/>
      <c r="ACT20" s="10"/>
      <c r="ACU20" s="10"/>
      <c r="ACV20" s="10"/>
      <c r="ACW20" s="10"/>
      <c r="ACX20" s="10"/>
      <c r="ACY20" s="10"/>
      <c r="ACZ20" s="10"/>
      <c r="ADA20" s="10"/>
      <c r="ADB20" s="10"/>
      <c r="ADC20" s="10"/>
      <c r="ADD20" s="10"/>
      <c r="ADE20" s="10"/>
      <c r="ADF20" s="10"/>
      <c r="ADG20" s="10"/>
      <c r="ADH20" s="10"/>
      <c r="ADI20" s="10"/>
      <c r="ADJ20" s="10"/>
      <c r="ADK20" s="10"/>
      <c r="ADL20" s="10"/>
      <c r="ADM20" s="10"/>
      <c r="ADN20" s="10"/>
      <c r="ADO20" s="10"/>
      <c r="ADP20" s="10"/>
      <c r="ADQ20" s="10"/>
      <c r="ADR20" s="10"/>
      <c r="ADS20" s="10"/>
      <c r="ADT20" s="10"/>
      <c r="ADU20" s="10"/>
      <c r="ADV20" s="10"/>
      <c r="ADW20" s="10"/>
      <c r="ADX20" s="10"/>
      <c r="ADY20" s="10"/>
      <c r="ADZ20" s="10"/>
      <c r="AEA20" s="10"/>
      <c r="AEB20" s="10"/>
      <c r="AEC20" s="10"/>
      <c r="AED20" s="10"/>
      <c r="AEE20" s="10"/>
      <c r="AEF20" s="10"/>
      <c r="AEG20" s="10"/>
      <c r="AEH20" s="10"/>
      <c r="AEI20" s="10"/>
      <c r="AEJ20" s="10"/>
      <c r="AEK20" s="10"/>
      <c r="AEL20" s="10"/>
      <c r="AEM20" s="10"/>
      <c r="AEN20" s="10"/>
      <c r="AEO20" s="10"/>
      <c r="AEP20" s="10"/>
      <c r="AEQ20" s="10"/>
      <c r="AER20" s="10"/>
      <c r="AES20" s="10"/>
      <c r="AET20" s="10"/>
      <c r="AEU20" s="10"/>
      <c r="AEV20" s="10"/>
      <c r="AEW20" s="10"/>
      <c r="AEX20" s="10"/>
      <c r="AEY20" s="10"/>
      <c r="AEZ20" s="10"/>
      <c r="AFA20" s="10"/>
      <c r="AFB20" s="10"/>
      <c r="AFC20" s="10"/>
      <c r="AFD20" s="10"/>
      <c r="AFE20" s="10"/>
      <c r="AFF20" s="10"/>
      <c r="AFG20" s="10"/>
      <c r="AFH20" s="10"/>
      <c r="AFI20" s="10"/>
      <c r="AFJ20" s="10"/>
      <c r="AFK20" s="10"/>
      <c r="AFL20" s="10"/>
      <c r="AFM20" s="10"/>
      <c r="AFN20" s="10"/>
      <c r="AFO20" s="10"/>
      <c r="AFP20" s="10"/>
      <c r="AFQ20" s="10"/>
      <c r="AFR20" s="10"/>
      <c r="AFS20" s="10"/>
      <c r="AFT20" s="10"/>
      <c r="AFU20" s="10"/>
      <c r="AFV20" s="10"/>
      <c r="AFW20" s="10"/>
      <c r="AFX20" s="10"/>
      <c r="AFY20" s="10"/>
      <c r="AFZ20" s="10"/>
      <c r="AGA20" s="10"/>
      <c r="AGB20" s="10"/>
      <c r="AGC20" s="10"/>
      <c r="AGD20" s="10"/>
      <c r="AGE20" s="10"/>
      <c r="AGF20" s="10"/>
      <c r="AGG20" s="10"/>
      <c r="AGH20" s="10"/>
      <c r="AGI20" s="10"/>
      <c r="AGJ20" s="10"/>
      <c r="AGK20" s="10"/>
      <c r="AGL20" s="10"/>
      <c r="AGM20" s="10"/>
      <c r="AGN20" s="10"/>
      <c r="AGO20" s="10"/>
      <c r="AGP20" s="10"/>
      <c r="AGQ20" s="10"/>
      <c r="AGR20" s="10"/>
      <c r="AGS20" s="10"/>
      <c r="AGT20" s="10"/>
      <c r="AGU20" s="10"/>
      <c r="AGV20" s="10"/>
      <c r="AGW20" s="10"/>
      <c r="AGX20" s="10"/>
      <c r="AGY20" s="10"/>
      <c r="AGZ20" s="10"/>
      <c r="AHA20" s="10"/>
      <c r="AHB20" s="10"/>
      <c r="AHC20" s="10"/>
      <c r="AHD20" s="10"/>
      <c r="AHE20" s="10"/>
      <c r="AHF20" s="10"/>
      <c r="AHG20" s="10"/>
      <c r="AHH20" s="10"/>
      <c r="AHI20" s="10"/>
      <c r="AHJ20" s="10"/>
      <c r="AHK20" s="10"/>
      <c r="AHL20" s="10"/>
      <c r="AHM20" s="10"/>
      <c r="AHN20" s="10"/>
      <c r="AHO20" s="10"/>
      <c r="AHP20" s="10"/>
      <c r="AHQ20" s="10"/>
      <c r="AHR20" s="10"/>
      <c r="AHS20" s="10"/>
      <c r="AHT20" s="10"/>
      <c r="AHU20" s="10"/>
      <c r="AHV20" s="10"/>
      <c r="AHW20" s="10"/>
      <c r="AHX20" s="10"/>
      <c r="AHY20" s="10"/>
      <c r="AHZ20" s="10"/>
      <c r="AIA20" s="10"/>
      <c r="AIB20" s="10"/>
      <c r="AIC20" s="10"/>
      <c r="AID20" s="10"/>
      <c r="AIE20" s="10"/>
      <c r="AIF20" s="10"/>
      <c r="AIG20" s="10"/>
      <c r="AIH20" s="10"/>
      <c r="AII20" s="10"/>
      <c r="AIJ20" s="10"/>
      <c r="AIK20" s="10"/>
      <c r="AIL20" s="10"/>
      <c r="AIM20" s="10"/>
      <c r="AIN20" s="10"/>
      <c r="AIO20" s="10"/>
      <c r="AIP20" s="10"/>
      <c r="AIQ20" s="10"/>
      <c r="AIR20" s="10"/>
      <c r="AIS20" s="10"/>
      <c r="AIT20" s="10"/>
      <c r="AIU20" s="10"/>
      <c r="AIV20" s="10"/>
      <c r="AIW20" s="10"/>
      <c r="AIX20" s="10"/>
      <c r="AIY20" s="10"/>
      <c r="AIZ20" s="10"/>
      <c r="AJA20" s="10"/>
      <c r="AJB20" s="10"/>
      <c r="AJC20" s="10"/>
      <c r="AJD20" s="10"/>
      <c r="AJE20" s="10"/>
      <c r="AJF20" s="10"/>
      <c r="AJG20" s="10"/>
      <c r="AJH20" s="10"/>
      <c r="AJI20" s="10"/>
      <c r="AJJ20" s="10"/>
      <c r="AJK20" s="10"/>
      <c r="AJL20" s="10"/>
      <c r="AJM20" s="10"/>
      <c r="AJN20" s="10"/>
      <c r="AJO20" s="10"/>
      <c r="AJP20" s="10"/>
      <c r="AJQ20" s="10"/>
      <c r="AJR20" s="10"/>
      <c r="AJS20" s="10"/>
      <c r="AJT20" s="10"/>
      <c r="AJU20" s="10"/>
      <c r="AJV20" s="10"/>
      <c r="AJW20" s="10"/>
      <c r="AJX20" s="10"/>
      <c r="AJY20" s="10"/>
      <c r="AJZ20" s="10"/>
      <c r="AKA20" s="10"/>
      <c r="AKB20" s="10"/>
      <c r="AKC20" s="10"/>
      <c r="AKD20" s="10"/>
      <c r="AKE20" s="10"/>
      <c r="AKF20" s="10"/>
      <c r="AKG20" s="10"/>
      <c r="AKH20" s="10"/>
      <c r="AKI20" s="10"/>
      <c r="AKJ20" s="10"/>
      <c r="AKK20" s="10"/>
      <c r="AKL20" s="10"/>
      <c r="AKM20" s="10"/>
      <c r="AKN20" s="10"/>
      <c r="AKO20" s="10"/>
      <c r="AKP20" s="10"/>
      <c r="AKQ20" s="10"/>
      <c r="AKR20" s="10"/>
      <c r="AKS20" s="10"/>
      <c r="AKT20" s="10"/>
      <c r="AKU20" s="10"/>
      <c r="AKV20" s="10"/>
      <c r="AKW20" s="10"/>
      <c r="AKX20" s="10"/>
      <c r="AKY20" s="10"/>
      <c r="AKZ20" s="10"/>
      <c r="ALA20" s="10"/>
      <c r="ALB20" s="10"/>
      <c r="ALC20" s="10"/>
      <c r="ALD20" s="10"/>
      <c r="ALE20" s="10"/>
      <c r="ALF20" s="10"/>
      <c r="ALG20" s="10"/>
      <c r="ALH20" s="10"/>
      <c r="ALI20" s="10"/>
      <c r="ALJ20" s="10"/>
      <c r="ALK20" s="10"/>
      <c r="ALL20" s="10"/>
      <c r="ALM20" s="10"/>
      <c r="ALN20" s="10"/>
      <c r="ALO20" s="10"/>
      <c r="ALP20" s="10"/>
      <c r="ALQ20" s="10"/>
      <c r="ALR20" s="10"/>
      <c r="ALS20" s="10"/>
      <c r="ALT20" s="10"/>
      <c r="ALU20" s="10"/>
      <c r="ALV20" s="10"/>
      <c r="ALW20" s="10"/>
      <c r="ALX20" s="10"/>
      <c r="ALY20" s="10"/>
      <c r="ALZ20" s="10"/>
      <c r="AMA20" s="10"/>
      <c r="AMB20" s="10"/>
      <c r="AMC20" s="10"/>
      <c r="AMD20" s="10"/>
      <c r="AME20" s="10"/>
      <c r="AMF20" s="10"/>
      <c r="AMG20" s="10"/>
      <c r="AMH20" s="10"/>
      <c r="AMI20" s="10"/>
      <c r="AMJ20" s="10"/>
      <c r="AMK20" s="10"/>
      <c r="AML20" s="10"/>
      <c r="AMM20" s="10"/>
      <c r="AMN20" s="10"/>
      <c r="AMO20" s="10"/>
      <c r="AMP20" s="10"/>
      <c r="AMQ20" s="10"/>
      <c r="AMR20" s="10"/>
      <c r="AMS20" s="10"/>
      <c r="AMT20" s="10"/>
      <c r="AMU20" s="10"/>
      <c r="AMV20" s="10"/>
      <c r="AMW20" s="10"/>
      <c r="AMX20" s="10"/>
      <c r="AMY20" s="10"/>
      <c r="AMZ20" s="10"/>
      <c r="ANA20" s="10"/>
      <c r="ANB20" s="10"/>
      <c r="ANC20" s="10"/>
      <c r="AND20" s="10"/>
      <c r="ANE20" s="10"/>
      <c r="ANF20" s="10"/>
      <c r="ANG20" s="10"/>
      <c r="ANH20" s="10"/>
      <c r="ANI20" s="10"/>
      <c r="ANJ20" s="10"/>
      <c r="ANK20" s="10"/>
      <c r="ANL20" s="10"/>
      <c r="ANM20" s="10"/>
      <c r="ANN20" s="10"/>
      <c r="ANO20" s="10"/>
      <c r="ANP20" s="10"/>
      <c r="ANQ20" s="10"/>
      <c r="ANR20" s="10"/>
      <c r="ANS20" s="10"/>
      <c r="ANT20" s="10"/>
      <c r="ANU20" s="10"/>
      <c r="ANV20" s="10"/>
      <c r="ANW20" s="10"/>
      <c r="ANX20" s="10"/>
      <c r="ANY20" s="10"/>
      <c r="ANZ20" s="10"/>
      <c r="AOA20" s="10"/>
      <c r="AOB20" s="10"/>
      <c r="AOC20" s="10"/>
      <c r="AOD20" s="10"/>
      <c r="AOE20" s="10"/>
      <c r="AOF20" s="10"/>
      <c r="AOG20" s="10"/>
      <c r="AOH20" s="10"/>
      <c r="AOI20" s="10"/>
      <c r="AOJ20" s="10"/>
      <c r="AOK20" s="10"/>
      <c r="AOL20" s="10"/>
      <c r="AOM20" s="10"/>
      <c r="AON20" s="10"/>
      <c r="AOO20" s="10"/>
      <c r="AOP20" s="10"/>
      <c r="AOQ20" s="10"/>
      <c r="AOR20" s="10"/>
      <c r="AOS20" s="10"/>
      <c r="AOT20" s="10"/>
      <c r="AOU20" s="10"/>
      <c r="AOV20" s="10"/>
      <c r="AOW20" s="10"/>
      <c r="AOX20" s="10"/>
      <c r="AOY20" s="10"/>
      <c r="AOZ20" s="10"/>
      <c r="APA20" s="10"/>
      <c r="APB20" s="10"/>
      <c r="APC20" s="10"/>
      <c r="APD20" s="10"/>
      <c r="APE20" s="10"/>
      <c r="APF20" s="10"/>
      <c r="APG20" s="10"/>
      <c r="APH20" s="10"/>
      <c r="API20" s="10"/>
      <c r="APJ20" s="10"/>
      <c r="APK20" s="10"/>
      <c r="APL20" s="10"/>
      <c r="APM20" s="10"/>
      <c r="APN20" s="10"/>
      <c r="APO20" s="10"/>
      <c r="APP20" s="10"/>
      <c r="APQ20" s="10"/>
      <c r="APR20" s="10"/>
      <c r="APS20" s="10"/>
      <c r="APT20" s="10"/>
      <c r="APU20" s="10"/>
      <c r="APV20" s="10"/>
      <c r="APW20" s="10"/>
      <c r="APX20" s="10"/>
      <c r="APY20" s="10"/>
      <c r="APZ20" s="10"/>
      <c r="AQA20" s="10"/>
      <c r="AQB20" s="10"/>
      <c r="AQC20" s="10"/>
      <c r="AQD20" s="10"/>
      <c r="AQE20" s="10"/>
      <c r="AQF20" s="10"/>
      <c r="AQG20" s="10"/>
      <c r="AQH20" s="10"/>
      <c r="AQI20" s="10"/>
      <c r="AQJ20" s="10"/>
      <c r="AQK20" s="10"/>
      <c r="AQL20" s="10"/>
      <c r="AQM20" s="10"/>
      <c r="AQN20" s="10"/>
      <c r="AQO20" s="10"/>
      <c r="AQP20" s="10"/>
      <c r="AQQ20" s="10"/>
      <c r="AQR20" s="10"/>
      <c r="AQS20" s="10"/>
      <c r="AQT20" s="10"/>
      <c r="AQU20" s="10"/>
      <c r="AQV20" s="10"/>
      <c r="AQW20" s="10"/>
      <c r="AQX20" s="10"/>
      <c r="AQY20" s="10"/>
      <c r="AQZ20" s="10"/>
      <c r="ARA20" s="10"/>
      <c r="ARB20" s="10"/>
      <c r="ARC20" s="10"/>
      <c r="ARD20" s="10"/>
      <c r="ARE20" s="10"/>
      <c r="ARF20" s="10"/>
      <c r="ARG20" s="10"/>
      <c r="ARH20" s="10"/>
      <c r="ARI20" s="10"/>
      <c r="ARJ20" s="10"/>
      <c r="ARK20" s="10"/>
      <c r="ARL20" s="10"/>
      <c r="ARM20" s="10"/>
      <c r="ARN20" s="10"/>
      <c r="ARO20" s="10"/>
      <c r="ARP20" s="10"/>
      <c r="ARQ20" s="10"/>
      <c r="ARR20" s="10"/>
      <c r="ARS20" s="10"/>
      <c r="ART20" s="10"/>
      <c r="ARU20" s="10"/>
      <c r="ARV20" s="10"/>
      <c r="ARW20" s="10"/>
      <c r="ARX20" s="10"/>
      <c r="ARY20" s="10"/>
      <c r="ARZ20" s="10"/>
      <c r="ASA20" s="10"/>
      <c r="ASB20" s="10"/>
      <c r="ASC20" s="10"/>
      <c r="ASD20" s="10"/>
      <c r="ASE20" s="10"/>
      <c r="ASF20" s="10"/>
      <c r="ASG20" s="10"/>
      <c r="ASH20" s="10"/>
      <c r="ASI20" s="10"/>
      <c r="ASJ20" s="10"/>
      <c r="ASK20" s="10"/>
      <c r="ASL20" s="10"/>
      <c r="ASM20" s="10"/>
      <c r="ASN20" s="10"/>
      <c r="ASO20" s="10"/>
      <c r="ASP20" s="10"/>
      <c r="ASQ20" s="10"/>
      <c r="ASR20" s="10"/>
      <c r="ASS20" s="10"/>
      <c r="AST20" s="10"/>
      <c r="ASU20" s="10"/>
      <c r="ASV20" s="10"/>
      <c r="ASW20" s="10"/>
      <c r="ASX20" s="10"/>
      <c r="ASY20" s="10"/>
      <c r="ASZ20" s="10"/>
      <c r="ATA20" s="10"/>
      <c r="ATB20" s="10"/>
      <c r="ATC20" s="10"/>
      <c r="ATD20" s="10"/>
      <c r="ATE20" s="10"/>
      <c r="ATF20" s="10"/>
      <c r="ATG20" s="10"/>
      <c r="ATH20" s="10"/>
      <c r="ATI20" s="10"/>
      <c r="ATJ20" s="10"/>
      <c r="ATK20" s="10"/>
      <c r="ATL20" s="10"/>
      <c r="ATM20" s="10"/>
      <c r="ATN20" s="10"/>
      <c r="ATO20" s="10"/>
      <c r="ATP20" s="10"/>
      <c r="ATQ20" s="10"/>
      <c r="ATR20" s="10"/>
      <c r="ATS20" s="10"/>
      <c r="ATT20" s="10"/>
      <c r="ATU20" s="10"/>
      <c r="ATV20" s="10"/>
      <c r="ATW20" s="10"/>
      <c r="ATX20" s="10"/>
      <c r="ATY20" s="10"/>
      <c r="ATZ20" s="10"/>
      <c r="AUA20" s="10"/>
      <c r="AUB20" s="10"/>
      <c r="AUC20" s="10"/>
      <c r="AUD20" s="10"/>
      <c r="AUE20" s="10"/>
      <c r="AUF20" s="10"/>
      <c r="AUG20" s="10"/>
      <c r="AUH20" s="10"/>
      <c r="AUI20" s="10"/>
      <c r="AUJ20" s="10"/>
      <c r="AUK20" s="10"/>
      <c r="AUL20" s="10"/>
      <c r="AUM20" s="10"/>
      <c r="AUN20" s="10"/>
      <c r="AUO20" s="10"/>
      <c r="AUP20" s="10"/>
      <c r="AUQ20" s="10"/>
      <c r="AUR20" s="10"/>
      <c r="AUS20" s="10"/>
      <c r="AUT20" s="10"/>
      <c r="AUU20" s="10"/>
      <c r="AUV20" s="10"/>
      <c r="AUW20" s="10"/>
      <c r="AUX20" s="10"/>
      <c r="AUY20" s="10"/>
      <c r="AUZ20" s="10"/>
      <c r="AVA20" s="10"/>
      <c r="AVB20" s="10"/>
      <c r="AVC20" s="10"/>
      <c r="AVD20" s="10"/>
      <c r="AVE20" s="10"/>
      <c r="AVF20" s="10"/>
      <c r="AVG20" s="10"/>
      <c r="AVH20" s="10"/>
      <c r="AVI20" s="10"/>
      <c r="AVJ20" s="10"/>
      <c r="AVK20" s="10"/>
      <c r="AVL20" s="10"/>
      <c r="AVM20" s="10"/>
      <c r="AVN20" s="10"/>
      <c r="AVO20" s="10"/>
      <c r="AVP20" s="10"/>
      <c r="AVQ20" s="10"/>
      <c r="AVR20" s="10"/>
      <c r="AVS20" s="10"/>
      <c r="AVT20" s="10"/>
      <c r="AVU20" s="10"/>
      <c r="AVV20" s="10"/>
      <c r="AVW20" s="10"/>
      <c r="AVX20" s="10"/>
      <c r="AVY20" s="10"/>
      <c r="AVZ20" s="10"/>
      <c r="AWA20" s="10"/>
      <c r="AWB20" s="10"/>
      <c r="AWC20" s="10"/>
      <c r="AWD20" s="10"/>
      <c r="AWE20" s="10"/>
      <c r="AWF20" s="10"/>
      <c r="AWG20" s="10"/>
      <c r="AWH20" s="10"/>
      <c r="AWI20" s="10"/>
      <c r="AWJ20" s="10"/>
      <c r="AWK20" s="10"/>
      <c r="AWL20" s="10"/>
      <c r="AWM20" s="10"/>
      <c r="AWN20" s="10"/>
      <c r="AWO20" s="10"/>
      <c r="AWP20" s="10"/>
      <c r="AWQ20" s="10"/>
      <c r="AWR20" s="10"/>
      <c r="AWS20" s="10"/>
      <c r="AWT20" s="10"/>
      <c r="AWU20" s="10"/>
      <c r="AWV20" s="10"/>
      <c r="AWW20" s="10"/>
      <c r="AWX20" s="10"/>
      <c r="AWY20" s="10"/>
      <c r="AWZ20" s="10"/>
      <c r="AXA20" s="10"/>
      <c r="AXB20" s="10"/>
      <c r="AXC20" s="10"/>
      <c r="AXD20" s="10"/>
      <c r="AXE20" s="10"/>
      <c r="AXF20" s="10"/>
      <c r="AXG20" s="10"/>
      <c r="AXH20" s="10"/>
      <c r="AXI20" s="10"/>
      <c r="AXJ20" s="10"/>
      <c r="AXK20" s="10"/>
      <c r="AXL20" s="10"/>
      <c r="AXM20" s="10"/>
      <c r="AXN20" s="10"/>
      <c r="AXO20" s="10"/>
      <c r="AXP20" s="10"/>
      <c r="AXQ20" s="10"/>
      <c r="AXR20" s="10"/>
      <c r="AXS20" s="10"/>
      <c r="AXT20" s="10"/>
      <c r="AXU20" s="10"/>
      <c r="AXV20" s="10"/>
      <c r="AXW20" s="10"/>
      <c r="AXX20" s="10"/>
      <c r="AXY20" s="10"/>
      <c r="AXZ20" s="10"/>
      <c r="AYA20" s="10"/>
      <c r="AYB20" s="10"/>
      <c r="AYC20" s="10"/>
      <c r="AYD20" s="10"/>
      <c r="AYE20" s="10"/>
      <c r="AYF20" s="10"/>
      <c r="AYG20" s="10"/>
      <c r="AYH20" s="10"/>
      <c r="AYI20" s="10"/>
      <c r="AYJ20" s="10"/>
      <c r="AYK20" s="10"/>
      <c r="AYL20" s="10"/>
      <c r="AYM20" s="10"/>
      <c r="AYN20" s="10"/>
      <c r="AYO20" s="10"/>
      <c r="AYP20" s="10"/>
      <c r="AYQ20" s="10"/>
      <c r="AYR20" s="10"/>
      <c r="AYS20" s="10"/>
      <c r="AYT20" s="10"/>
      <c r="AYU20" s="10"/>
      <c r="AYV20" s="10"/>
      <c r="AYW20" s="10"/>
      <c r="AYX20" s="10"/>
      <c r="AYY20" s="10"/>
      <c r="AYZ20" s="10"/>
      <c r="AZA20" s="10"/>
      <c r="AZB20" s="10"/>
      <c r="AZC20" s="10"/>
      <c r="AZD20" s="10"/>
      <c r="AZE20" s="10"/>
      <c r="AZF20" s="10"/>
      <c r="AZG20" s="10"/>
      <c r="AZH20" s="10"/>
      <c r="AZI20" s="10"/>
      <c r="AZJ20" s="10"/>
      <c r="AZK20" s="10"/>
      <c r="AZL20" s="10"/>
      <c r="AZM20" s="10"/>
      <c r="AZN20" s="10"/>
      <c r="AZO20" s="10"/>
      <c r="AZP20" s="10"/>
      <c r="AZQ20" s="10"/>
      <c r="AZR20" s="10"/>
      <c r="AZS20" s="10"/>
      <c r="AZT20" s="10"/>
      <c r="AZU20" s="10"/>
      <c r="AZV20" s="10"/>
      <c r="AZW20" s="10"/>
      <c r="AZX20" s="10"/>
      <c r="AZY20" s="10"/>
      <c r="AZZ20" s="10"/>
      <c r="BAA20" s="10"/>
      <c r="BAB20" s="10"/>
      <c r="BAC20" s="10"/>
      <c r="BAD20" s="10"/>
      <c r="BAE20" s="10"/>
      <c r="BAF20" s="10"/>
      <c r="BAG20" s="10"/>
      <c r="BAH20" s="10"/>
      <c r="BAI20" s="10"/>
      <c r="BAJ20" s="10"/>
      <c r="BAK20" s="10"/>
      <c r="BAL20" s="10"/>
      <c r="BAM20" s="10"/>
      <c r="BAN20" s="10"/>
      <c r="BAO20" s="10"/>
      <c r="BAP20" s="10"/>
      <c r="BAQ20" s="10"/>
      <c r="BAR20" s="10"/>
      <c r="BAS20" s="10"/>
      <c r="BAT20" s="10"/>
      <c r="BAU20" s="10"/>
      <c r="BAV20" s="10"/>
      <c r="BAW20" s="10"/>
      <c r="BAX20" s="10"/>
      <c r="BAY20" s="10"/>
      <c r="BAZ20" s="10"/>
      <c r="BBA20" s="10"/>
      <c r="BBB20" s="10"/>
      <c r="BBC20" s="10"/>
      <c r="BBD20" s="10"/>
      <c r="BBE20" s="10"/>
      <c r="BBF20" s="10"/>
      <c r="BBG20" s="10"/>
      <c r="BBH20" s="10"/>
      <c r="BBI20" s="10"/>
      <c r="BBJ20" s="10"/>
      <c r="BBK20" s="10"/>
      <c r="BBL20" s="10"/>
      <c r="BBM20" s="10"/>
      <c r="BBN20" s="10"/>
      <c r="BBO20" s="10"/>
      <c r="BBP20" s="10"/>
      <c r="BBQ20" s="10"/>
      <c r="BBR20" s="10"/>
      <c r="BBS20" s="10"/>
      <c r="BBT20" s="10"/>
      <c r="BBU20" s="10"/>
      <c r="BBV20" s="10"/>
      <c r="BBW20" s="10"/>
      <c r="BBX20" s="10"/>
      <c r="BBY20" s="10"/>
      <c r="BBZ20" s="10"/>
      <c r="BCA20" s="10"/>
      <c r="BCB20" s="10"/>
      <c r="BCC20" s="10"/>
      <c r="BCD20" s="10"/>
      <c r="BCE20" s="10"/>
      <c r="BCF20" s="10"/>
      <c r="BCG20" s="10"/>
      <c r="BCH20" s="10"/>
      <c r="BCI20" s="10"/>
      <c r="BCJ20" s="10"/>
      <c r="BCK20" s="10"/>
      <c r="BCL20" s="10"/>
      <c r="BCM20" s="10"/>
      <c r="BCN20" s="10"/>
      <c r="BCO20" s="10"/>
      <c r="BCP20" s="10"/>
      <c r="BCQ20" s="10"/>
      <c r="BCR20" s="10"/>
      <c r="BCS20" s="10"/>
      <c r="BCT20" s="10"/>
      <c r="BCU20" s="10"/>
      <c r="BCV20" s="10"/>
      <c r="BCW20" s="10"/>
      <c r="BCX20" s="10"/>
      <c r="BCY20" s="10"/>
      <c r="BCZ20" s="10"/>
      <c r="BDA20" s="10"/>
      <c r="BDB20" s="10"/>
      <c r="BDC20" s="10"/>
      <c r="BDD20" s="10"/>
      <c r="BDE20" s="10"/>
      <c r="BDF20" s="10"/>
      <c r="BDG20" s="10"/>
      <c r="BDH20" s="10"/>
      <c r="BDI20" s="10"/>
      <c r="BDJ20" s="10"/>
      <c r="BDK20" s="10"/>
      <c r="BDL20" s="10"/>
      <c r="BDM20" s="10"/>
      <c r="BDN20" s="10"/>
      <c r="BDO20" s="10"/>
      <c r="BDP20" s="10"/>
      <c r="BDQ20" s="10"/>
      <c r="BDR20" s="10"/>
      <c r="BDS20" s="10"/>
      <c r="BDT20" s="10"/>
      <c r="BDU20" s="10"/>
      <c r="BDV20" s="10"/>
      <c r="BDW20" s="10"/>
      <c r="BDX20" s="10"/>
      <c r="BDY20" s="10"/>
      <c r="BDZ20" s="10"/>
      <c r="BEA20" s="10"/>
      <c r="BEB20" s="10"/>
      <c r="BEC20" s="10"/>
      <c r="BED20" s="10"/>
      <c r="BEE20" s="10"/>
      <c r="BEF20" s="10"/>
      <c r="BEG20" s="10"/>
      <c r="BEH20" s="10"/>
      <c r="BEI20" s="10"/>
      <c r="BEJ20" s="10"/>
      <c r="BEK20" s="10"/>
      <c r="BEL20" s="10"/>
      <c r="BEM20" s="10"/>
      <c r="BEN20" s="10"/>
      <c r="BEO20" s="10"/>
      <c r="BEP20" s="10"/>
      <c r="BEQ20" s="10"/>
      <c r="BER20" s="10"/>
      <c r="BES20" s="10"/>
      <c r="BET20" s="10"/>
      <c r="BEU20" s="10"/>
      <c r="BEV20" s="10"/>
      <c r="BEW20" s="10"/>
      <c r="BEX20" s="10"/>
      <c r="BEY20" s="10"/>
      <c r="BEZ20" s="10"/>
      <c r="BFA20" s="10"/>
      <c r="BFB20" s="10"/>
      <c r="BFC20" s="10"/>
      <c r="BFD20" s="10"/>
      <c r="BFE20" s="10"/>
      <c r="BFF20" s="10"/>
      <c r="BFG20" s="10"/>
      <c r="BFH20" s="10"/>
      <c r="BFI20" s="10"/>
      <c r="BFJ20" s="10"/>
      <c r="BFK20" s="10"/>
      <c r="BFL20" s="10"/>
      <c r="BFM20" s="10"/>
      <c r="BFN20" s="10"/>
      <c r="BFO20" s="10"/>
      <c r="BFP20" s="10"/>
      <c r="BFQ20" s="10"/>
      <c r="BFR20" s="10"/>
      <c r="BFS20" s="10"/>
      <c r="BFT20" s="10"/>
      <c r="BFU20" s="10"/>
      <c r="BFV20" s="10"/>
      <c r="BFW20" s="10"/>
      <c r="BFX20" s="10"/>
      <c r="BFY20" s="10"/>
      <c r="BFZ20" s="10"/>
      <c r="BGA20" s="10"/>
      <c r="BGB20" s="10"/>
      <c r="BGC20" s="10"/>
      <c r="BGD20" s="10"/>
      <c r="BGE20" s="10"/>
      <c r="BGF20" s="10"/>
      <c r="BGG20" s="10"/>
      <c r="BGH20" s="10"/>
      <c r="BGI20" s="10"/>
      <c r="BGJ20" s="10"/>
      <c r="BGK20" s="10"/>
      <c r="BGL20" s="10"/>
      <c r="BGM20" s="10"/>
      <c r="BGN20" s="10"/>
      <c r="BGO20" s="10"/>
      <c r="BGP20" s="10"/>
      <c r="BGQ20" s="10"/>
      <c r="BGR20" s="10"/>
      <c r="BGS20" s="10"/>
      <c r="BGT20" s="10"/>
      <c r="BGU20" s="10"/>
      <c r="BGV20" s="10"/>
      <c r="BGW20" s="10"/>
      <c r="BGX20" s="10"/>
      <c r="BGY20" s="10"/>
      <c r="BGZ20" s="10"/>
      <c r="BHA20" s="10"/>
      <c r="BHB20" s="10"/>
      <c r="BHC20" s="10"/>
      <c r="BHD20" s="10"/>
      <c r="BHE20" s="10"/>
      <c r="BHF20" s="10"/>
      <c r="BHG20" s="10"/>
      <c r="BHH20" s="10"/>
      <c r="BHI20" s="10"/>
      <c r="BHJ20" s="10"/>
      <c r="BHK20" s="10"/>
      <c r="BHL20" s="10"/>
      <c r="BHM20" s="10"/>
      <c r="BHN20" s="10"/>
      <c r="BHO20" s="10"/>
      <c r="BHP20" s="10"/>
      <c r="BHQ20" s="10"/>
      <c r="BHR20" s="10"/>
      <c r="BHS20" s="10"/>
      <c r="BHT20" s="10"/>
      <c r="BHU20" s="10"/>
      <c r="BHV20" s="10"/>
      <c r="BHW20" s="10"/>
      <c r="BHX20" s="10"/>
      <c r="BHY20" s="10"/>
      <c r="BHZ20" s="10"/>
      <c r="BIA20" s="10"/>
      <c r="BIB20" s="10"/>
      <c r="BIC20" s="10"/>
      <c r="BID20" s="10"/>
      <c r="BIE20" s="10"/>
      <c r="BIF20" s="10"/>
      <c r="BIG20" s="10"/>
      <c r="BIH20" s="10"/>
      <c r="BII20" s="10"/>
      <c r="BIJ20" s="10"/>
      <c r="BIK20" s="10"/>
      <c r="BIL20" s="10"/>
      <c r="BIM20" s="10"/>
      <c r="BIN20" s="10"/>
      <c r="BIO20" s="10"/>
      <c r="BIP20" s="10"/>
      <c r="BIQ20" s="10"/>
      <c r="BIR20" s="10"/>
      <c r="BIS20" s="10"/>
      <c r="BIT20" s="10"/>
      <c r="BIU20" s="10"/>
      <c r="BIV20" s="10"/>
      <c r="BIW20" s="10"/>
      <c r="BIX20" s="10"/>
      <c r="BIY20" s="10"/>
      <c r="BIZ20" s="10"/>
      <c r="BJA20" s="10"/>
      <c r="BJB20" s="10"/>
      <c r="BJC20" s="10"/>
      <c r="BJD20" s="10"/>
      <c r="BJE20" s="10"/>
      <c r="BJF20" s="10"/>
      <c r="BJG20" s="10"/>
      <c r="BJH20" s="10"/>
      <c r="BJI20" s="10"/>
      <c r="BJJ20" s="10"/>
      <c r="BJK20" s="10"/>
      <c r="BJL20" s="10"/>
      <c r="BJM20" s="10"/>
      <c r="BJN20" s="10"/>
      <c r="BJO20" s="10"/>
      <c r="BJP20" s="10"/>
      <c r="BJQ20" s="10"/>
      <c r="BJR20" s="10"/>
      <c r="BJS20" s="10"/>
      <c r="BJT20" s="10"/>
      <c r="BJU20" s="10"/>
      <c r="BJV20" s="10"/>
      <c r="BJW20" s="10"/>
      <c r="BJX20" s="10"/>
      <c r="BJY20" s="10"/>
      <c r="BJZ20" s="10"/>
      <c r="BKA20" s="10"/>
      <c r="BKB20" s="10"/>
      <c r="BKC20" s="10"/>
      <c r="BKD20" s="10"/>
      <c r="BKE20" s="10"/>
      <c r="BKF20" s="10"/>
      <c r="BKG20" s="10"/>
      <c r="BKH20" s="10"/>
      <c r="BKI20" s="10"/>
      <c r="BKJ20" s="10"/>
      <c r="BKK20" s="10"/>
      <c r="BKL20" s="10"/>
      <c r="BKM20" s="10"/>
      <c r="BKN20" s="10"/>
      <c r="BKO20" s="10"/>
      <c r="BKP20" s="10"/>
      <c r="BKQ20" s="10"/>
      <c r="BKR20" s="10"/>
      <c r="BKS20" s="10"/>
      <c r="BKT20" s="10"/>
      <c r="BKU20" s="10"/>
      <c r="BKV20" s="10"/>
      <c r="BKW20" s="10"/>
      <c r="BKX20" s="10"/>
      <c r="BKY20" s="10"/>
      <c r="BKZ20" s="10"/>
      <c r="BLA20" s="10"/>
      <c r="BLB20" s="10"/>
      <c r="BLC20" s="10"/>
      <c r="BLD20" s="10"/>
      <c r="BLE20" s="10"/>
      <c r="BLF20" s="10"/>
      <c r="BLG20" s="10"/>
      <c r="BLH20" s="10"/>
      <c r="BLI20" s="10"/>
      <c r="BLJ20" s="10"/>
      <c r="BLK20" s="10"/>
      <c r="BLL20" s="10"/>
      <c r="BLM20" s="10"/>
      <c r="BLN20" s="10"/>
      <c r="BLO20" s="10"/>
      <c r="BLP20" s="10"/>
      <c r="BLQ20" s="10"/>
      <c r="BLR20" s="10"/>
      <c r="BLS20" s="10"/>
      <c r="BLT20" s="10"/>
      <c r="BLU20" s="10"/>
      <c r="BLV20" s="10"/>
      <c r="BLW20" s="10"/>
      <c r="BLX20" s="10"/>
      <c r="BLY20" s="10"/>
      <c r="BLZ20" s="10"/>
      <c r="BMA20" s="10"/>
      <c r="BMB20" s="10"/>
      <c r="BMC20" s="10"/>
      <c r="BMD20" s="10"/>
      <c r="BME20" s="10"/>
      <c r="BMF20" s="10"/>
      <c r="BMG20" s="10"/>
      <c r="BMH20" s="10"/>
      <c r="BMI20" s="10"/>
      <c r="BMJ20" s="10"/>
      <c r="BMK20" s="10"/>
      <c r="BML20" s="10"/>
      <c r="BMM20" s="10"/>
      <c r="BMN20" s="10"/>
      <c r="BMO20" s="10"/>
      <c r="BMP20" s="10"/>
      <c r="BMQ20" s="10"/>
      <c r="BMR20" s="10"/>
      <c r="BMS20" s="10"/>
      <c r="BMT20" s="10"/>
      <c r="BMU20" s="10"/>
      <c r="BMV20" s="10"/>
      <c r="BMW20" s="10"/>
      <c r="BMX20" s="10"/>
      <c r="BMY20" s="10"/>
      <c r="BMZ20" s="10"/>
      <c r="BNA20" s="10"/>
      <c r="BNB20" s="10"/>
      <c r="BNC20" s="10"/>
      <c r="BND20" s="10"/>
      <c r="BNE20" s="10"/>
      <c r="BNF20" s="10"/>
      <c r="BNG20" s="10"/>
      <c r="BNH20" s="10"/>
      <c r="BNI20" s="10"/>
      <c r="BNJ20" s="10"/>
      <c r="BNK20" s="10"/>
      <c r="BNL20" s="10"/>
      <c r="BNM20" s="10"/>
      <c r="BNN20" s="10"/>
      <c r="BNO20" s="10"/>
      <c r="BNP20" s="10"/>
      <c r="BNQ20" s="10"/>
      <c r="BNR20" s="10"/>
      <c r="BNS20" s="10"/>
      <c r="BNT20" s="10"/>
      <c r="BNU20" s="10"/>
      <c r="BNV20" s="10"/>
      <c r="BNW20" s="10"/>
      <c r="BNX20" s="10"/>
      <c r="BNY20" s="10"/>
      <c r="BNZ20" s="10"/>
      <c r="BOA20" s="10"/>
      <c r="BOB20" s="10"/>
      <c r="BOC20" s="10"/>
      <c r="BOD20" s="10"/>
      <c r="BOE20" s="10"/>
      <c r="BOF20" s="10"/>
      <c r="BOG20" s="10"/>
      <c r="BOH20" s="10"/>
      <c r="BOI20" s="10"/>
      <c r="BOJ20" s="10"/>
      <c r="BOK20" s="10"/>
      <c r="BOL20" s="10"/>
      <c r="BOM20" s="10"/>
      <c r="BON20" s="10"/>
      <c r="BOO20" s="10"/>
      <c r="BOP20" s="10"/>
      <c r="BOQ20" s="10"/>
      <c r="BOR20" s="10"/>
      <c r="BOS20" s="10"/>
      <c r="BOT20" s="10"/>
      <c r="BOU20" s="10"/>
      <c r="BOV20" s="10"/>
      <c r="BOW20" s="10"/>
      <c r="BOX20" s="10"/>
      <c r="BOY20" s="10"/>
      <c r="BOZ20" s="10"/>
      <c r="BPA20" s="10"/>
      <c r="BPB20" s="10"/>
      <c r="BPC20" s="10"/>
      <c r="BPD20" s="10"/>
      <c r="BPE20" s="10"/>
      <c r="BPF20" s="10"/>
      <c r="BPG20" s="10"/>
      <c r="BPH20" s="10"/>
      <c r="BPI20" s="10"/>
      <c r="BPJ20" s="10"/>
      <c r="BPK20" s="10"/>
      <c r="BPL20" s="10"/>
      <c r="BPM20" s="10"/>
      <c r="BPN20" s="10"/>
      <c r="BPO20" s="10"/>
      <c r="BPP20" s="10"/>
      <c r="BPQ20" s="10"/>
      <c r="BPR20" s="10"/>
      <c r="BPS20" s="10"/>
      <c r="BPT20" s="10"/>
      <c r="BPU20" s="10"/>
      <c r="BPV20" s="10"/>
      <c r="BPW20" s="10"/>
      <c r="BPX20" s="10"/>
      <c r="BPY20" s="10"/>
      <c r="BPZ20" s="10"/>
      <c r="BQA20" s="10"/>
      <c r="BQB20" s="10"/>
      <c r="BQC20" s="10"/>
      <c r="BQD20" s="10"/>
      <c r="BQE20" s="10"/>
      <c r="BQF20" s="10"/>
      <c r="BQG20" s="10"/>
      <c r="BQH20" s="10"/>
      <c r="BQI20" s="10"/>
      <c r="BQJ20" s="10"/>
      <c r="BQK20" s="10"/>
      <c r="BQL20" s="10"/>
      <c r="BQM20" s="10"/>
      <c r="BQN20" s="10"/>
      <c r="BQO20" s="10"/>
      <c r="BQP20" s="10"/>
      <c r="BQQ20" s="10"/>
      <c r="BQR20" s="10"/>
      <c r="BQS20" s="10"/>
      <c r="BQT20" s="10"/>
      <c r="BQU20" s="10"/>
      <c r="BQV20" s="10"/>
      <c r="BQW20" s="10"/>
      <c r="BQX20" s="10"/>
      <c r="BQY20" s="10"/>
      <c r="BQZ20" s="10"/>
      <c r="BRA20" s="10"/>
      <c r="BRB20" s="10"/>
      <c r="BRC20" s="10"/>
      <c r="BRD20" s="10"/>
      <c r="BRE20" s="10"/>
      <c r="BRF20" s="10"/>
      <c r="BRG20" s="10"/>
      <c r="BRH20" s="10"/>
      <c r="BRI20" s="10"/>
      <c r="BRJ20" s="10"/>
      <c r="BRK20" s="10"/>
      <c r="BRL20" s="10"/>
      <c r="BRM20" s="10"/>
      <c r="BRN20" s="10"/>
      <c r="BRO20" s="10"/>
      <c r="BRP20" s="10"/>
      <c r="BRQ20" s="10"/>
      <c r="BRR20" s="10"/>
      <c r="BRS20" s="10"/>
      <c r="BRT20" s="10"/>
      <c r="BRU20" s="10"/>
      <c r="BRV20" s="10"/>
      <c r="BRW20" s="10"/>
      <c r="BRX20" s="10"/>
      <c r="BRY20" s="10"/>
      <c r="BRZ20" s="10"/>
      <c r="BSA20" s="10"/>
      <c r="BSB20" s="10"/>
      <c r="BSC20" s="10"/>
      <c r="BSD20" s="10"/>
      <c r="BSE20" s="10"/>
      <c r="BSF20" s="10"/>
      <c r="BSG20" s="10"/>
      <c r="BSH20" s="10"/>
      <c r="BSI20" s="10"/>
      <c r="BSJ20" s="10"/>
      <c r="BSK20" s="10"/>
      <c r="BSL20" s="10"/>
      <c r="BSM20" s="10"/>
      <c r="BSN20" s="10"/>
      <c r="BSO20" s="10"/>
      <c r="BSP20" s="10"/>
      <c r="BSQ20" s="10"/>
      <c r="BSR20" s="10"/>
      <c r="BSS20" s="10"/>
      <c r="BST20" s="10"/>
      <c r="BSU20" s="10"/>
      <c r="BSV20" s="10"/>
      <c r="BSW20" s="10"/>
      <c r="BSX20" s="10"/>
      <c r="BSY20" s="10"/>
      <c r="BSZ20" s="10"/>
      <c r="BTA20" s="10"/>
      <c r="BTB20" s="10"/>
      <c r="BTC20" s="10"/>
      <c r="BTD20" s="10"/>
      <c r="BTE20" s="10"/>
      <c r="BTF20" s="10"/>
      <c r="BTG20" s="10"/>
      <c r="BTH20" s="10"/>
      <c r="BTI20" s="10"/>
      <c r="BTJ20" s="10"/>
      <c r="BTK20" s="10"/>
      <c r="BTL20" s="10"/>
      <c r="BTM20" s="10"/>
      <c r="BTN20" s="10"/>
      <c r="BTO20" s="10"/>
      <c r="BTP20" s="10"/>
      <c r="BTQ20" s="10"/>
      <c r="BTR20" s="10"/>
      <c r="BTS20" s="10"/>
      <c r="BTT20" s="10"/>
      <c r="BTU20" s="10"/>
      <c r="BTV20" s="10"/>
      <c r="BTW20" s="10"/>
      <c r="BTX20" s="10"/>
      <c r="BTY20" s="10"/>
      <c r="BTZ20" s="10"/>
      <c r="BUA20" s="10"/>
      <c r="BUB20" s="10"/>
      <c r="BUC20" s="10"/>
      <c r="BUD20" s="10"/>
      <c r="BUE20" s="10"/>
      <c r="BUF20" s="10"/>
      <c r="BUG20" s="10"/>
      <c r="BUH20" s="10"/>
      <c r="BUI20" s="10"/>
      <c r="BUJ20" s="10"/>
      <c r="BUK20" s="10"/>
      <c r="BUL20" s="10"/>
      <c r="BUM20" s="10"/>
      <c r="BUN20" s="10"/>
      <c r="BUO20" s="10"/>
      <c r="BUP20" s="10"/>
      <c r="BUQ20" s="10"/>
      <c r="BUR20" s="10"/>
      <c r="BUS20" s="10"/>
      <c r="BUT20" s="10"/>
      <c r="BUU20" s="10"/>
      <c r="BUV20" s="10"/>
      <c r="BUW20" s="10"/>
      <c r="BUX20" s="10"/>
      <c r="BUY20" s="10"/>
      <c r="BUZ20" s="10"/>
      <c r="BVA20" s="10"/>
      <c r="BVB20" s="10"/>
      <c r="BVC20" s="10"/>
      <c r="BVD20" s="10"/>
      <c r="BVE20" s="10"/>
      <c r="BVF20" s="10"/>
      <c r="BVG20" s="10"/>
      <c r="BVH20" s="10"/>
      <c r="BVI20" s="10"/>
      <c r="BVJ20" s="10"/>
      <c r="BVK20" s="10"/>
      <c r="BVL20" s="10"/>
      <c r="BVM20" s="10"/>
      <c r="BVN20" s="10"/>
      <c r="BVO20" s="10"/>
      <c r="BVP20" s="10"/>
      <c r="BVQ20" s="10"/>
      <c r="BVR20" s="10"/>
      <c r="BVS20" s="10"/>
      <c r="BVT20" s="10"/>
      <c r="BVU20" s="10"/>
      <c r="BVV20" s="10"/>
      <c r="BVW20" s="10"/>
      <c r="BVX20" s="10"/>
      <c r="BVY20" s="10"/>
      <c r="BVZ20" s="10"/>
      <c r="BWA20" s="10"/>
      <c r="BWB20" s="10"/>
      <c r="BWC20" s="10"/>
      <c r="BWD20" s="10"/>
      <c r="BWE20" s="10"/>
      <c r="BWF20" s="10"/>
      <c r="BWG20" s="10"/>
      <c r="BWH20" s="10"/>
      <c r="BWI20" s="10"/>
      <c r="BWJ20" s="10"/>
      <c r="BWK20" s="10"/>
      <c r="BWL20" s="10"/>
      <c r="BWM20" s="10"/>
      <c r="BWN20" s="10"/>
      <c r="BWO20" s="10"/>
      <c r="BWP20" s="10"/>
      <c r="BWQ20" s="10"/>
      <c r="BWR20" s="10"/>
      <c r="BWS20" s="10"/>
      <c r="BWT20" s="10"/>
      <c r="BWU20" s="10"/>
      <c r="BWV20" s="10"/>
      <c r="BWW20" s="10"/>
      <c r="BWX20" s="10"/>
      <c r="BWY20" s="10"/>
      <c r="BWZ20" s="10"/>
      <c r="BXA20" s="10"/>
      <c r="BXB20" s="10"/>
      <c r="BXC20" s="10"/>
      <c r="BXD20" s="10"/>
      <c r="BXE20" s="10"/>
      <c r="BXF20" s="10"/>
      <c r="BXG20" s="10"/>
      <c r="BXH20" s="10"/>
      <c r="BXI20" s="10"/>
      <c r="BXJ20" s="10"/>
      <c r="BXK20" s="10"/>
      <c r="BXL20" s="10"/>
      <c r="BXM20" s="10"/>
      <c r="BXN20" s="10"/>
      <c r="BXO20" s="10"/>
      <c r="BXP20" s="10"/>
      <c r="BXQ20" s="10"/>
      <c r="BXR20" s="10"/>
      <c r="BXS20" s="10"/>
      <c r="BXT20" s="10"/>
      <c r="BXU20" s="10"/>
      <c r="BXV20" s="10"/>
      <c r="BXW20" s="10"/>
      <c r="BXX20" s="10"/>
      <c r="BXY20" s="10"/>
      <c r="BXZ20" s="10"/>
      <c r="BYA20" s="10"/>
      <c r="BYB20" s="10"/>
      <c r="BYC20" s="10"/>
      <c r="BYD20" s="10"/>
      <c r="BYE20" s="10"/>
      <c r="BYF20" s="10"/>
      <c r="BYG20" s="10"/>
      <c r="BYH20" s="10"/>
      <c r="BYI20" s="10"/>
      <c r="BYJ20" s="10"/>
      <c r="BYK20" s="10"/>
      <c r="BYL20" s="10"/>
      <c r="BYM20" s="10"/>
      <c r="BYN20" s="10"/>
      <c r="BYO20" s="10"/>
      <c r="BYP20" s="10"/>
      <c r="BYQ20" s="10"/>
      <c r="BYR20" s="10"/>
      <c r="BYS20" s="10"/>
      <c r="BYT20" s="10"/>
      <c r="BYU20" s="10"/>
      <c r="BYV20" s="10"/>
      <c r="BYW20" s="10"/>
      <c r="BYX20" s="10"/>
      <c r="BYY20" s="10"/>
      <c r="BYZ20" s="10"/>
      <c r="BZA20" s="10"/>
      <c r="BZB20" s="10"/>
      <c r="BZC20" s="10"/>
      <c r="BZD20" s="10"/>
      <c r="BZE20" s="10"/>
      <c r="BZF20" s="10"/>
      <c r="BZG20" s="10"/>
      <c r="BZH20" s="10"/>
      <c r="BZI20" s="10"/>
      <c r="BZJ20" s="10"/>
      <c r="BZK20" s="10"/>
      <c r="BZL20" s="10"/>
      <c r="BZM20" s="10"/>
      <c r="BZN20" s="10"/>
      <c r="BZO20" s="10"/>
      <c r="BZP20" s="10"/>
      <c r="BZQ20" s="10"/>
      <c r="BZR20" s="10"/>
      <c r="BZS20" s="10"/>
      <c r="BZT20" s="10"/>
      <c r="BZU20" s="10"/>
      <c r="BZV20" s="10"/>
      <c r="BZW20" s="10"/>
      <c r="BZX20" s="10"/>
      <c r="BZY20" s="10"/>
      <c r="BZZ20" s="10"/>
      <c r="CAA20" s="10"/>
      <c r="CAB20" s="10"/>
      <c r="CAC20" s="10"/>
      <c r="CAD20" s="10"/>
      <c r="CAE20" s="10"/>
      <c r="CAF20" s="10"/>
      <c r="CAG20" s="10"/>
      <c r="CAH20" s="10"/>
      <c r="CAI20" s="10"/>
      <c r="CAJ20" s="10"/>
      <c r="CAK20" s="10"/>
      <c r="CAL20" s="10"/>
      <c r="CAM20" s="10"/>
      <c r="CAN20" s="10"/>
      <c r="CAO20" s="10"/>
      <c r="CAP20" s="10"/>
      <c r="CAQ20" s="10"/>
      <c r="CAR20" s="10"/>
      <c r="CAS20" s="10"/>
      <c r="CAT20" s="10"/>
      <c r="CAU20" s="10"/>
      <c r="CAV20" s="10"/>
      <c r="CAW20" s="10"/>
      <c r="CAX20" s="10"/>
      <c r="CAY20" s="10"/>
      <c r="CAZ20" s="10"/>
      <c r="CBA20" s="10"/>
      <c r="CBB20" s="10"/>
      <c r="CBC20" s="10"/>
      <c r="CBD20" s="10"/>
      <c r="CBE20" s="10"/>
      <c r="CBF20" s="10"/>
      <c r="CBG20" s="10"/>
      <c r="CBH20" s="10"/>
      <c r="CBI20" s="10"/>
      <c r="CBJ20" s="10"/>
      <c r="CBK20" s="10"/>
      <c r="CBL20" s="10"/>
      <c r="CBM20" s="10"/>
      <c r="CBN20" s="10"/>
      <c r="CBO20" s="10"/>
      <c r="CBP20" s="10"/>
      <c r="CBQ20" s="10"/>
      <c r="CBR20" s="10"/>
      <c r="CBS20" s="10"/>
      <c r="CBT20" s="10"/>
      <c r="CBU20" s="10"/>
      <c r="CBV20" s="10"/>
      <c r="CBW20" s="10"/>
      <c r="CBX20" s="10"/>
      <c r="CBY20" s="10"/>
      <c r="CBZ20" s="10"/>
      <c r="CCA20" s="10"/>
      <c r="CCB20" s="10"/>
      <c r="CCC20" s="10"/>
      <c r="CCD20" s="10"/>
      <c r="CCE20" s="10"/>
      <c r="CCF20" s="10"/>
      <c r="CCG20" s="10"/>
      <c r="CCH20" s="10"/>
      <c r="CCI20" s="10"/>
      <c r="CCJ20" s="10"/>
      <c r="CCK20" s="10"/>
      <c r="CCL20" s="10"/>
      <c r="CCM20" s="10"/>
      <c r="CCN20" s="10"/>
      <c r="CCO20" s="10"/>
      <c r="CCP20" s="10"/>
      <c r="CCQ20" s="10"/>
      <c r="CCR20" s="10"/>
      <c r="CCS20" s="10"/>
      <c r="CCT20" s="10"/>
      <c r="CCU20" s="10"/>
      <c r="CCV20" s="10"/>
      <c r="CCW20" s="10"/>
      <c r="CCX20" s="10"/>
      <c r="CCY20" s="10"/>
      <c r="CCZ20" s="10"/>
      <c r="CDA20" s="10"/>
      <c r="CDB20" s="10"/>
      <c r="CDC20" s="10"/>
      <c r="CDD20" s="10"/>
      <c r="CDE20" s="10"/>
      <c r="CDF20" s="10"/>
      <c r="CDG20" s="10"/>
      <c r="CDH20" s="10"/>
      <c r="CDI20" s="10"/>
      <c r="CDJ20" s="10"/>
      <c r="CDK20" s="10"/>
      <c r="CDL20" s="10"/>
      <c r="CDM20" s="10"/>
      <c r="CDN20" s="10"/>
      <c r="CDO20" s="10"/>
      <c r="CDP20" s="10"/>
      <c r="CDQ20" s="10"/>
      <c r="CDR20" s="10"/>
      <c r="CDS20" s="10"/>
      <c r="CDT20" s="10"/>
      <c r="CDU20" s="10"/>
      <c r="CDV20" s="10"/>
      <c r="CDW20" s="10"/>
      <c r="CDX20" s="10"/>
      <c r="CDY20" s="10"/>
      <c r="CDZ20" s="10"/>
      <c r="CEA20" s="10"/>
      <c r="CEB20" s="10"/>
      <c r="CEC20" s="10"/>
      <c r="CED20" s="10"/>
      <c r="CEE20" s="10"/>
      <c r="CEF20" s="10"/>
      <c r="CEG20" s="10"/>
      <c r="CEH20" s="10"/>
      <c r="CEI20" s="10"/>
      <c r="CEJ20" s="10"/>
      <c r="CEK20" s="10"/>
      <c r="CEL20" s="10"/>
      <c r="CEM20" s="10"/>
      <c r="CEN20" s="10"/>
      <c r="CEO20" s="10"/>
      <c r="CEP20" s="10"/>
      <c r="CEQ20" s="10"/>
      <c r="CER20" s="10"/>
      <c r="CES20" s="10"/>
      <c r="CET20" s="10"/>
      <c r="CEU20" s="10"/>
      <c r="CEV20" s="10"/>
      <c r="CEW20" s="10"/>
      <c r="CEX20" s="10"/>
      <c r="CEY20" s="10"/>
      <c r="CEZ20" s="10"/>
      <c r="CFA20" s="10"/>
      <c r="CFB20" s="10"/>
      <c r="CFC20" s="10"/>
      <c r="CFD20" s="10"/>
      <c r="CFE20" s="10"/>
      <c r="CFF20" s="10"/>
      <c r="CFG20" s="10"/>
      <c r="CFH20" s="10"/>
      <c r="CFI20" s="10"/>
      <c r="CFJ20" s="10"/>
      <c r="CFK20" s="10"/>
      <c r="CFL20" s="10"/>
      <c r="CFM20" s="10"/>
      <c r="CFN20" s="10"/>
      <c r="CFO20" s="10"/>
      <c r="CFP20" s="10"/>
      <c r="CFQ20" s="10"/>
      <c r="CFR20" s="10"/>
      <c r="CFS20" s="10"/>
      <c r="CFT20" s="10"/>
      <c r="CFU20" s="10"/>
      <c r="CFV20" s="10"/>
      <c r="CFW20" s="10"/>
      <c r="CFX20" s="10"/>
      <c r="CFY20" s="10"/>
      <c r="CFZ20" s="10"/>
      <c r="CGA20" s="10"/>
      <c r="CGB20" s="10"/>
      <c r="CGC20" s="10"/>
      <c r="CGD20" s="10"/>
      <c r="CGE20" s="10"/>
      <c r="CGF20" s="10"/>
      <c r="CGG20" s="10"/>
      <c r="CGH20" s="10"/>
      <c r="CGI20" s="10"/>
      <c r="CGJ20" s="10"/>
      <c r="CGK20" s="10"/>
      <c r="CGL20" s="10"/>
      <c r="CGM20" s="10"/>
      <c r="CGN20" s="10"/>
      <c r="CGO20" s="10"/>
      <c r="CGP20" s="10"/>
      <c r="CGQ20" s="10"/>
      <c r="CGR20" s="10"/>
      <c r="CGS20" s="10"/>
      <c r="CGT20" s="10"/>
      <c r="CGU20" s="10"/>
      <c r="CGV20" s="10"/>
      <c r="CGW20" s="10"/>
      <c r="CGX20" s="10"/>
      <c r="CGY20" s="10"/>
      <c r="CGZ20" s="10"/>
      <c r="CHA20" s="10"/>
      <c r="CHB20" s="10"/>
      <c r="CHC20" s="10"/>
      <c r="CHD20" s="10"/>
      <c r="CHE20" s="10"/>
      <c r="CHF20" s="10"/>
      <c r="CHG20" s="10"/>
      <c r="CHH20" s="10"/>
      <c r="CHI20" s="10"/>
      <c r="CHJ20" s="10"/>
      <c r="CHK20" s="10"/>
      <c r="CHL20" s="10"/>
      <c r="CHM20" s="10"/>
      <c r="CHN20" s="10"/>
      <c r="CHO20" s="10"/>
      <c r="CHP20" s="10"/>
      <c r="CHQ20" s="10"/>
      <c r="CHR20" s="10"/>
      <c r="CHS20" s="10"/>
      <c r="CHT20" s="10"/>
      <c r="CHU20" s="10"/>
      <c r="CHV20" s="10"/>
      <c r="CHW20" s="10"/>
      <c r="CHX20" s="10"/>
      <c r="CHY20" s="10"/>
      <c r="CHZ20" s="10"/>
      <c r="CIA20" s="10"/>
      <c r="CIB20" s="10"/>
      <c r="CIC20" s="10"/>
      <c r="CID20" s="10"/>
      <c r="CIE20" s="10"/>
      <c r="CIF20" s="10"/>
      <c r="CIG20" s="10"/>
      <c r="CIH20" s="10"/>
      <c r="CII20" s="10"/>
      <c r="CIJ20" s="10"/>
      <c r="CIK20" s="10"/>
      <c r="CIL20" s="10"/>
      <c r="CIM20" s="10"/>
      <c r="CIN20" s="10"/>
      <c r="CIO20" s="10"/>
      <c r="CIP20" s="10"/>
      <c r="CIQ20" s="10"/>
      <c r="CIR20" s="10"/>
      <c r="CIS20" s="10"/>
      <c r="CIT20" s="10"/>
      <c r="CIU20" s="10"/>
      <c r="CIV20" s="10"/>
      <c r="CIW20" s="10"/>
      <c r="CIX20" s="10"/>
      <c r="CIY20" s="10"/>
      <c r="CIZ20" s="10"/>
      <c r="CJA20" s="10"/>
      <c r="CJB20" s="10"/>
      <c r="CJC20" s="10"/>
      <c r="CJD20" s="10"/>
      <c r="CJE20" s="10"/>
      <c r="CJF20" s="10"/>
      <c r="CJG20" s="10"/>
      <c r="CJH20" s="10"/>
      <c r="CJI20" s="10"/>
      <c r="CJJ20" s="10"/>
      <c r="CJK20" s="10"/>
      <c r="CJL20" s="10"/>
      <c r="CJM20" s="10"/>
      <c r="CJN20" s="10"/>
      <c r="CJO20" s="10"/>
      <c r="CJP20" s="10"/>
      <c r="CJQ20" s="10"/>
      <c r="CJR20" s="10"/>
      <c r="CJS20" s="10"/>
      <c r="CJT20" s="10"/>
      <c r="CJU20" s="10"/>
      <c r="CJV20" s="10"/>
      <c r="CJW20" s="10"/>
      <c r="CJX20" s="10"/>
      <c r="CJY20" s="10"/>
      <c r="CJZ20" s="10"/>
      <c r="CKA20" s="10"/>
      <c r="CKB20" s="10"/>
      <c r="CKC20" s="10"/>
      <c r="CKD20" s="10"/>
      <c r="CKE20" s="10"/>
      <c r="CKF20" s="10"/>
      <c r="CKG20" s="10"/>
      <c r="CKH20" s="10"/>
      <c r="CKI20" s="10"/>
      <c r="CKJ20" s="10"/>
      <c r="CKK20" s="10"/>
      <c r="CKL20" s="10"/>
      <c r="CKM20" s="10"/>
      <c r="CKN20" s="10"/>
      <c r="CKO20" s="10"/>
      <c r="CKP20" s="10"/>
      <c r="CKQ20" s="10"/>
      <c r="CKR20" s="10"/>
      <c r="CKS20" s="10"/>
      <c r="CKT20" s="10"/>
      <c r="CKU20" s="10"/>
      <c r="CKV20" s="10"/>
      <c r="CKW20" s="10"/>
      <c r="CKX20" s="10"/>
      <c r="CKY20" s="10"/>
      <c r="CKZ20" s="10"/>
      <c r="CLA20" s="10"/>
      <c r="CLB20" s="10"/>
      <c r="CLC20" s="10"/>
      <c r="CLD20" s="10"/>
      <c r="CLE20" s="10"/>
      <c r="CLF20" s="10"/>
      <c r="CLG20" s="10"/>
      <c r="CLH20" s="10"/>
      <c r="CLI20" s="10"/>
      <c r="CLJ20" s="10"/>
      <c r="CLK20" s="10"/>
      <c r="CLL20" s="10"/>
      <c r="CLM20" s="10"/>
      <c r="CLN20" s="10"/>
      <c r="CLO20" s="10"/>
      <c r="CLP20" s="10"/>
      <c r="CLQ20" s="10"/>
      <c r="CLR20" s="10"/>
      <c r="CLS20" s="10"/>
      <c r="CLT20" s="10"/>
      <c r="CLU20" s="10"/>
      <c r="CLV20" s="10"/>
      <c r="CLW20" s="10"/>
      <c r="CLX20" s="10"/>
      <c r="CLY20" s="10"/>
      <c r="CLZ20" s="10"/>
      <c r="CMA20" s="10"/>
      <c r="CMB20" s="10"/>
      <c r="CMC20" s="10"/>
      <c r="CMD20" s="10"/>
      <c r="CME20" s="10"/>
      <c r="CMF20" s="10"/>
      <c r="CMG20" s="10"/>
      <c r="CMH20" s="10"/>
      <c r="CMI20" s="10"/>
      <c r="CMJ20" s="10"/>
      <c r="CMK20" s="10"/>
      <c r="CML20" s="10"/>
      <c r="CMM20" s="10"/>
      <c r="CMN20" s="10"/>
      <c r="CMO20" s="10"/>
      <c r="CMP20" s="10"/>
      <c r="CMQ20" s="10"/>
      <c r="CMR20" s="10"/>
      <c r="CMS20" s="10"/>
      <c r="CMT20" s="10"/>
      <c r="CMU20" s="10"/>
      <c r="CMV20" s="10"/>
      <c r="CMW20" s="10"/>
      <c r="CMX20" s="10"/>
      <c r="CMY20" s="10"/>
      <c r="CMZ20" s="10"/>
      <c r="CNA20" s="10"/>
      <c r="CNB20" s="10"/>
      <c r="CNC20" s="10"/>
      <c r="CND20" s="10"/>
      <c r="CNE20" s="10"/>
      <c r="CNF20" s="10"/>
      <c r="CNG20" s="10"/>
      <c r="CNH20" s="10"/>
      <c r="CNI20" s="10"/>
      <c r="CNJ20" s="10"/>
      <c r="CNK20" s="10"/>
      <c r="CNL20" s="10"/>
      <c r="CNM20" s="10"/>
      <c r="CNN20" s="10"/>
      <c r="CNO20" s="10"/>
      <c r="CNP20" s="10"/>
      <c r="CNQ20" s="10"/>
      <c r="CNR20" s="10"/>
      <c r="CNS20" s="10"/>
      <c r="CNT20" s="10"/>
      <c r="CNU20" s="10"/>
      <c r="CNV20" s="10"/>
      <c r="CNW20" s="10"/>
      <c r="CNX20" s="10"/>
      <c r="CNY20" s="10"/>
      <c r="CNZ20" s="10"/>
      <c r="COA20" s="10"/>
      <c r="COB20" s="10"/>
      <c r="COC20" s="10"/>
      <c r="COD20" s="10"/>
      <c r="COE20" s="10"/>
      <c r="COF20" s="10"/>
      <c r="COG20" s="10"/>
      <c r="COH20" s="10"/>
      <c r="COI20" s="10"/>
      <c r="COJ20" s="10"/>
      <c r="COK20" s="10"/>
      <c r="COL20" s="10"/>
      <c r="COM20" s="10"/>
      <c r="CON20" s="10"/>
      <c r="COO20" s="10"/>
      <c r="COP20" s="10"/>
      <c r="COQ20" s="10"/>
      <c r="COR20" s="10"/>
      <c r="COS20" s="10"/>
      <c r="COT20" s="10"/>
      <c r="COU20" s="10"/>
      <c r="COV20" s="10"/>
      <c r="COW20" s="10"/>
      <c r="COX20" s="10"/>
      <c r="COY20" s="10"/>
      <c r="COZ20" s="10"/>
      <c r="CPA20" s="10"/>
      <c r="CPB20" s="10"/>
      <c r="CPC20" s="10"/>
      <c r="CPD20" s="10"/>
      <c r="CPE20" s="10"/>
      <c r="CPF20" s="10"/>
      <c r="CPG20" s="10"/>
      <c r="CPH20" s="10"/>
      <c r="CPI20" s="10"/>
      <c r="CPJ20" s="10"/>
      <c r="CPK20" s="10"/>
      <c r="CPL20" s="10"/>
      <c r="CPM20" s="10"/>
      <c r="CPN20" s="10"/>
      <c r="CPO20" s="10"/>
      <c r="CPP20" s="10"/>
      <c r="CPQ20" s="10"/>
      <c r="CPR20" s="10"/>
      <c r="CPS20" s="10"/>
      <c r="CPT20" s="10"/>
      <c r="CPU20" s="10"/>
      <c r="CPV20" s="10"/>
      <c r="CPW20" s="10"/>
      <c r="CPX20" s="10"/>
      <c r="CPY20" s="10"/>
      <c r="CPZ20" s="10"/>
      <c r="CQA20" s="10"/>
      <c r="CQB20" s="10"/>
      <c r="CQC20" s="10"/>
      <c r="CQD20" s="10"/>
      <c r="CQE20" s="10"/>
      <c r="CQF20" s="10"/>
      <c r="CQG20" s="10"/>
      <c r="CQH20" s="10"/>
      <c r="CQI20" s="10"/>
      <c r="CQJ20" s="10"/>
      <c r="CQK20" s="10"/>
      <c r="CQL20" s="10"/>
      <c r="CQM20" s="10"/>
      <c r="CQN20" s="10"/>
      <c r="CQO20" s="10"/>
      <c r="CQP20" s="10"/>
      <c r="CQQ20" s="10"/>
      <c r="CQR20" s="10"/>
      <c r="CQS20" s="10"/>
      <c r="CQT20" s="10"/>
      <c r="CQU20" s="10"/>
      <c r="CQV20" s="10"/>
      <c r="CQW20" s="10"/>
      <c r="CQX20" s="10"/>
      <c r="CQY20" s="10"/>
      <c r="CQZ20" s="10"/>
      <c r="CRA20" s="10"/>
      <c r="CRB20" s="10"/>
      <c r="CRC20" s="10"/>
      <c r="CRD20" s="10"/>
      <c r="CRE20" s="10"/>
      <c r="CRF20" s="10"/>
      <c r="CRG20" s="10"/>
      <c r="CRH20" s="10"/>
      <c r="CRI20" s="10"/>
      <c r="CRJ20" s="10"/>
      <c r="CRK20" s="10"/>
      <c r="CRL20" s="10"/>
      <c r="CRM20" s="10"/>
      <c r="CRN20" s="10"/>
      <c r="CRO20" s="10"/>
      <c r="CRP20" s="10"/>
      <c r="CRQ20" s="10"/>
      <c r="CRR20" s="10"/>
      <c r="CRS20" s="10"/>
      <c r="CRT20" s="10"/>
      <c r="CRU20" s="10"/>
      <c r="CRV20" s="10"/>
      <c r="CRW20" s="10"/>
      <c r="CRX20" s="10"/>
      <c r="CRY20" s="10"/>
      <c r="CRZ20" s="10"/>
      <c r="CSA20" s="10"/>
      <c r="CSB20" s="10"/>
      <c r="CSC20" s="10"/>
      <c r="CSD20" s="10"/>
      <c r="CSE20" s="10"/>
      <c r="CSF20" s="10"/>
      <c r="CSG20" s="10"/>
      <c r="CSH20" s="10"/>
      <c r="CSI20" s="10"/>
      <c r="CSJ20" s="10"/>
      <c r="CSK20" s="10"/>
      <c r="CSL20" s="10"/>
      <c r="CSM20" s="10"/>
      <c r="CSN20" s="10"/>
      <c r="CSO20" s="10"/>
      <c r="CSP20" s="10"/>
      <c r="CSQ20" s="10"/>
      <c r="CSR20" s="10"/>
      <c r="CSS20" s="10"/>
      <c r="CST20" s="10"/>
      <c r="CSU20" s="10"/>
      <c r="CSV20" s="10"/>
      <c r="CSW20" s="10"/>
      <c r="CSX20" s="10"/>
      <c r="CSY20" s="10"/>
      <c r="CSZ20" s="10"/>
      <c r="CTA20" s="10"/>
      <c r="CTB20" s="10"/>
      <c r="CTC20" s="10"/>
      <c r="CTD20" s="10"/>
      <c r="CTE20" s="10"/>
      <c r="CTF20" s="10"/>
      <c r="CTG20" s="10"/>
      <c r="CTH20" s="10"/>
      <c r="CTI20" s="10"/>
      <c r="CTJ20" s="10"/>
      <c r="CTK20" s="10"/>
      <c r="CTL20" s="10"/>
      <c r="CTM20" s="10"/>
      <c r="CTN20" s="10"/>
      <c r="CTO20" s="10"/>
      <c r="CTP20" s="10"/>
      <c r="CTQ20" s="10"/>
      <c r="CTR20" s="10"/>
      <c r="CTS20" s="10"/>
      <c r="CTT20" s="10"/>
      <c r="CTU20" s="10"/>
      <c r="CTV20" s="10"/>
      <c r="CTW20" s="10"/>
      <c r="CTX20" s="10"/>
      <c r="CTY20" s="10"/>
      <c r="CTZ20" s="10"/>
      <c r="CUA20" s="10"/>
      <c r="CUB20" s="10"/>
      <c r="CUC20" s="10"/>
      <c r="CUD20" s="10"/>
      <c r="CUE20" s="10"/>
      <c r="CUF20" s="10"/>
      <c r="CUG20" s="10"/>
      <c r="CUH20" s="10"/>
      <c r="CUI20" s="10"/>
      <c r="CUJ20" s="10"/>
      <c r="CUK20" s="10"/>
      <c r="CUL20" s="10"/>
      <c r="CUM20" s="10"/>
      <c r="CUN20" s="10"/>
      <c r="CUO20" s="10"/>
      <c r="CUP20" s="10"/>
      <c r="CUQ20" s="10"/>
      <c r="CUR20" s="10"/>
      <c r="CUS20" s="10"/>
      <c r="CUT20" s="10"/>
      <c r="CUU20" s="10"/>
      <c r="CUV20" s="10"/>
      <c r="CUW20" s="10"/>
      <c r="CUX20" s="10"/>
      <c r="CUY20" s="10"/>
      <c r="CUZ20" s="10"/>
      <c r="CVA20" s="10"/>
      <c r="CVB20" s="10"/>
      <c r="CVC20" s="10"/>
      <c r="CVD20" s="10"/>
      <c r="CVE20" s="10"/>
      <c r="CVF20" s="10"/>
      <c r="CVG20" s="10"/>
      <c r="CVH20" s="10"/>
      <c r="CVI20" s="10"/>
      <c r="CVJ20" s="10"/>
      <c r="CVK20" s="10"/>
      <c r="CVL20" s="10"/>
      <c r="CVM20" s="10"/>
      <c r="CVN20" s="10"/>
      <c r="CVO20" s="10"/>
      <c r="CVP20" s="10"/>
      <c r="CVQ20" s="10"/>
      <c r="CVR20" s="10"/>
      <c r="CVS20" s="10"/>
      <c r="CVT20" s="10"/>
      <c r="CVU20" s="10"/>
      <c r="CVV20" s="10"/>
      <c r="CVW20" s="10"/>
      <c r="CVX20" s="10"/>
      <c r="CVY20" s="10"/>
      <c r="CVZ20" s="10"/>
      <c r="CWA20" s="10"/>
      <c r="CWB20" s="10"/>
      <c r="CWC20" s="10"/>
      <c r="CWD20" s="10"/>
      <c r="CWE20" s="10"/>
      <c r="CWF20" s="10"/>
      <c r="CWG20" s="10"/>
      <c r="CWH20" s="10"/>
      <c r="CWI20" s="10"/>
      <c r="CWJ20" s="10"/>
      <c r="CWK20" s="10"/>
      <c r="CWL20" s="10"/>
      <c r="CWM20" s="10"/>
      <c r="CWN20" s="10"/>
      <c r="CWO20" s="10"/>
      <c r="CWP20" s="10"/>
      <c r="CWQ20" s="10"/>
      <c r="CWR20" s="10"/>
      <c r="CWS20" s="10"/>
      <c r="CWT20" s="10"/>
      <c r="CWU20" s="10"/>
      <c r="CWV20" s="10"/>
      <c r="CWW20" s="10"/>
      <c r="CWX20" s="10"/>
      <c r="CWY20" s="10"/>
      <c r="CWZ20" s="10"/>
      <c r="CXA20" s="10"/>
      <c r="CXB20" s="10"/>
      <c r="CXC20" s="10"/>
      <c r="CXD20" s="10"/>
      <c r="CXE20" s="10"/>
      <c r="CXF20" s="10"/>
      <c r="CXG20" s="10"/>
      <c r="CXH20" s="10"/>
      <c r="CXI20" s="10"/>
      <c r="CXJ20" s="10"/>
      <c r="CXK20" s="10"/>
      <c r="CXL20" s="10"/>
      <c r="CXM20" s="10"/>
      <c r="CXN20" s="10"/>
      <c r="CXO20" s="10"/>
      <c r="CXP20" s="10"/>
      <c r="CXQ20" s="10"/>
      <c r="CXR20" s="10"/>
      <c r="CXS20" s="10"/>
      <c r="CXT20" s="10"/>
      <c r="CXU20" s="10"/>
      <c r="CXV20" s="10"/>
      <c r="CXW20" s="10"/>
      <c r="CXX20" s="10"/>
      <c r="CXY20" s="10"/>
      <c r="CXZ20" s="10"/>
      <c r="CYA20" s="10"/>
      <c r="CYB20" s="10"/>
      <c r="CYC20" s="10"/>
      <c r="CYD20" s="10"/>
      <c r="CYE20" s="10"/>
      <c r="CYF20" s="10"/>
      <c r="CYG20" s="10"/>
      <c r="CYH20" s="10"/>
      <c r="CYI20" s="10"/>
      <c r="CYJ20" s="10"/>
      <c r="CYK20" s="10"/>
      <c r="CYL20" s="10"/>
      <c r="CYM20" s="10"/>
      <c r="CYN20" s="10"/>
      <c r="CYO20" s="10"/>
      <c r="CYP20" s="10"/>
      <c r="CYQ20" s="10"/>
      <c r="CYR20" s="10"/>
      <c r="CYS20" s="10"/>
      <c r="CYT20" s="10"/>
      <c r="CYU20" s="10"/>
      <c r="CYV20" s="10"/>
      <c r="CYW20" s="10"/>
      <c r="CYX20" s="10"/>
      <c r="CYY20" s="10"/>
      <c r="CYZ20" s="10"/>
      <c r="CZA20" s="10"/>
      <c r="CZB20" s="10"/>
      <c r="CZC20" s="10"/>
      <c r="CZD20" s="10"/>
      <c r="CZE20" s="10"/>
      <c r="CZF20" s="10"/>
      <c r="CZG20" s="10"/>
      <c r="CZH20" s="10"/>
      <c r="CZI20" s="10"/>
      <c r="CZJ20" s="10"/>
      <c r="CZK20" s="10"/>
      <c r="CZL20" s="10"/>
      <c r="CZM20" s="10"/>
      <c r="CZN20" s="10"/>
      <c r="CZO20" s="10"/>
      <c r="CZP20" s="10"/>
      <c r="CZQ20" s="10"/>
      <c r="CZR20" s="10"/>
      <c r="CZS20" s="10"/>
      <c r="CZT20" s="10"/>
      <c r="CZU20" s="10"/>
      <c r="CZV20" s="10"/>
      <c r="CZW20" s="10"/>
      <c r="CZX20" s="10"/>
      <c r="CZY20" s="10"/>
      <c r="CZZ20" s="10"/>
      <c r="DAA20" s="10"/>
      <c r="DAB20" s="10"/>
      <c r="DAC20" s="10"/>
      <c r="DAD20" s="10"/>
      <c r="DAE20" s="10"/>
      <c r="DAF20" s="10"/>
      <c r="DAG20" s="10"/>
      <c r="DAH20" s="10"/>
      <c r="DAI20" s="10"/>
      <c r="DAJ20" s="10"/>
      <c r="DAK20" s="10"/>
      <c r="DAL20" s="10"/>
      <c r="DAM20" s="10"/>
      <c r="DAN20" s="10"/>
      <c r="DAO20" s="10"/>
      <c r="DAP20" s="10"/>
      <c r="DAQ20" s="10"/>
      <c r="DAR20" s="10"/>
      <c r="DAS20" s="10"/>
      <c r="DAT20" s="10"/>
      <c r="DAU20" s="10"/>
      <c r="DAV20" s="10"/>
      <c r="DAW20" s="10"/>
      <c r="DAX20" s="10"/>
      <c r="DAY20" s="10"/>
      <c r="DAZ20" s="10"/>
      <c r="DBA20" s="10"/>
      <c r="DBB20" s="10"/>
      <c r="DBC20" s="10"/>
      <c r="DBD20" s="10"/>
      <c r="DBE20" s="10"/>
      <c r="DBF20" s="10"/>
      <c r="DBG20" s="10"/>
      <c r="DBH20" s="10"/>
      <c r="DBI20" s="10"/>
      <c r="DBJ20" s="10"/>
      <c r="DBK20" s="10"/>
      <c r="DBL20" s="10"/>
      <c r="DBM20" s="10"/>
      <c r="DBN20" s="10"/>
      <c r="DBO20" s="10"/>
      <c r="DBP20" s="10"/>
      <c r="DBQ20" s="10"/>
      <c r="DBR20" s="10"/>
      <c r="DBS20" s="10"/>
      <c r="DBT20" s="10"/>
      <c r="DBU20" s="10"/>
      <c r="DBV20" s="10"/>
      <c r="DBW20" s="10"/>
      <c r="DBX20" s="10"/>
      <c r="DBY20" s="10"/>
      <c r="DBZ20" s="10"/>
      <c r="DCA20" s="10"/>
      <c r="DCB20" s="10"/>
      <c r="DCC20" s="10"/>
      <c r="DCD20" s="10"/>
      <c r="DCE20" s="10"/>
      <c r="DCF20" s="10"/>
      <c r="DCG20" s="10"/>
      <c r="DCH20" s="10"/>
      <c r="DCI20" s="10"/>
      <c r="DCJ20" s="10"/>
      <c r="DCK20" s="10"/>
      <c r="DCL20" s="10"/>
      <c r="DCM20" s="10"/>
      <c r="DCN20" s="10"/>
      <c r="DCO20" s="10"/>
      <c r="DCP20" s="10"/>
      <c r="DCQ20" s="10"/>
      <c r="DCR20" s="10"/>
      <c r="DCS20" s="10"/>
      <c r="DCT20" s="10"/>
      <c r="DCU20" s="10"/>
      <c r="DCV20" s="10"/>
      <c r="DCW20" s="10"/>
      <c r="DCX20" s="10"/>
      <c r="DCY20" s="10"/>
      <c r="DCZ20" s="10"/>
      <c r="DDA20" s="10"/>
      <c r="DDB20" s="10"/>
      <c r="DDC20" s="10"/>
      <c r="DDD20" s="10"/>
      <c r="DDE20" s="10"/>
      <c r="DDF20" s="10"/>
      <c r="DDG20" s="10"/>
      <c r="DDH20" s="10"/>
      <c r="DDI20" s="10"/>
      <c r="DDJ20" s="10"/>
      <c r="DDK20" s="10"/>
      <c r="DDL20" s="10"/>
      <c r="DDM20" s="10"/>
      <c r="DDN20" s="10"/>
      <c r="DDO20" s="10"/>
      <c r="DDP20" s="10"/>
      <c r="DDQ20" s="10"/>
      <c r="DDR20" s="10"/>
      <c r="DDS20" s="10"/>
      <c r="DDT20" s="10"/>
      <c r="DDU20" s="10"/>
      <c r="DDV20" s="10"/>
      <c r="DDW20" s="10"/>
      <c r="DDX20" s="10"/>
      <c r="DDY20" s="10"/>
      <c r="DDZ20" s="10"/>
      <c r="DEA20" s="10"/>
      <c r="DEB20" s="10"/>
      <c r="DEC20" s="10"/>
      <c r="DED20" s="10"/>
      <c r="DEE20" s="10"/>
      <c r="DEF20" s="10"/>
      <c r="DEG20" s="10"/>
      <c r="DEH20" s="10"/>
      <c r="DEI20" s="10"/>
      <c r="DEJ20" s="10"/>
      <c r="DEK20" s="10"/>
      <c r="DEL20" s="10"/>
      <c r="DEM20" s="10"/>
      <c r="DEN20" s="10"/>
      <c r="DEO20" s="10"/>
      <c r="DEP20" s="10"/>
      <c r="DEQ20" s="10"/>
      <c r="DER20" s="10"/>
      <c r="DES20" s="10"/>
      <c r="DET20" s="10"/>
      <c r="DEU20" s="10"/>
      <c r="DEV20" s="10"/>
      <c r="DEW20" s="10"/>
      <c r="DEX20" s="10"/>
      <c r="DEY20" s="10"/>
      <c r="DEZ20" s="10"/>
      <c r="DFA20" s="10"/>
      <c r="DFB20" s="10"/>
      <c r="DFC20" s="10"/>
      <c r="DFD20" s="10"/>
      <c r="DFE20" s="10"/>
      <c r="DFF20" s="10"/>
      <c r="DFG20" s="10"/>
      <c r="DFH20" s="10"/>
      <c r="DFI20" s="10"/>
      <c r="DFJ20" s="10"/>
      <c r="DFK20" s="10"/>
      <c r="DFL20" s="10"/>
      <c r="DFM20" s="10"/>
      <c r="DFN20" s="10"/>
      <c r="DFO20" s="10"/>
      <c r="DFP20" s="10"/>
      <c r="DFQ20" s="10"/>
      <c r="DFR20" s="10"/>
      <c r="DFS20" s="10"/>
      <c r="DFT20" s="10"/>
      <c r="DFU20" s="10"/>
      <c r="DFV20" s="10"/>
      <c r="DFW20" s="10"/>
      <c r="DFX20" s="10"/>
      <c r="DFY20" s="10"/>
      <c r="DFZ20" s="10"/>
      <c r="DGA20" s="10"/>
      <c r="DGB20" s="10"/>
      <c r="DGC20" s="10"/>
      <c r="DGD20" s="10"/>
      <c r="DGE20" s="10"/>
      <c r="DGF20" s="10"/>
      <c r="DGG20" s="10"/>
      <c r="DGH20" s="10"/>
      <c r="DGI20" s="10"/>
      <c r="DGJ20" s="10"/>
      <c r="DGK20" s="10"/>
      <c r="DGL20" s="10"/>
      <c r="DGM20" s="10"/>
      <c r="DGN20" s="10"/>
      <c r="DGO20" s="10"/>
      <c r="DGP20" s="10"/>
      <c r="DGQ20" s="10"/>
      <c r="DGR20" s="10"/>
      <c r="DGS20" s="10"/>
      <c r="DGT20" s="10"/>
      <c r="DGU20" s="10"/>
      <c r="DGV20" s="10"/>
      <c r="DGW20" s="10"/>
      <c r="DGX20" s="10"/>
      <c r="DGY20" s="10"/>
      <c r="DGZ20" s="10"/>
      <c r="DHA20" s="10"/>
      <c r="DHB20" s="10"/>
      <c r="DHC20" s="10"/>
      <c r="DHD20" s="10"/>
      <c r="DHE20" s="10"/>
      <c r="DHF20" s="10"/>
      <c r="DHG20" s="10"/>
      <c r="DHH20" s="10"/>
      <c r="DHI20" s="10"/>
      <c r="DHJ20" s="10"/>
      <c r="DHK20" s="10"/>
      <c r="DHL20" s="10"/>
      <c r="DHM20" s="10"/>
      <c r="DHN20" s="10"/>
      <c r="DHO20" s="10"/>
      <c r="DHP20" s="10"/>
      <c r="DHQ20" s="10"/>
      <c r="DHR20" s="10"/>
      <c r="DHS20" s="10"/>
      <c r="DHT20" s="10"/>
      <c r="DHU20" s="10"/>
      <c r="DHV20" s="10"/>
      <c r="DHW20" s="10"/>
      <c r="DHX20" s="10"/>
      <c r="DHY20" s="10"/>
      <c r="DHZ20" s="10"/>
      <c r="DIA20" s="10"/>
      <c r="DIB20" s="10"/>
      <c r="DIC20" s="10"/>
      <c r="DID20" s="10"/>
      <c r="DIE20" s="10"/>
      <c r="DIF20" s="10"/>
      <c r="DIG20" s="10"/>
      <c r="DIH20" s="10"/>
      <c r="DII20" s="10"/>
      <c r="DIJ20" s="10"/>
      <c r="DIK20" s="10"/>
      <c r="DIL20" s="10"/>
      <c r="DIM20" s="10"/>
      <c r="DIN20" s="10"/>
      <c r="DIO20" s="10"/>
      <c r="DIP20" s="10"/>
      <c r="DIQ20" s="10"/>
      <c r="DIR20" s="10"/>
      <c r="DIS20" s="10"/>
      <c r="DIT20" s="10"/>
      <c r="DIU20" s="10"/>
      <c r="DIV20" s="10"/>
      <c r="DIW20" s="10"/>
      <c r="DIX20" s="10"/>
      <c r="DIY20" s="10"/>
      <c r="DIZ20" s="10"/>
      <c r="DJA20" s="10"/>
      <c r="DJB20" s="10"/>
      <c r="DJC20" s="10"/>
      <c r="DJD20" s="10"/>
      <c r="DJE20" s="10"/>
      <c r="DJF20" s="10"/>
      <c r="DJG20" s="10"/>
      <c r="DJH20" s="10"/>
      <c r="DJI20" s="10"/>
      <c r="DJJ20" s="10"/>
      <c r="DJK20" s="10"/>
      <c r="DJL20" s="10"/>
      <c r="DJM20" s="10"/>
      <c r="DJN20" s="10"/>
      <c r="DJO20" s="10"/>
      <c r="DJP20" s="10"/>
      <c r="DJQ20" s="10"/>
      <c r="DJR20" s="10"/>
      <c r="DJS20" s="10"/>
      <c r="DJT20" s="10"/>
      <c r="DJU20" s="10"/>
      <c r="DJV20" s="10"/>
      <c r="DJW20" s="10"/>
      <c r="DJX20" s="10"/>
      <c r="DJY20" s="10"/>
      <c r="DJZ20" s="10"/>
      <c r="DKA20" s="10"/>
      <c r="DKB20" s="10"/>
      <c r="DKC20" s="10"/>
      <c r="DKD20" s="10"/>
      <c r="DKE20" s="10"/>
      <c r="DKF20" s="10"/>
      <c r="DKG20" s="10"/>
      <c r="DKH20" s="10"/>
      <c r="DKI20" s="10"/>
      <c r="DKJ20" s="10"/>
      <c r="DKK20" s="10"/>
      <c r="DKL20" s="10"/>
      <c r="DKM20" s="10"/>
      <c r="DKN20" s="10"/>
      <c r="DKO20" s="10"/>
      <c r="DKP20" s="10"/>
      <c r="DKQ20" s="10"/>
      <c r="DKR20" s="10"/>
      <c r="DKS20" s="10"/>
      <c r="DKT20" s="10"/>
      <c r="DKU20" s="10"/>
      <c r="DKV20" s="10"/>
      <c r="DKW20" s="10"/>
      <c r="DKX20" s="10"/>
      <c r="DKY20" s="10"/>
      <c r="DKZ20" s="10"/>
      <c r="DLA20" s="10"/>
      <c r="DLB20" s="10"/>
      <c r="DLC20" s="10"/>
      <c r="DLD20" s="10"/>
      <c r="DLE20" s="10"/>
      <c r="DLF20" s="10"/>
      <c r="DLG20" s="10"/>
      <c r="DLH20" s="10"/>
      <c r="DLI20" s="10"/>
      <c r="DLJ20" s="10"/>
      <c r="DLK20" s="10"/>
      <c r="DLL20" s="10"/>
      <c r="DLM20" s="10"/>
      <c r="DLN20" s="10"/>
      <c r="DLO20" s="10"/>
      <c r="DLP20" s="10"/>
      <c r="DLQ20" s="10"/>
      <c r="DLR20" s="10"/>
      <c r="DLS20" s="10"/>
      <c r="DLT20" s="10"/>
      <c r="DLU20" s="10"/>
      <c r="DLV20" s="10"/>
      <c r="DLW20" s="10"/>
      <c r="DLX20" s="10"/>
      <c r="DLY20" s="10"/>
      <c r="DLZ20" s="10"/>
      <c r="DMA20" s="10"/>
      <c r="DMB20" s="10"/>
      <c r="DMC20" s="10"/>
      <c r="DMD20" s="10"/>
      <c r="DME20" s="10"/>
      <c r="DMF20" s="10"/>
      <c r="DMG20" s="10"/>
      <c r="DMH20" s="10"/>
      <c r="DMI20" s="10"/>
      <c r="DMJ20" s="10"/>
      <c r="DMK20" s="10"/>
      <c r="DML20" s="10"/>
      <c r="DMM20" s="10"/>
      <c r="DMN20" s="10"/>
      <c r="DMO20" s="10"/>
      <c r="DMP20" s="10"/>
      <c r="DMQ20" s="10"/>
      <c r="DMR20" s="10"/>
      <c r="DMS20" s="10"/>
      <c r="DMT20" s="10"/>
      <c r="DMU20" s="10"/>
      <c r="DMV20" s="10"/>
      <c r="DMW20" s="10"/>
      <c r="DMX20" s="10"/>
      <c r="DMY20" s="10"/>
      <c r="DMZ20" s="10"/>
      <c r="DNA20" s="10"/>
      <c r="DNB20" s="10"/>
      <c r="DNC20" s="10"/>
      <c r="DND20" s="10"/>
      <c r="DNE20" s="10"/>
      <c r="DNF20" s="10"/>
      <c r="DNG20" s="10"/>
      <c r="DNH20" s="10"/>
      <c r="DNI20" s="10"/>
      <c r="DNJ20" s="10"/>
      <c r="DNK20" s="10"/>
      <c r="DNL20" s="10"/>
      <c r="DNM20" s="10"/>
      <c r="DNN20" s="10"/>
      <c r="DNO20" s="10"/>
      <c r="DNP20" s="10"/>
      <c r="DNQ20" s="10"/>
      <c r="DNR20" s="10"/>
      <c r="DNS20" s="10"/>
      <c r="DNT20" s="10"/>
      <c r="DNU20" s="10"/>
      <c r="DNV20" s="10"/>
      <c r="DNW20" s="10"/>
      <c r="DNX20" s="10"/>
      <c r="DNY20" s="10"/>
      <c r="DNZ20" s="10"/>
      <c r="DOA20" s="10"/>
      <c r="DOB20" s="10"/>
      <c r="DOC20" s="10"/>
      <c r="DOD20" s="10"/>
      <c r="DOE20" s="10"/>
      <c r="DOF20" s="10"/>
      <c r="DOG20" s="10"/>
      <c r="DOH20" s="10"/>
      <c r="DOI20" s="10"/>
      <c r="DOJ20" s="10"/>
      <c r="DOK20" s="10"/>
      <c r="DOL20" s="10"/>
      <c r="DOM20" s="10"/>
      <c r="DON20" s="10"/>
      <c r="DOO20" s="10"/>
      <c r="DOP20" s="10"/>
      <c r="DOQ20" s="10"/>
      <c r="DOR20" s="10"/>
      <c r="DOS20" s="10"/>
      <c r="DOT20" s="10"/>
      <c r="DOU20" s="10"/>
      <c r="DOV20" s="10"/>
      <c r="DOW20" s="10"/>
      <c r="DOX20" s="10"/>
      <c r="DOY20" s="10"/>
      <c r="DOZ20" s="10"/>
      <c r="DPA20" s="10"/>
      <c r="DPB20" s="10"/>
      <c r="DPC20" s="10"/>
      <c r="DPD20" s="10"/>
      <c r="DPE20" s="10"/>
      <c r="DPF20" s="10"/>
      <c r="DPG20" s="10"/>
      <c r="DPH20" s="10"/>
      <c r="DPI20" s="10"/>
      <c r="DPJ20" s="10"/>
      <c r="DPK20" s="10"/>
      <c r="DPL20" s="10"/>
      <c r="DPM20" s="10"/>
      <c r="DPN20" s="10"/>
      <c r="DPO20" s="10"/>
      <c r="DPP20" s="10"/>
      <c r="DPQ20" s="10"/>
      <c r="DPR20" s="10"/>
      <c r="DPS20" s="10"/>
      <c r="DPT20" s="10"/>
      <c r="DPU20" s="10"/>
      <c r="DPV20" s="10"/>
      <c r="DPW20" s="10"/>
      <c r="DPX20" s="10"/>
      <c r="DPY20" s="10"/>
      <c r="DPZ20" s="10"/>
      <c r="DQA20" s="10"/>
      <c r="DQB20" s="10"/>
      <c r="DQC20" s="10"/>
      <c r="DQD20" s="10"/>
      <c r="DQE20" s="10"/>
      <c r="DQF20" s="10"/>
      <c r="DQG20" s="10"/>
      <c r="DQH20" s="10"/>
      <c r="DQI20" s="10"/>
      <c r="DQJ20" s="10"/>
      <c r="DQK20" s="10"/>
      <c r="DQL20" s="10"/>
      <c r="DQM20" s="10"/>
      <c r="DQN20" s="10"/>
      <c r="DQO20" s="10"/>
      <c r="DQP20" s="10"/>
      <c r="DQQ20" s="10"/>
      <c r="DQR20" s="10"/>
      <c r="DQS20" s="10"/>
      <c r="DQT20" s="10"/>
      <c r="DQU20" s="10"/>
      <c r="DQV20" s="10"/>
      <c r="DQW20" s="10"/>
      <c r="DQX20" s="10"/>
      <c r="DQY20" s="10"/>
      <c r="DQZ20" s="10"/>
      <c r="DRA20" s="10"/>
      <c r="DRB20" s="10"/>
      <c r="DRC20" s="10"/>
      <c r="DRD20" s="10"/>
      <c r="DRE20" s="10"/>
      <c r="DRF20" s="10"/>
      <c r="DRG20" s="10"/>
      <c r="DRH20" s="10"/>
      <c r="DRI20" s="10"/>
      <c r="DRJ20" s="10"/>
      <c r="DRK20" s="10"/>
      <c r="DRL20" s="10"/>
      <c r="DRM20" s="10"/>
      <c r="DRN20" s="10"/>
      <c r="DRO20" s="10"/>
      <c r="DRP20" s="10"/>
      <c r="DRQ20" s="10"/>
      <c r="DRR20" s="10"/>
      <c r="DRS20" s="10"/>
      <c r="DRT20" s="10"/>
      <c r="DRU20" s="10"/>
      <c r="DRV20" s="10"/>
      <c r="DRW20" s="10"/>
      <c r="DRX20" s="10"/>
      <c r="DRY20" s="10"/>
      <c r="DRZ20" s="10"/>
      <c r="DSA20" s="10"/>
      <c r="DSB20" s="10"/>
      <c r="DSC20" s="10"/>
      <c r="DSD20" s="10"/>
      <c r="DSE20" s="10"/>
      <c r="DSF20" s="10"/>
      <c r="DSG20" s="10"/>
      <c r="DSH20" s="10"/>
      <c r="DSI20" s="10"/>
      <c r="DSJ20" s="10"/>
      <c r="DSK20" s="10"/>
      <c r="DSL20" s="10"/>
      <c r="DSM20" s="10"/>
      <c r="DSN20" s="10"/>
      <c r="DSO20" s="10"/>
      <c r="DSP20" s="10"/>
      <c r="DSQ20" s="10"/>
      <c r="DSR20" s="10"/>
      <c r="DSS20" s="10"/>
      <c r="DST20" s="10"/>
      <c r="DSU20" s="10"/>
      <c r="DSV20" s="10"/>
      <c r="DSW20" s="10"/>
      <c r="DSX20" s="10"/>
      <c r="DSY20" s="10"/>
      <c r="DSZ20" s="10"/>
      <c r="DTA20" s="10"/>
      <c r="DTB20" s="10"/>
      <c r="DTC20" s="10"/>
      <c r="DTD20" s="10"/>
      <c r="DTE20" s="10"/>
      <c r="DTF20" s="10"/>
      <c r="DTG20" s="10"/>
      <c r="DTH20" s="10"/>
      <c r="DTI20" s="10"/>
      <c r="DTJ20" s="10"/>
      <c r="DTK20" s="10"/>
      <c r="DTL20" s="10"/>
      <c r="DTM20" s="10"/>
      <c r="DTN20" s="10"/>
      <c r="DTO20" s="10"/>
      <c r="DTP20" s="10"/>
      <c r="DTQ20" s="10"/>
      <c r="DTR20" s="10"/>
      <c r="DTS20" s="10"/>
      <c r="DTT20" s="10"/>
      <c r="DTU20" s="10"/>
      <c r="DTV20" s="10"/>
      <c r="DTW20" s="10"/>
      <c r="DTX20" s="10"/>
      <c r="DTY20" s="10"/>
      <c r="DTZ20" s="10"/>
      <c r="DUA20" s="10"/>
      <c r="DUB20" s="10"/>
      <c r="DUC20" s="10"/>
      <c r="DUD20" s="10"/>
      <c r="DUE20" s="10"/>
      <c r="DUF20" s="10"/>
      <c r="DUG20" s="10"/>
      <c r="DUH20" s="10"/>
      <c r="DUI20" s="10"/>
      <c r="DUJ20" s="10"/>
      <c r="DUK20" s="10"/>
      <c r="DUL20" s="10"/>
      <c r="DUM20" s="10"/>
      <c r="DUN20" s="10"/>
      <c r="DUO20" s="10"/>
      <c r="DUP20" s="10"/>
      <c r="DUQ20" s="10"/>
      <c r="DUR20" s="10"/>
      <c r="DUS20" s="10"/>
      <c r="DUT20" s="10"/>
      <c r="DUU20" s="10"/>
      <c r="DUV20" s="10"/>
      <c r="DUW20" s="10"/>
      <c r="DUX20" s="10"/>
      <c r="DUY20" s="10"/>
      <c r="DUZ20" s="10"/>
      <c r="DVA20" s="10"/>
      <c r="DVB20" s="10"/>
      <c r="DVC20" s="10"/>
      <c r="DVD20" s="10"/>
      <c r="DVE20" s="10"/>
      <c r="DVF20" s="10"/>
      <c r="DVG20" s="10"/>
      <c r="DVH20" s="10"/>
      <c r="DVI20" s="10"/>
      <c r="DVJ20" s="10"/>
      <c r="DVK20" s="10"/>
      <c r="DVL20" s="10"/>
      <c r="DVM20" s="10"/>
      <c r="DVN20" s="10"/>
      <c r="DVO20" s="10"/>
      <c r="DVP20" s="10"/>
      <c r="DVQ20" s="10"/>
      <c r="DVR20" s="10"/>
      <c r="DVS20" s="10"/>
      <c r="DVT20" s="10"/>
      <c r="DVU20" s="10"/>
      <c r="DVV20" s="10"/>
      <c r="DVW20" s="10"/>
      <c r="DVX20" s="10"/>
      <c r="DVY20" s="10"/>
      <c r="DVZ20" s="10"/>
      <c r="DWA20" s="10"/>
      <c r="DWB20" s="10"/>
      <c r="DWC20" s="10"/>
      <c r="DWD20" s="10"/>
      <c r="DWE20" s="10"/>
      <c r="DWF20" s="10"/>
      <c r="DWG20" s="10"/>
      <c r="DWH20" s="10"/>
      <c r="DWI20" s="10"/>
      <c r="DWJ20" s="10"/>
      <c r="DWK20" s="10"/>
      <c r="DWL20" s="10"/>
      <c r="DWM20" s="10"/>
      <c r="DWN20" s="10"/>
      <c r="DWO20" s="10"/>
      <c r="DWP20" s="10"/>
      <c r="DWQ20" s="10"/>
      <c r="DWR20" s="10"/>
      <c r="DWS20" s="10"/>
      <c r="DWT20" s="10"/>
      <c r="DWU20" s="10"/>
      <c r="DWV20" s="10"/>
      <c r="DWW20" s="10"/>
      <c r="DWX20" s="10"/>
      <c r="DWY20" s="10"/>
      <c r="DWZ20" s="10"/>
      <c r="DXA20" s="10"/>
      <c r="DXB20" s="10"/>
      <c r="DXC20" s="10"/>
      <c r="DXD20" s="10"/>
      <c r="DXE20" s="10"/>
      <c r="DXF20" s="10"/>
      <c r="DXG20" s="10"/>
      <c r="DXH20" s="10"/>
      <c r="DXI20" s="10"/>
      <c r="DXJ20" s="10"/>
      <c r="DXK20" s="10"/>
      <c r="DXL20" s="10"/>
      <c r="DXM20" s="10"/>
      <c r="DXN20" s="10"/>
      <c r="DXO20" s="10"/>
      <c r="DXP20" s="10"/>
      <c r="DXQ20" s="10"/>
      <c r="DXR20" s="10"/>
      <c r="DXS20" s="10"/>
      <c r="DXT20" s="10"/>
      <c r="DXU20" s="10"/>
      <c r="DXV20" s="10"/>
      <c r="DXW20" s="10"/>
      <c r="DXX20" s="10"/>
      <c r="DXY20" s="10"/>
      <c r="DXZ20" s="10"/>
      <c r="DYA20" s="10"/>
      <c r="DYB20" s="10"/>
      <c r="DYC20" s="10"/>
      <c r="DYD20" s="10"/>
      <c r="DYE20" s="10"/>
      <c r="DYF20" s="10"/>
      <c r="DYG20" s="10"/>
      <c r="DYH20" s="10"/>
      <c r="DYI20" s="10"/>
      <c r="DYJ20" s="10"/>
      <c r="DYK20" s="10"/>
      <c r="DYL20" s="10"/>
      <c r="DYM20" s="10"/>
      <c r="DYN20" s="10"/>
      <c r="DYO20" s="10"/>
      <c r="DYP20" s="10"/>
      <c r="DYQ20" s="10"/>
      <c r="DYR20" s="10"/>
      <c r="DYS20" s="10"/>
      <c r="DYT20" s="10"/>
      <c r="DYU20" s="10"/>
      <c r="DYV20" s="10"/>
      <c r="DYW20" s="10"/>
      <c r="DYX20" s="10"/>
      <c r="DYY20" s="10"/>
      <c r="DYZ20" s="10"/>
      <c r="DZA20" s="10"/>
      <c r="DZB20" s="10"/>
      <c r="DZC20" s="10"/>
      <c r="DZD20" s="10"/>
      <c r="DZE20" s="10"/>
      <c r="DZF20" s="10"/>
      <c r="DZG20" s="10"/>
      <c r="DZH20" s="10"/>
      <c r="DZI20" s="10"/>
      <c r="DZJ20" s="10"/>
      <c r="DZK20" s="10"/>
      <c r="DZL20" s="10"/>
      <c r="DZM20" s="10"/>
      <c r="DZN20" s="10"/>
      <c r="DZO20" s="10"/>
      <c r="DZP20" s="10"/>
      <c r="DZQ20" s="10"/>
      <c r="DZR20" s="10"/>
      <c r="DZS20" s="10"/>
      <c r="DZT20" s="10"/>
      <c r="DZU20" s="10"/>
      <c r="DZV20" s="10"/>
      <c r="DZW20" s="10"/>
      <c r="DZX20" s="10"/>
      <c r="DZY20" s="10"/>
      <c r="DZZ20" s="10"/>
      <c r="EAA20" s="10"/>
      <c r="EAB20" s="10"/>
      <c r="EAC20" s="10"/>
      <c r="EAD20" s="10"/>
      <c r="EAE20" s="10"/>
      <c r="EAF20" s="10"/>
      <c r="EAG20" s="10"/>
      <c r="EAH20" s="10"/>
      <c r="EAI20" s="10"/>
      <c r="EAJ20" s="10"/>
      <c r="EAK20" s="10"/>
      <c r="EAL20" s="10"/>
      <c r="EAM20" s="10"/>
      <c r="EAN20" s="10"/>
      <c r="EAO20" s="10"/>
      <c r="EAP20" s="10"/>
      <c r="EAQ20" s="10"/>
      <c r="EAR20" s="10"/>
      <c r="EAS20" s="10"/>
      <c r="EAT20" s="10"/>
      <c r="EAU20" s="10"/>
      <c r="EAV20" s="10"/>
      <c r="EAW20" s="10"/>
      <c r="EAX20" s="10"/>
      <c r="EAY20" s="10"/>
      <c r="EAZ20" s="10"/>
      <c r="EBA20" s="10"/>
      <c r="EBB20" s="10"/>
      <c r="EBC20" s="10"/>
      <c r="EBD20" s="10"/>
      <c r="EBE20" s="10"/>
      <c r="EBF20" s="10"/>
      <c r="EBG20" s="10"/>
      <c r="EBH20" s="10"/>
      <c r="EBI20" s="10"/>
      <c r="EBJ20" s="10"/>
      <c r="EBK20" s="10"/>
      <c r="EBL20" s="10"/>
      <c r="EBM20" s="10"/>
      <c r="EBN20" s="10"/>
      <c r="EBO20" s="10"/>
      <c r="EBP20" s="10"/>
      <c r="EBQ20" s="10"/>
      <c r="EBR20" s="10"/>
      <c r="EBS20" s="10"/>
      <c r="EBT20" s="10"/>
      <c r="EBU20" s="10"/>
      <c r="EBV20" s="10"/>
      <c r="EBW20" s="10"/>
      <c r="EBX20" s="10"/>
      <c r="EBY20" s="10"/>
      <c r="EBZ20" s="10"/>
      <c r="ECA20" s="10"/>
      <c r="ECB20" s="10"/>
      <c r="ECC20" s="10"/>
      <c r="ECD20" s="10"/>
      <c r="ECE20" s="10"/>
      <c r="ECF20" s="10"/>
      <c r="ECG20" s="10"/>
      <c r="ECH20" s="10"/>
      <c r="ECI20" s="10"/>
      <c r="ECJ20" s="10"/>
      <c r="ECK20" s="10"/>
      <c r="ECL20" s="10"/>
      <c r="ECM20" s="10"/>
      <c r="ECN20" s="10"/>
      <c r="ECO20" s="10"/>
      <c r="ECP20" s="10"/>
      <c r="ECQ20" s="10"/>
      <c r="ECR20" s="10"/>
      <c r="ECS20" s="10"/>
      <c r="ECT20" s="10"/>
      <c r="ECU20" s="10"/>
      <c r="ECV20" s="10"/>
      <c r="ECW20" s="10"/>
      <c r="ECX20" s="10"/>
      <c r="ECY20" s="10"/>
      <c r="ECZ20" s="10"/>
      <c r="EDA20" s="10"/>
      <c r="EDB20" s="10"/>
      <c r="EDC20" s="10"/>
      <c r="EDD20" s="10"/>
      <c r="EDE20" s="10"/>
      <c r="EDF20" s="10"/>
      <c r="EDG20" s="10"/>
      <c r="EDH20" s="10"/>
      <c r="EDI20" s="10"/>
      <c r="EDJ20" s="10"/>
      <c r="EDK20" s="10"/>
      <c r="EDL20" s="10"/>
      <c r="EDM20" s="10"/>
      <c r="EDN20" s="10"/>
      <c r="EDO20" s="10"/>
      <c r="EDP20" s="10"/>
      <c r="EDQ20" s="10"/>
      <c r="EDR20" s="10"/>
      <c r="EDS20" s="10"/>
      <c r="EDT20" s="10"/>
      <c r="EDU20" s="10"/>
      <c r="EDV20" s="10"/>
      <c r="EDW20" s="10"/>
      <c r="EDX20" s="10"/>
      <c r="EDY20" s="10"/>
      <c r="EDZ20" s="10"/>
      <c r="EEA20" s="10"/>
      <c r="EEB20" s="10"/>
      <c r="EEC20" s="10"/>
      <c r="EED20" s="10"/>
      <c r="EEE20" s="10"/>
      <c r="EEF20" s="10"/>
      <c r="EEG20" s="10"/>
      <c r="EEH20" s="10"/>
      <c r="EEI20" s="10"/>
      <c r="EEJ20" s="10"/>
      <c r="EEK20" s="10"/>
      <c r="EEL20" s="10"/>
      <c r="EEM20" s="10"/>
      <c r="EEN20" s="10"/>
      <c r="EEO20" s="10"/>
      <c r="EEP20" s="10"/>
      <c r="EEQ20" s="10"/>
      <c r="EER20" s="10"/>
      <c r="EES20" s="10"/>
      <c r="EET20" s="10"/>
      <c r="EEU20" s="10"/>
      <c r="EEV20" s="10"/>
      <c r="EEW20" s="10"/>
      <c r="EEX20" s="10"/>
      <c r="EEY20" s="10"/>
      <c r="EEZ20" s="10"/>
      <c r="EFA20" s="10"/>
      <c r="EFB20" s="10"/>
      <c r="EFC20" s="10"/>
      <c r="EFD20" s="10"/>
      <c r="EFE20" s="10"/>
      <c r="EFF20" s="10"/>
      <c r="EFG20" s="10"/>
      <c r="EFH20" s="10"/>
      <c r="EFI20" s="10"/>
      <c r="EFJ20" s="10"/>
      <c r="EFK20" s="10"/>
      <c r="EFL20" s="10"/>
      <c r="EFM20" s="10"/>
      <c r="EFN20" s="10"/>
      <c r="EFO20" s="10"/>
      <c r="EFP20" s="10"/>
      <c r="EFQ20" s="10"/>
      <c r="EFR20" s="10"/>
      <c r="EFS20" s="10"/>
      <c r="EFT20" s="10"/>
      <c r="EFU20" s="10"/>
      <c r="EFV20" s="10"/>
      <c r="EFW20" s="10"/>
      <c r="EFX20" s="10"/>
      <c r="EFY20" s="10"/>
      <c r="EFZ20" s="10"/>
      <c r="EGA20" s="10"/>
      <c r="EGB20" s="10"/>
      <c r="EGC20" s="10"/>
      <c r="EGD20" s="10"/>
      <c r="EGE20" s="10"/>
      <c r="EGF20" s="10"/>
      <c r="EGG20" s="10"/>
      <c r="EGH20" s="10"/>
      <c r="EGI20" s="10"/>
      <c r="EGJ20" s="10"/>
      <c r="EGK20" s="10"/>
      <c r="EGL20" s="10"/>
      <c r="EGM20" s="10"/>
      <c r="EGN20" s="10"/>
      <c r="EGO20" s="10"/>
      <c r="EGP20" s="10"/>
      <c r="EGQ20" s="10"/>
      <c r="EGR20" s="10"/>
      <c r="EGS20" s="10"/>
      <c r="EGT20" s="10"/>
      <c r="EGU20" s="10"/>
      <c r="EGV20" s="10"/>
      <c r="EGW20" s="10"/>
      <c r="EGX20" s="10"/>
      <c r="EGY20" s="10"/>
      <c r="EGZ20" s="10"/>
      <c r="EHA20" s="10"/>
      <c r="EHB20" s="10"/>
      <c r="EHC20" s="10"/>
      <c r="EHD20" s="10"/>
      <c r="EHE20" s="10"/>
      <c r="EHF20" s="10"/>
      <c r="EHG20" s="10"/>
      <c r="EHH20" s="10"/>
      <c r="EHI20" s="10"/>
      <c r="EHJ20" s="10"/>
      <c r="EHK20" s="10"/>
      <c r="EHL20" s="10"/>
      <c r="EHM20" s="10"/>
      <c r="EHN20" s="10"/>
      <c r="EHO20" s="10"/>
      <c r="EHP20" s="10"/>
      <c r="EHQ20" s="10"/>
      <c r="EHR20" s="10"/>
      <c r="EHS20" s="10"/>
      <c r="EHT20" s="10"/>
      <c r="EHU20" s="10"/>
      <c r="EHV20" s="10"/>
      <c r="EHW20" s="10"/>
      <c r="EHX20" s="10"/>
      <c r="EHY20" s="10"/>
      <c r="EHZ20" s="10"/>
      <c r="EIA20" s="10"/>
      <c r="EIB20" s="10"/>
      <c r="EIC20" s="10"/>
      <c r="EID20" s="10"/>
      <c r="EIE20" s="10"/>
      <c r="EIF20" s="10"/>
      <c r="EIG20" s="10"/>
      <c r="EIH20" s="10"/>
      <c r="EII20" s="10"/>
      <c r="EIJ20" s="10"/>
      <c r="EIK20" s="10"/>
      <c r="EIL20" s="10"/>
      <c r="EIM20" s="10"/>
      <c r="EIN20" s="10"/>
      <c r="EIO20" s="10"/>
      <c r="EIP20" s="10"/>
      <c r="EIQ20" s="10"/>
      <c r="EIR20" s="10"/>
      <c r="EIS20" s="10"/>
      <c r="EIT20" s="10"/>
      <c r="EIU20" s="10"/>
      <c r="EIV20" s="10"/>
      <c r="EIW20" s="10"/>
      <c r="EIX20" s="10"/>
      <c r="EIY20" s="10"/>
      <c r="EIZ20" s="10"/>
      <c r="EJA20" s="10"/>
      <c r="EJB20" s="10"/>
      <c r="EJC20" s="10"/>
      <c r="EJD20" s="10"/>
      <c r="EJE20" s="10"/>
      <c r="EJF20" s="10"/>
      <c r="EJG20" s="10"/>
      <c r="EJH20" s="10"/>
      <c r="EJI20" s="10"/>
      <c r="EJJ20" s="10"/>
      <c r="EJK20" s="10"/>
      <c r="EJL20" s="10"/>
      <c r="EJM20" s="10"/>
      <c r="EJN20" s="10"/>
      <c r="EJO20" s="10"/>
      <c r="EJP20" s="10"/>
      <c r="EJQ20" s="10"/>
      <c r="EJR20" s="10"/>
      <c r="EJS20" s="10"/>
      <c r="EJT20" s="10"/>
      <c r="EJU20" s="10"/>
      <c r="EJV20" s="10"/>
      <c r="EJW20" s="10"/>
      <c r="EJX20" s="10"/>
      <c r="EJY20" s="10"/>
      <c r="EJZ20" s="10"/>
      <c r="EKA20" s="10"/>
      <c r="EKB20" s="10"/>
      <c r="EKC20" s="10"/>
      <c r="EKD20" s="10"/>
      <c r="EKE20" s="10"/>
      <c r="EKF20" s="10"/>
      <c r="EKG20" s="10"/>
      <c r="EKH20" s="10"/>
      <c r="EKI20" s="10"/>
      <c r="EKJ20" s="10"/>
      <c r="EKK20" s="10"/>
      <c r="EKL20" s="10"/>
      <c r="EKM20" s="10"/>
      <c r="EKN20" s="10"/>
      <c r="EKO20" s="10"/>
      <c r="EKP20" s="10"/>
      <c r="EKQ20" s="10"/>
      <c r="EKR20" s="10"/>
      <c r="EKS20" s="10"/>
      <c r="EKT20" s="10"/>
      <c r="EKU20" s="10"/>
      <c r="EKV20" s="10"/>
      <c r="EKW20" s="10"/>
      <c r="EKX20" s="10"/>
      <c r="EKY20" s="10"/>
      <c r="EKZ20" s="10"/>
      <c r="ELA20" s="10"/>
      <c r="ELB20" s="10"/>
      <c r="ELC20" s="10"/>
      <c r="ELD20" s="10"/>
      <c r="ELE20" s="10"/>
      <c r="ELF20" s="10"/>
      <c r="ELG20" s="10"/>
      <c r="ELH20" s="10"/>
      <c r="ELI20" s="10"/>
      <c r="ELJ20" s="10"/>
      <c r="ELK20" s="10"/>
      <c r="ELL20" s="10"/>
      <c r="ELM20" s="10"/>
      <c r="ELN20" s="10"/>
      <c r="ELO20" s="10"/>
      <c r="ELP20" s="10"/>
      <c r="ELQ20" s="10"/>
      <c r="ELR20" s="10"/>
      <c r="ELS20" s="10"/>
      <c r="ELT20" s="10"/>
      <c r="ELU20" s="10"/>
      <c r="ELV20" s="10"/>
      <c r="ELW20" s="10"/>
      <c r="ELX20" s="10"/>
      <c r="ELY20" s="10"/>
      <c r="ELZ20" s="10"/>
      <c r="EMA20" s="10"/>
      <c r="EMB20" s="10"/>
      <c r="EMC20" s="10"/>
      <c r="EMD20" s="10"/>
      <c r="EME20" s="10"/>
      <c r="EMF20" s="10"/>
      <c r="EMG20" s="10"/>
      <c r="EMH20" s="10"/>
      <c r="EMI20" s="10"/>
      <c r="EMJ20" s="10"/>
      <c r="EMK20" s="10"/>
      <c r="EML20" s="10"/>
      <c r="EMM20" s="10"/>
      <c r="EMN20" s="10"/>
      <c r="EMO20" s="10"/>
      <c r="EMP20" s="10"/>
      <c r="EMQ20" s="10"/>
      <c r="EMR20" s="10"/>
      <c r="EMS20" s="10"/>
      <c r="EMT20" s="10"/>
      <c r="EMU20" s="10"/>
      <c r="EMV20" s="10"/>
      <c r="EMW20" s="10"/>
      <c r="EMX20" s="10"/>
      <c r="EMY20" s="10"/>
      <c r="EMZ20" s="10"/>
      <c r="ENA20" s="10"/>
      <c r="ENB20" s="10"/>
      <c r="ENC20" s="10"/>
      <c r="END20" s="10"/>
      <c r="ENE20" s="10"/>
      <c r="ENF20" s="10"/>
      <c r="ENG20" s="10"/>
      <c r="ENH20" s="10"/>
      <c r="ENI20" s="10"/>
      <c r="ENJ20" s="10"/>
      <c r="ENK20" s="10"/>
      <c r="ENL20" s="10"/>
      <c r="ENM20" s="10"/>
      <c r="ENN20" s="10"/>
      <c r="ENO20" s="10"/>
      <c r="ENP20" s="10"/>
      <c r="ENQ20" s="10"/>
      <c r="ENR20" s="10"/>
      <c r="ENS20" s="10"/>
      <c r="ENT20" s="10"/>
      <c r="ENU20" s="10"/>
      <c r="ENV20" s="10"/>
      <c r="ENW20" s="10"/>
      <c r="ENX20" s="10"/>
      <c r="ENY20" s="10"/>
      <c r="ENZ20" s="10"/>
      <c r="EOA20" s="10"/>
      <c r="EOB20" s="10"/>
      <c r="EOC20" s="10"/>
      <c r="EOD20" s="10"/>
      <c r="EOE20" s="10"/>
      <c r="EOF20" s="10"/>
      <c r="EOG20" s="10"/>
      <c r="EOH20" s="10"/>
      <c r="EOI20" s="10"/>
      <c r="EOJ20" s="10"/>
      <c r="EOK20" s="10"/>
      <c r="EOL20" s="10"/>
      <c r="EOM20" s="10"/>
      <c r="EON20" s="10"/>
      <c r="EOO20" s="10"/>
      <c r="EOP20" s="10"/>
      <c r="EOQ20" s="10"/>
      <c r="EOR20" s="10"/>
      <c r="EOS20" s="10"/>
      <c r="EOT20" s="10"/>
      <c r="EOU20" s="10"/>
      <c r="EOV20" s="10"/>
      <c r="EOW20" s="10"/>
      <c r="EOX20" s="10"/>
      <c r="EOY20" s="10"/>
      <c r="EOZ20" s="10"/>
      <c r="EPA20" s="10"/>
      <c r="EPB20" s="10"/>
      <c r="EPC20" s="10"/>
      <c r="EPD20" s="10"/>
      <c r="EPE20" s="10"/>
      <c r="EPF20" s="10"/>
      <c r="EPG20" s="10"/>
      <c r="EPH20" s="10"/>
      <c r="EPI20" s="10"/>
      <c r="EPJ20" s="10"/>
      <c r="EPK20" s="10"/>
      <c r="EPL20" s="10"/>
      <c r="EPM20" s="10"/>
      <c r="EPN20" s="10"/>
      <c r="EPO20" s="10"/>
      <c r="EPP20" s="10"/>
      <c r="EPQ20" s="10"/>
      <c r="EPR20" s="10"/>
      <c r="EPS20" s="10"/>
      <c r="EPT20" s="10"/>
      <c r="EPU20" s="10"/>
      <c r="EPV20" s="10"/>
      <c r="EPW20" s="10"/>
      <c r="EPX20" s="10"/>
      <c r="EPY20" s="10"/>
      <c r="EPZ20" s="10"/>
      <c r="EQA20" s="10"/>
      <c r="EQB20" s="10"/>
      <c r="EQC20" s="10"/>
      <c r="EQD20" s="10"/>
      <c r="EQE20" s="10"/>
      <c r="EQF20" s="10"/>
      <c r="EQG20" s="10"/>
      <c r="EQH20" s="10"/>
      <c r="EQI20" s="10"/>
      <c r="EQJ20" s="10"/>
      <c r="EQK20" s="10"/>
      <c r="EQL20" s="10"/>
      <c r="EQM20" s="10"/>
      <c r="EQN20" s="10"/>
      <c r="EQO20" s="10"/>
      <c r="EQP20" s="10"/>
      <c r="EQQ20" s="10"/>
      <c r="EQR20" s="10"/>
      <c r="EQS20" s="10"/>
      <c r="EQT20" s="10"/>
      <c r="EQU20" s="10"/>
      <c r="EQV20" s="10"/>
      <c r="EQW20" s="10"/>
      <c r="EQX20" s="10"/>
      <c r="EQY20" s="10"/>
      <c r="EQZ20" s="10"/>
      <c r="ERA20" s="10"/>
      <c r="ERB20" s="10"/>
      <c r="ERC20" s="10"/>
      <c r="ERD20" s="10"/>
      <c r="ERE20" s="10"/>
      <c r="ERF20" s="10"/>
      <c r="ERG20" s="10"/>
      <c r="ERH20" s="10"/>
      <c r="ERI20" s="10"/>
      <c r="ERJ20" s="10"/>
      <c r="ERK20" s="10"/>
      <c r="ERL20" s="10"/>
      <c r="ERM20" s="10"/>
      <c r="ERN20" s="10"/>
      <c r="ERO20" s="10"/>
      <c r="ERP20" s="10"/>
      <c r="ERQ20" s="10"/>
      <c r="ERR20" s="10"/>
      <c r="ERS20" s="10"/>
      <c r="ERT20" s="10"/>
      <c r="ERU20" s="10"/>
      <c r="ERV20" s="10"/>
      <c r="ERW20" s="10"/>
      <c r="ERX20" s="10"/>
      <c r="ERY20" s="10"/>
      <c r="ERZ20" s="10"/>
      <c r="ESA20" s="10"/>
      <c r="ESB20" s="10"/>
      <c r="ESC20" s="10"/>
      <c r="ESD20" s="10"/>
      <c r="ESE20" s="10"/>
      <c r="ESF20" s="10"/>
      <c r="ESG20" s="10"/>
      <c r="ESH20" s="10"/>
      <c r="ESI20" s="10"/>
      <c r="ESJ20" s="10"/>
      <c r="ESK20" s="10"/>
      <c r="ESL20" s="10"/>
      <c r="ESM20" s="10"/>
      <c r="ESN20" s="10"/>
      <c r="ESO20" s="10"/>
      <c r="ESP20" s="10"/>
      <c r="ESQ20" s="10"/>
      <c r="ESR20" s="10"/>
      <c r="ESS20" s="10"/>
      <c r="EST20" s="10"/>
      <c r="ESU20" s="10"/>
      <c r="ESV20" s="10"/>
      <c r="ESW20" s="10"/>
      <c r="ESX20" s="10"/>
      <c r="ESY20" s="10"/>
      <c r="ESZ20" s="10"/>
      <c r="ETA20" s="10"/>
      <c r="ETB20" s="10"/>
      <c r="ETC20" s="10"/>
      <c r="ETD20" s="10"/>
      <c r="ETE20" s="10"/>
      <c r="ETF20" s="10"/>
      <c r="ETG20" s="10"/>
      <c r="ETH20" s="10"/>
      <c r="ETI20" s="10"/>
      <c r="ETJ20" s="10"/>
      <c r="ETK20" s="10"/>
      <c r="ETL20" s="10"/>
      <c r="ETM20" s="10"/>
      <c r="ETN20" s="10"/>
      <c r="ETO20" s="10"/>
      <c r="ETP20" s="10"/>
      <c r="ETQ20" s="10"/>
      <c r="ETR20" s="10"/>
      <c r="ETS20" s="10"/>
      <c r="ETT20" s="10"/>
      <c r="ETU20" s="10"/>
      <c r="ETV20" s="10"/>
      <c r="ETW20" s="10"/>
      <c r="ETX20" s="10"/>
      <c r="ETY20" s="10"/>
      <c r="ETZ20" s="10"/>
      <c r="EUA20" s="10"/>
      <c r="EUB20" s="10"/>
      <c r="EUC20" s="10"/>
      <c r="EUD20" s="10"/>
      <c r="EUE20" s="10"/>
      <c r="EUF20" s="10"/>
      <c r="EUG20" s="10"/>
      <c r="EUH20" s="10"/>
      <c r="EUI20" s="10"/>
      <c r="EUJ20" s="10"/>
      <c r="EUK20" s="10"/>
      <c r="EUL20" s="10"/>
      <c r="EUM20" s="10"/>
      <c r="EUN20" s="10"/>
      <c r="EUO20" s="10"/>
      <c r="EUP20" s="10"/>
      <c r="EUQ20" s="10"/>
      <c r="EUR20" s="10"/>
      <c r="EUS20" s="10"/>
      <c r="EUT20" s="10"/>
      <c r="EUU20" s="10"/>
      <c r="EUV20" s="10"/>
      <c r="EUW20" s="10"/>
      <c r="EUX20" s="10"/>
      <c r="EUY20" s="10"/>
      <c r="EUZ20" s="10"/>
      <c r="EVA20" s="10"/>
      <c r="EVB20" s="10"/>
      <c r="EVC20" s="10"/>
      <c r="EVD20" s="10"/>
      <c r="EVE20" s="10"/>
      <c r="EVF20" s="10"/>
      <c r="EVG20" s="10"/>
      <c r="EVH20" s="10"/>
      <c r="EVI20" s="10"/>
      <c r="EVJ20" s="10"/>
      <c r="EVK20" s="10"/>
      <c r="EVL20" s="10"/>
      <c r="EVM20" s="10"/>
      <c r="EVN20" s="10"/>
      <c r="EVO20" s="10"/>
      <c r="EVP20" s="10"/>
      <c r="EVQ20" s="10"/>
      <c r="EVR20" s="10"/>
      <c r="EVS20" s="10"/>
      <c r="EVT20" s="10"/>
      <c r="EVU20" s="10"/>
      <c r="EVV20" s="10"/>
      <c r="EVW20" s="10"/>
      <c r="EVX20" s="10"/>
      <c r="EVY20" s="10"/>
      <c r="EVZ20" s="10"/>
      <c r="EWA20" s="10"/>
      <c r="EWB20" s="10"/>
      <c r="EWC20" s="10"/>
      <c r="EWD20" s="10"/>
      <c r="EWE20" s="10"/>
      <c r="EWF20" s="10"/>
      <c r="EWG20" s="10"/>
      <c r="EWH20" s="10"/>
      <c r="EWI20" s="10"/>
      <c r="EWJ20" s="10"/>
      <c r="EWK20" s="10"/>
      <c r="EWL20" s="10"/>
      <c r="EWM20" s="10"/>
      <c r="EWN20" s="10"/>
      <c r="EWO20" s="10"/>
      <c r="EWP20" s="10"/>
      <c r="EWQ20" s="10"/>
      <c r="EWR20" s="10"/>
      <c r="EWS20" s="10"/>
      <c r="EWT20" s="10"/>
      <c r="EWU20" s="10"/>
      <c r="EWV20" s="10"/>
      <c r="EWW20" s="10"/>
      <c r="EWX20" s="10"/>
      <c r="EWY20" s="10"/>
      <c r="EWZ20" s="10"/>
      <c r="EXA20" s="10"/>
      <c r="EXB20" s="10"/>
      <c r="EXC20" s="10"/>
      <c r="EXD20" s="10"/>
      <c r="EXE20" s="10"/>
      <c r="EXF20" s="10"/>
      <c r="EXG20" s="10"/>
      <c r="EXH20" s="10"/>
      <c r="EXI20" s="10"/>
      <c r="EXJ20" s="10"/>
      <c r="EXK20" s="10"/>
      <c r="EXL20" s="10"/>
      <c r="EXM20" s="10"/>
      <c r="EXN20" s="10"/>
      <c r="EXO20" s="10"/>
      <c r="EXP20" s="10"/>
      <c r="EXQ20" s="10"/>
      <c r="EXR20" s="10"/>
      <c r="EXS20" s="10"/>
      <c r="EXT20" s="10"/>
      <c r="EXU20" s="10"/>
      <c r="EXV20" s="10"/>
      <c r="EXW20" s="10"/>
      <c r="EXX20" s="10"/>
      <c r="EXY20" s="10"/>
      <c r="EXZ20" s="10"/>
      <c r="EYA20" s="10"/>
      <c r="EYB20" s="10"/>
      <c r="EYC20" s="10"/>
      <c r="EYD20" s="10"/>
      <c r="EYE20" s="10"/>
      <c r="EYF20" s="10"/>
      <c r="EYG20" s="10"/>
      <c r="EYH20" s="10"/>
      <c r="EYI20" s="10"/>
      <c r="EYJ20" s="10"/>
      <c r="EYK20" s="10"/>
      <c r="EYL20" s="10"/>
      <c r="EYM20" s="10"/>
      <c r="EYN20" s="10"/>
      <c r="EYO20" s="10"/>
      <c r="EYP20" s="10"/>
      <c r="EYQ20" s="10"/>
      <c r="EYR20" s="10"/>
      <c r="EYS20" s="10"/>
      <c r="EYT20" s="10"/>
      <c r="EYU20" s="10"/>
      <c r="EYV20" s="10"/>
      <c r="EYW20" s="10"/>
      <c r="EYX20" s="10"/>
      <c r="EYY20" s="10"/>
      <c r="EYZ20" s="10"/>
      <c r="EZA20" s="10"/>
      <c r="EZB20" s="10"/>
      <c r="EZC20" s="10"/>
      <c r="EZD20" s="10"/>
      <c r="EZE20" s="10"/>
      <c r="EZF20" s="10"/>
      <c r="EZG20" s="10"/>
      <c r="EZH20" s="10"/>
      <c r="EZI20" s="10"/>
      <c r="EZJ20" s="10"/>
      <c r="EZK20" s="10"/>
      <c r="EZL20" s="10"/>
      <c r="EZM20" s="10"/>
      <c r="EZN20" s="10"/>
      <c r="EZO20" s="10"/>
      <c r="EZP20" s="10"/>
      <c r="EZQ20" s="10"/>
      <c r="EZR20" s="10"/>
      <c r="EZS20" s="10"/>
      <c r="EZT20" s="10"/>
      <c r="EZU20" s="10"/>
      <c r="EZV20" s="10"/>
      <c r="EZW20" s="10"/>
      <c r="EZX20" s="10"/>
      <c r="EZY20" s="10"/>
      <c r="EZZ20" s="10"/>
      <c r="FAA20" s="10"/>
      <c r="FAB20" s="10"/>
      <c r="FAC20" s="10"/>
      <c r="FAD20" s="10"/>
      <c r="FAE20" s="10"/>
      <c r="FAF20" s="10"/>
      <c r="FAG20" s="10"/>
      <c r="FAH20" s="10"/>
      <c r="FAI20" s="10"/>
      <c r="FAJ20" s="10"/>
      <c r="FAK20" s="10"/>
      <c r="FAL20" s="10"/>
      <c r="FAM20" s="10"/>
      <c r="FAN20" s="10"/>
      <c r="FAO20" s="10"/>
      <c r="FAP20" s="10"/>
      <c r="FAQ20" s="10"/>
      <c r="FAR20" s="10"/>
      <c r="FAS20" s="10"/>
      <c r="FAT20" s="10"/>
      <c r="FAU20" s="10"/>
      <c r="FAV20" s="10"/>
      <c r="FAW20" s="10"/>
      <c r="FAX20" s="10"/>
      <c r="FAY20" s="10"/>
      <c r="FAZ20" s="10"/>
      <c r="FBA20" s="10"/>
      <c r="FBB20" s="10"/>
      <c r="FBC20" s="10"/>
      <c r="FBD20" s="10"/>
      <c r="FBE20" s="10"/>
      <c r="FBF20" s="10"/>
      <c r="FBG20" s="10"/>
      <c r="FBH20" s="10"/>
      <c r="FBI20" s="10"/>
      <c r="FBJ20" s="10"/>
      <c r="FBK20" s="10"/>
      <c r="FBL20" s="10"/>
      <c r="FBM20" s="10"/>
      <c r="FBN20" s="10"/>
      <c r="FBO20" s="10"/>
      <c r="FBP20" s="10"/>
      <c r="FBQ20" s="10"/>
      <c r="FBR20" s="10"/>
      <c r="FBS20" s="10"/>
      <c r="FBT20" s="10"/>
      <c r="FBU20" s="10"/>
      <c r="FBV20" s="10"/>
      <c r="FBW20" s="10"/>
      <c r="FBX20" s="10"/>
      <c r="FBY20" s="10"/>
      <c r="FBZ20" s="10"/>
      <c r="FCA20" s="10"/>
      <c r="FCB20" s="10"/>
      <c r="FCC20" s="10"/>
      <c r="FCD20" s="10"/>
      <c r="FCE20" s="10"/>
      <c r="FCF20" s="10"/>
      <c r="FCG20" s="10"/>
      <c r="FCH20" s="10"/>
      <c r="FCI20" s="10"/>
      <c r="FCJ20" s="10"/>
      <c r="FCK20" s="10"/>
      <c r="FCL20" s="10"/>
      <c r="FCM20" s="10"/>
      <c r="FCN20" s="10"/>
      <c r="FCO20" s="10"/>
      <c r="FCP20" s="10"/>
      <c r="FCQ20" s="10"/>
      <c r="FCR20" s="10"/>
      <c r="FCS20" s="10"/>
      <c r="FCT20" s="10"/>
      <c r="FCU20" s="10"/>
      <c r="FCV20" s="10"/>
      <c r="FCW20" s="10"/>
      <c r="FCX20" s="10"/>
      <c r="FCY20" s="10"/>
      <c r="FCZ20" s="10"/>
      <c r="FDA20" s="10"/>
      <c r="FDB20" s="10"/>
      <c r="FDC20" s="10"/>
      <c r="FDD20" s="10"/>
      <c r="FDE20" s="10"/>
      <c r="FDF20" s="10"/>
      <c r="FDG20" s="10"/>
      <c r="FDH20" s="10"/>
      <c r="FDI20" s="10"/>
      <c r="FDJ20" s="10"/>
      <c r="FDK20" s="10"/>
      <c r="FDL20" s="10"/>
      <c r="FDM20" s="10"/>
      <c r="FDN20" s="10"/>
      <c r="FDO20" s="10"/>
      <c r="FDP20" s="10"/>
      <c r="FDQ20" s="10"/>
      <c r="FDR20" s="10"/>
      <c r="FDS20" s="10"/>
      <c r="FDT20" s="10"/>
      <c r="FDU20" s="10"/>
      <c r="FDV20" s="10"/>
      <c r="FDW20" s="10"/>
      <c r="FDX20" s="10"/>
      <c r="FDY20" s="10"/>
      <c r="FDZ20" s="10"/>
      <c r="FEA20" s="10"/>
      <c r="FEB20" s="10"/>
      <c r="FEC20" s="10"/>
      <c r="FED20" s="10"/>
      <c r="FEE20" s="10"/>
      <c r="FEF20" s="10"/>
      <c r="FEG20" s="10"/>
      <c r="FEH20" s="10"/>
      <c r="FEI20" s="10"/>
      <c r="FEJ20" s="10"/>
      <c r="FEK20" s="10"/>
      <c r="FEL20" s="10"/>
      <c r="FEM20" s="10"/>
      <c r="FEN20" s="10"/>
      <c r="FEO20" s="10"/>
      <c r="FEP20" s="10"/>
      <c r="FEQ20" s="10"/>
      <c r="FER20" s="10"/>
      <c r="FES20" s="10"/>
      <c r="FET20" s="10"/>
      <c r="FEU20" s="10"/>
      <c r="FEV20" s="10"/>
      <c r="FEW20" s="10"/>
      <c r="FEX20" s="10"/>
      <c r="FEY20" s="10"/>
      <c r="FEZ20" s="10"/>
      <c r="FFA20" s="10"/>
      <c r="FFB20" s="10"/>
      <c r="FFC20" s="10"/>
      <c r="FFD20" s="10"/>
      <c r="FFE20" s="10"/>
      <c r="FFF20" s="10"/>
      <c r="FFG20" s="10"/>
      <c r="FFH20" s="10"/>
      <c r="FFI20" s="10"/>
      <c r="FFJ20" s="10"/>
      <c r="FFK20" s="10"/>
      <c r="FFL20" s="10"/>
      <c r="FFM20" s="10"/>
      <c r="FFN20" s="10"/>
      <c r="FFO20" s="10"/>
      <c r="FFP20" s="10"/>
      <c r="FFQ20" s="10"/>
      <c r="FFR20" s="10"/>
      <c r="FFS20" s="10"/>
      <c r="FFT20" s="10"/>
      <c r="FFU20" s="10"/>
      <c r="FFV20" s="10"/>
      <c r="FFW20" s="10"/>
      <c r="FFX20" s="10"/>
      <c r="FFY20" s="10"/>
      <c r="FFZ20" s="10"/>
      <c r="FGA20" s="10"/>
      <c r="FGB20" s="10"/>
      <c r="FGC20" s="10"/>
      <c r="FGD20" s="10"/>
      <c r="FGE20" s="10"/>
      <c r="FGF20" s="10"/>
      <c r="FGG20" s="10"/>
      <c r="FGH20" s="10"/>
      <c r="FGI20" s="10"/>
      <c r="FGJ20" s="10"/>
      <c r="FGK20" s="10"/>
      <c r="FGL20" s="10"/>
      <c r="FGM20" s="10"/>
      <c r="FGN20" s="10"/>
      <c r="FGO20" s="10"/>
      <c r="FGP20" s="10"/>
      <c r="FGQ20" s="10"/>
      <c r="FGR20" s="10"/>
      <c r="FGS20" s="10"/>
      <c r="FGT20" s="10"/>
      <c r="FGU20" s="10"/>
      <c r="FGV20" s="10"/>
      <c r="FGW20" s="10"/>
      <c r="FGX20" s="10"/>
      <c r="FGY20" s="10"/>
      <c r="FGZ20" s="10"/>
      <c r="FHA20" s="10"/>
      <c r="FHB20" s="10"/>
      <c r="FHC20" s="10"/>
      <c r="FHD20" s="10"/>
      <c r="FHE20" s="10"/>
      <c r="FHF20" s="10"/>
      <c r="FHG20" s="10"/>
      <c r="FHH20" s="10"/>
      <c r="FHI20" s="10"/>
      <c r="FHJ20" s="10"/>
      <c r="FHK20" s="10"/>
      <c r="FHL20" s="10"/>
      <c r="FHM20" s="10"/>
      <c r="FHN20" s="10"/>
      <c r="FHO20" s="10"/>
      <c r="FHP20" s="10"/>
      <c r="FHQ20" s="10"/>
      <c r="FHR20" s="10"/>
      <c r="FHS20" s="10"/>
      <c r="FHT20" s="10"/>
      <c r="FHU20" s="10"/>
      <c r="FHV20" s="10"/>
      <c r="FHW20" s="10"/>
      <c r="FHX20" s="10"/>
      <c r="FHY20" s="10"/>
      <c r="FHZ20" s="10"/>
      <c r="FIA20" s="10"/>
      <c r="FIB20" s="10"/>
      <c r="FIC20" s="10"/>
      <c r="FID20" s="10"/>
      <c r="FIE20" s="10"/>
      <c r="FIF20" s="10"/>
      <c r="FIG20" s="10"/>
      <c r="FIH20" s="10"/>
      <c r="FII20" s="10"/>
      <c r="FIJ20" s="10"/>
      <c r="FIK20" s="10"/>
      <c r="FIL20" s="10"/>
      <c r="FIM20" s="10"/>
      <c r="FIN20" s="10"/>
      <c r="FIO20" s="10"/>
      <c r="FIP20" s="10"/>
      <c r="FIQ20" s="10"/>
      <c r="FIR20" s="10"/>
      <c r="FIS20" s="10"/>
      <c r="FIT20" s="10"/>
      <c r="FIU20" s="10"/>
      <c r="FIV20" s="10"/>
      <c r="FIW20" s="10"/>
      <c r="FIX20" s="10"/>
      <c r="FIY20" s="10"/>
      <c r="FIZ20" s="10"/>
      <c r="FJA20" s="10"/>
      <c r="FJB20" s="10"/>
      <c r="FJC20" s="10"/>
      <c r="FJD20" s="10"/>
      <c r="FJE20" s="10"/>
      <c r="FJF20" s="10"/>
      <c r="FJG20" s="10"/>
      <c r="FJH20" s="10"/>
      <c r="FJI20" s="10"/>
      <c r="FJJ20" s="10"/>
      <c r="FJK20" s="10"/>
      <c r="FJL20" s="10"/>
      <c r="FJM20" s="10"/>
      <c r="FJN20" s="10"/>
      <c r="FJO20" s="10"/>
      <c r="FJP20" s="10"/>
      <c r="FJQ20" s="10"/>
      <c r="FJR20" s="10"/>
      <c r="FJS20" s="10"/>
      <c r="FJT20" s="10"/>
      <c r="FJU20" s="10"/>
      <c r="FJV20" s="10"/>
      <c r="FJW20" s="10"/>
      <c r="FJX20" s="10"/>
      <c r="FJY20" s="10"/>
      <c r="FJZ20" s="10"/>
      <c r="FKA20" s="10"/>
      <c r="FKB20" s="10"/>
      <c r="FKC20" s="10"/>
      <c r="FKD20" s="10"/>
      <c r="FKE20" s="10"/>
      <c r="FKF20" s="10"/>
      <c r="FKG20" s="10"/>
      <c r="FKH20" s="10"/>
      <c r="FKI20" s="10"/>
      <c r="FKJ20" s="10"/>
      <c r="FKK20" s="10"/>
      <c r="FKL20" s="10"/>
      <c r="FKM20" s="10"/>
      <c r="FKN20" s="10"/>
      <c r="FKO20" s="10"/>
      <c r="FKP20" s="10"/>
      <c r="FKQ20" s="10"/>
      <c r="FKR20" s="10"/>
      <c r="FKS20" s="10"/>
      <c r="FKT20" s="10"/>
      <c r="FKU20" s="10"/>
      <c r="FKV20" s="10"/>
      <c r="FKW20" s="10"/>
      <c r="FKX20" s="10"/>
      <c r="FKY20" s="10"/>
      <c r="FKZ20" s="10"/>
      <c r="FLA20" s="10"/>
      <c r="FLB20" s="10"/>
      <c r="FLC20" s="10"/>
      <c r="FLD20" s="10"/>
      <c r="FLE20" s="10"/>
      <c r="FLF20" s="10"/>
      <c r="FLG20" s="10"/>
      <c r="FLH20" s="10"/>
      <c r="FLI20" s="10"/>
      <c r="FLJ20" s="10"/>
      <c r="FLK20" s="10"/>
      <c r="FLL20" s="10"/>
      <c r="FLM20" s="10"/>
      <c r="FLN20" s="10"/>
      <c r="FLO20" s="10"/>
      <c r="FLP20" s="10"/>
      <c r="FLQ20" s="10"/>
      <c r="FLR20" s="10"/>
      <c r="FLS20" s="10"/>
      <c r="FLT20" s="10"/>
      <c r="FLU20" s="10"/>
      <c r="FLV20" s="10"/>
      <c r="FLW20" s="10"/>
      <c r="FLX20" s="10"/>
      <c r="FLY20" s="10"/>
      <c r="FLZ20" s="10"/>
      <c r="FMA20" s="10"/>
      <c r="FMB20" s="10"/>
      <c r="FMC20" s="10"/>
      <c r="FMD20" s="10"/>
      <c r="FME20" s="10"/>
      <c r="FMF20" s="10"/>
      <c r="FMG20" s="10"/>
      <c r="FMH20" s="10"/>
      <c r="FMI20" s="10"/>
      <c r="FMJ20" s="10"/>
      <c r="FMK20" s="10"/>
      <c r="FML20" s="10"/>
      <c r="FMM20" s="10"/>
      <c r="FMN20" s="10"/>
      <c r="FMO20" s="10"/>
      <c r="FMP20" s="10"/>
      <c r="FMQ20" s="10"/>
      <c r="FMR20" s="10"/>
      <c r="FMS20" s="10"/>
      <c r="FMT20" s="10"/>
      <c r="FMU20" s="10"/>
      <c r="FMV20" s="10"/>
      <c r="FMW20" s="10"/>
      <c r="FMX20" s="10"/>
      <c r="FMY20" s="10"/>
      <c r="FMZ20" s="10"/>
      <c r="FNA20" s="10"/>
      <c r="FNB20" s="10"/>
      <c r="FNC20" s="10"/>
      <c r="FND20" s="10"/>
      <c r="FNE20" s="10"/>
      <c r="FNF20" s="10"/>
      <c r="FNG20" s="10"/>
      <c r="FNH20" s="10"/>
      <c r="FNI20" s="10"/>
      <c r="FNJ20" s="10"/>
      <c r="FNK20" s="10"/>
      <c r="FNL20" s="10"/>
      <c r="FNM20" s="10"/>
      <c r="FNN20" s="10"/>
      <c r="FNO20" s="10"/>
      <c r="FNP20" s="10"/>
      <c r="FNQ20" s="10"/>
      <c r="FNR20" s="10"/>
      <c r="FNS20" s="10"/>
      <c r="FNT20" s="10"/>
      <c r="FNU20" s="10"/>
      <c r="FNV20" s="10"/>
      <c r="FNW20" s="10"/>
      <c r="FNX20" s="10"/>
      <c r="FNY20" s="10"/>
      <c r="FNZ20" s="10"/>
      <c r="FOA20" s="10"/>
      <c r="FOB20" s="10"/>
      <c r="FOC20" s="10"/>
      <c r="FOD20" s="10"/>
      <c r="FOE20" s="10"/>
      <c r="FOF20" s="10"/>
      <c r="FOG20" s="10"/>
      <c r="FOH20" s="10"/>
      <c r="FOI20" s="10"/>
      <c r="FOJ20" s="10"/>
      <c r="FOK20" s="10"/>
      <c r="FOL20" s="10"/>
      <c r="FOM20" s="10"/>
      <c r="FON20" s="10"/>
      <c r="FOO20" s="10"/>
      <c r="FOP20" s="10"/>
      <c r="FOQ20" s="10"/>
      <c r="FOR20" s="10"/>
      <c r="FOS20" s="10"/>
      <c r="FOT20" s="10"/>
      <c r="FOU20" s="10"/>
      <c r="FOV20" s="10"/>
      <c r="FOW20" s="10"/>
      <c r="FOX20" s="10"/>
      <c r="FOY20" s="10"/>
      <c r="FOZ20" s="10"/>
      <c r="FPA20" s="10"/>
      <c r="FPB20" s="10"/>
      <c r="FPC20" s="10"/>
      <c r="FPD20" s="10"/>
      <c r="FPE20" s="10"/>
      <c r="FPF20" s="10"/>
      <c r="FPG20" s="10"/>
      <c r="FPH20" s="10"/>
      <c r="FPI20" s="10"/>
      <c r="FPJ20" s="10"/>
      <c r="FPK20" s="10"/>
      <c r="FPL20" s="10"/>
      <c r="FPM20" s="10"/>
      <c r="FPN20" s="10"/>
      <c r="FPO20" s="10"/>
      <c r="FPP20" s="10"/>
      <c r="FPQ20" s="10"/>
      <c r="FPR20" s="10"/>
      <c r="FPS20" s="10"/>
      <c r="FPT20" s="10"/>
      <c r="FPU20" s="10"/>
      <c r="FPV20" s="10"/>
      <c r="FPW20" s="10"/>
      <c r="FPX20" s="10"/>
      <c r="FPY20" s="10"/>
      <c r="FPZ20" s="10"/>
      <c r="FQA20" s="10"/>
      <c r="FQB20" s="10"/>
      <c r="FQC20" s="10"/>
      <c r="FQD20" s="10"/>
      <c r="FQE20" s="10"/>
      <c r="FQF20" s="10"/>
      <c r="FQG20" s="10"/>
      <c r="FQH20" s="10"/>
      <c r="FQI20" s="10"/>
      <c r="FQJ20" s="10"/>
      <c r="FQK20" s="10"/>
      <c r="FQL20" s="10"/>
      <c r="FQM20" s="10"/>
      <c r="FQN20" s="10"/>
      <c r="FQO20" s="10"/>
      <c r="FQP20" s="10"/>
      <c r="FQQ20" s="10"/>
      <c r="FQR20" s="10"/>
      <c r="FQS20" s="10"/>
      <c r="FQT20" s="10"/>
      <c r="FQU20" s="10"/>
      <c r="FQV20" s="10"/>
      <c r="FQW20" s="10"/>
      <c r="FQX20" s="10"/>
      <c r="FQY20" s="10"/>
      <c r="FQZ20" s="10"/>
      <c r="FRA20" s="10"/>
      <c r="FRB20" s="10"/>
      <c r="FRC20" s="10"/>
      <c r="FRD20" s="10"/>
      <c r="FRE20" s="10"/>
      <c r="FRF20" s="10"/>
      <c r="FRG20" s="10"/>
      <c r="FRH20" s="10"/>
      <c r="FRI20" s="10"/>
      <c r="FRJ20" s="10"/>
      <c r="FRK20" s="10"/>
      <c r="FRL20" s="10"/>
      <c r="FRM20" s="10"/>
      <c r="FRN20" s="10"/>
      <c r="FRO20" s="10"/>
      <c r="FRP20" s="10"/>
      <c r="FRQ20" s="10"/>
      <c r="FRR20" s="10"/>
      <c r="FRS20" s="10"/>
      <c r="FRT20" s="10"/>
      <c r="FRU20" s="10"/>
      <c r="FRV20" s="10"/>
      <c r="FRW20" s="10"/>
      <c r="FRX20" s="10"/>
      <c r="FRY20" s="10"/>
      <c r="FRZ20" s="10"/>
      <c r="FSA20" s="10"/>
    </row>
    <row r="21" spans="1:4551" x14ac:dyDescent="0.25">
      <c r="A21" s="318"/>
      <c r="B21" s="318" t="s">
        <v>166</v>
      </c>
    </row>
    <row r="22" spans="1:4551" s="12" customFormat="1" x14ac:dyDescent="0.25">
      <c r="A22" s="156"/>
      <c r="B22" s="156" t="s">
        <v>95</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c r="ACL22" s="10"/>
      <c r="ACM22" s="10"/>
      <c r="ACN22" s="10"/>
      <c r="ACO22" s="10"/>
      <c r="ACP22" s="10"/>
      <c r="ACQ22" s="10"/>
      <c r="ACR22" s="10"/>
      <c r="ACS22" s="10"/>
      <c r="ACT22" s="10"/>
      <c r="ACU22" s="10"/>
      <c r="ACV22" s="10"/>
      <c r="ACW22" s="10"/>
      <c r="ACX22" s="10"/>
      <c r="ACY22" s="10"/>
      <c r="ACZ22" s="10"/>
      <c r="ADA22" s="10"/>
      <c r="ADB22" s="10"/>
      <c r="ADC22" s="10"/>
      <c r="ADD22" s="10"/>
      <c r="ADE22" s="10"/>
      <c r="ADF22" s="10"/>
      <c r="ADG22" s="10"/>
      <c r="ADH22" s="10"/>
      <c r="ADI22" s="10"/>
      <c r="ADJ22" s="10"/>
      <c r="ADK22" s="10"/>
      <c r="ADL22" s="10"/>
      <c r="ADM22" s="10"/>
      <c r="ADN22" s="10"/>
      <c r="ADO22" s="10"/>
      <c r="ADP22" s="10"/>
      <c r="ADQ22" s="10"/>
      <c r="ADR22" s="10"/>
      <c r="ADS22" s="10"/>
      <c r="ADT22" s="10"/>
      <c r="ADU22" s="10"/>
      <c r="ADV22" s="10"/>
      <c r="ADW22" s="10"/>
      <c r="ADX22" s="10"/>
      <c r="ADY22" s="10"/>
      <c r="ADZ22" s="10"/>
      <c r="AEA22" s="10"/>
      <c r="AEB22" s="10"/>
      <c r="AEC22" s="10"/>
      <c r="AED22" s="10"/>
      <c r="AEE22" s="10"/>
      <c r="AEF22" s="10"/>
      <c r="AEG22" s="10"/>
      <c r="AEH22" s="10"/>
      <c r="AEI22" s="10"/>
      <c r="AEJ22" s="10"/>
      <c r="AEK22" s="10"/>
      <c r="AEL22" s="10"/>
      <c r="AEM22" s="10"/>
      <c r="AEN22" s="10"/>
      <c r="AEO22" s="10"/>
      <c r="AEP22" s="10"/>
      <c r="AEQ22" s="10"/>
      <c r="AER22" s="10"/>
      <c r="AES22" s="10"/>
      <c r="AET22" s="10"/>
      <c r="AEU22" s="10"/>
      <c r="AEV22" s="10"/>
      <c r="AEW22" s="10"/>
      <c r="AEX22" s="10"/>
      <c r="AEY22" s="10"/>
      <c r="AEZ22" s="10"/>
      <c r="AFA22" s="10"/>
      <c r="AFB22" s="10"/>
      <c r="AFC22" s="10"/>
      <c r="AFD22" s="10"/>
      <c r="AFE22" s="10"/>
      <c r="AFF22" s="10"/>
      <c r="AFG22" s="10"/>
      <c r="AFH22" s="10"/>
      <c r="AFI22" s="10"/>
      <c r="AFJ22" s="10"/>
      <c r="AFK22" s="10"/>
      <c r="AFL22" s="10"/>
      <c r="AFM22" s="10"/>
      <c r="AFN22" s="10"/>
      <c r="AFO22" s="10"/>
      <c r="AFP22" s="10"/>
      <c r="AFQ22" s="10"/>
      <c r="AFR22" s="10"/>
      <c r="AFS22" s="10"/>
      <c r="AFT22" s="10"/>
      <c r="AFU22" s="10"/>
      <c r="AFV22" s="10"/>
      <c r="AFW22" s="10"/>
      <c r="AFX22" s="10"/>
      <c r="AFY22" s="10"/>
      <c r="AFZ22" s="10"/>
      <c r="AGA22" s="10"/>
      <c r="AGB22" s="10"/>
      <c r="AGC22" s="10"/>
      <c r="AGD22" s="10"/>
      <c r="AGE22" s="10"/>
      <c r="AGF22" s="10"/>
      <c r="AGG22" s="10"/>
      <c r="AGH22" s="10"/>
      <c r="AGI22" s="10"/>
      <c r="AGJ22" s="10"/>
      <c r="AGK22" s="10"/>
      <c r="AGL22" s="10"/>
      <c r="AGM22" s="10"/>
      <c r="AGN22" s="10"/>
      <c r="AGO22" s="10"/>
      <c r="AGP22" s="10"/>
      <c r="AGQ22" s="10"/>
      <c r="AGR22" s="10"/>
      <c r="AGS22" s="10"/>
      <c r="AGT22" s="10"/>
      <c r="AGU22" s="10"/>
      <c r="AGV22" s="10"/>
      <c r="AGW22" s="10"/>
      <c r="AGX22" s="10"/>
      <c r="AGY22" s="10"/>
      <c r="AGZ22" s="10"/>
      <c r="AHA22" s="10"/>
      <c r="AHB22" s="10"/>
      <c r="AHC22" s="10"/>
      <c r="AHD22" s="10"/>
      <c r="AHE22" s="10"/>
      <c r="AHF22" s="10"/>
      <c r="AHG22" s="10"/>
      <c r="AHH22" s="10"/>
      <c r="AHI22" s="10"/>
      <c r="AHJ22" s="10"/>
      <c r="AHK22" s="10"/>
      <c r="AHL22" s="10"/>
      <c r="AHM22" s="10"/>
      <c r="AHN22" s="10"/>
      <c r="AHO22" s="10"/>
      <c r="AHP22" s="10"/>
      <c r="AHQ22" s="10"/>
      <c r="AHR22" s="10"/>
      <c r="AHS22" s="10"/>
      <c r="AHT22" s="10"/>
      <c r="AHU22" s="10"/>
      <c r="AHV22" s="10"/>
      <c r="AHW22" s="10"/>
      <c r="AHX22" s="10"/>
      <c r="AHY22" s="10"/>
      <c r="AHZ22" s="10"/>
      <c r="AIA22" s="10"/>
      <c r="AIB22" s="10"/>
      <c r="AIC22" s="10"/>
      <c r="AID22" s="10"/>
      <c r="AIE22" s="10"/>
      <c r="AIF22" s="10"/>
      <c r="AIG22" s="10"/>
      <c r="AIH22" s="10"/>
      <c r="AII22" s="10"/>
      <c r="AIJ22" s="10"/>
      <c r="AIK22" s="10"/>
      <c r="AIL22" s="10"/>
      <c r="AIM22" s="10"/>
      <c r="AIN22" s="10"/>
      <c r="AIO22" s="10"/>
      <c r="AIP22" s="10"/>
      <c r="AIQ22" s="10"/>
      <c r="AIR22" s="10"/>
      <c r="AIS22" s="10"/>
      <c r="AIT22" s="10"/>
      <c r="AIU22" s="10"/>
      <c r="AIV22" s="10"/>
      <c r="AIW22" s="10"/>
      <c r="AIX22" s="10"/>
      <c r="AIY22" s="10"/>
      <c r="AIZ22" s="10"/>
      <c r="AJA22" s="10"/>
      <c r="AJB22" s="10"/>
      <c r="AJC22" s="10"/>
      <c r="AJD22" s="10"/>
      <c r="AJE22" s="10"/>
      <c r="AJF22" s="10"/>
      <c r="AJG22" s="10"/>
      <c r="AJH22" s="10"/>
      <c r="AJI22" s="10"/>
      <c r="AJJ22" s="10"/>
      <c r="AJK22" s="10"/>
      <c r="AJL22" s="10"/>
      <c r="AJM22" s="10"/>
      <c r="AJN22" s="10"/>
      <c r="AJO22" s="10"/>
      <c r="AJP22" s="10"/>
      <c r="AJQ22" s="10"/>
      <c r="AJR22" s="10"/>
      <c r="AJS22" s="10"/>
      <c r="AJT22" s="10"/>
      <c r="AJU22" s="10"/>
      <c r="AJV22" s="10"/>
      <c r="AJW22" s="10"/>
      <c r="AJX22" s="10"/>
      <c r="AJY22" s="10"/>
      <c r="AJZ22" s="10"/>
      <c r="AKA22" s="10"/>
      <c r="AKB22" s="10"/>
      <c r="AKC22" s="10"/>
      <c r="AKD22" s="10"/>
      <c r="AKE22" s="10"/>
      <c r="AKF22" s="10"/>
      <c r="AKG22" s="10"/>
      <c r="AKH22" s="10"/>
      <c r="AKI22" s="10"/>
      <c r="AKJ22" s="10"/>
      <c r="AKK22" s="10"/>
      <c r="AKL22" s="10"/>
      <c r="AKM22" s="10"/>
      <c r="AKN22" s="10"/>
      <c r="AKO22" s="10"/>
      <c r="AKP22" s="10"/>
      <c r="AKQ22" s="10"/>
      <c r="AKR22" s="10"/>
      <c r="AKS22" s="10"/>
      <c r="AKT22" s="10"/>
      <c r="AKU22" s="10"/>
      <c r="AKV22" s="10"/>
      <c r="AKW22" s="10"/>
      <c r="AKX22" s="10"/>
      <c r="AKY22" s="10"/>
      <c r="AKZ22" s="10"/>
      <c r="ALA22" s="10"/>
      <c r="ALB22" s="10"/>
      <c r="ALC22" s="10"/>
      <c r="ALD22" s="10"/>
      <c r="ALE22" s="10"/>
      <c r="ALF22" s="10"/>
      <c r="ALG22" s="10"/>
      <c r="ALH22" s="10"/>
      <c r="ALI22" s="10"/>
      <c r="ALJ22" s="10"/>
      <c r="ALK22" s="10"/>
      <c r="ALL22" s="10"/>
      <c r="ALM22" s="10"/>
      <c r="ALN22" s="10"/>
      <c r="ALO22" s="10"/>
      <c r="ALP22" s="10"/>
      <c r="ALQ22" s="10"/>
      <c r="ALR22" s="10"/>
      <c r="ALS22" s="10"/>
      <c r="ALT22" s="10"/>
      <c r="ALU22" s="10"/>
      <c r="ALV22" s="10"/>
      <c r="ALW22" s="10"/>
      <c r="ALX22" s="10"/>
      <c r="ALY22" s="10"/>
      <c r="ALZ22" s="10"/>
      <c r="AMA22" s="10"/>
      <c r="AMB22" s="10"/>
      <c r="AMC22" s="10"/>
      <c r="AMD22" s="10"/>
      <c r="AME22" s="10"/>
      <c r="AMF22" s="10"/>
      <c r="AMG22" s="10"/>
      <c r="AMH22" s="10"/>
      <c r="AMI22" s="10"/>
      <c r="AMJ22" s="10"/>
      <c r="AMK22" s="10"/>
      <c r="AML22" s="10"/>
      <c r="AMM22" s="10"/>
      <c r="AMN22" s="10"/>
      <c r="AMO22" s="10"/>
      <c r="AMP22" s="10"/>
      <c r="AMQ22" s="10"/>
      <c r="AMR22" s="10"/>
      <c r="AMS22" s="10"/>
      <c r="AMT22" s="10"/>
      <c r="AMU22" s="10"/>
      <c r="AMV22" s="10"/>
      <c r="AMW22" s="10"/>
      <c r="AMX22" s="10"/>
      <c r="AMY22" s="10"/>
      <c r="AMZ22" s="10"/>
      <c r="ANA22" s="10"/>
      <c r="ANB22" s="10"/>
      <c r="ANC22" s="10"/>
      <c r="AND22" s="10"/>
      <c r="ANE22" s="10"/>
      <c r="ANF22" s="10"/>
      <c r="ANG22" s="10"/>
      <c r="ANH22" s="10"/>
      <c r="ANI22" s="10"/>
      <c r="ANJ22" s="10"/>
      <c r="ANK22" s="10"/>
      <c r="ANL22" s="10"/>
      <c r="ANM22" s="10"/>
      <c r="ANN22" s="10"/>
      <c r="ANO22" s="10"/>
      <c r="ANP22" s="10"/>
      <c r="ANQ22" s="10"/>
      <c r="ANR22" s="10"/>
      <c r="ANS22" s="10"/>
      <c r="ANT22" s="10"/>
      <c r="ANU22" s="10"/>
      <c r="ANV22" s="10"/>
      <c r="ANW22" s="10"/>
      <c r="ANX22" s="10"/>
      <c r="ANY22" s="10"/>
      <c r="ANZ22" s="10"/>
      <c r="AOA22" s="10"/>
      <c r="AOB22" s="10"/>
      <c r="AOC22" s="10"/>
      <c r="AOD22" s="10"/>
      <c r="AOE22" s="10"/>
      <c r="AOF22" s="10"/>
      <c r="AOG22" s="10"/>
      <c r="AOH22" s="10"/>
      <c r="AOI22" s="10"/>
      <c r="AOJ22" s="10"/>
      <c r="AOK22" s="10"/>
      <c r="AOL22" s="10"/>
      <c r="AOM22" s="10"/>
      <c r="AON22" s="10"/>
      <c r="AOO22" s="10"/>
      <c r="AOP22" s="10"/>
      <c r="AOQ22" s="10"/>
      <c r="AOR22" s="10"/>
      <c r="AOS22" s="10"/>
      <c r="AOT22" s="10"/>
      <c r="AOU22" s="10"/>
      <c r="AOV22" s="10"/>
      <c r="AOW22" s="10"/>
      <c r="AOX22" s="10"/>
      <c r="AOY22" s="10"/>
      <c r="AOZ22" s="10"/>
      <c r="APA22" s="10"/>
      <c r="APB22" s="10"/>
      <c r="APC22" s="10"/>
      <c r="APD22" s="10"/>
      <c r="APE22" s="10"/>
      <c r="APF22" s="10"/>
      <c r="APG22" s="10"/>
      <c r="APH22" s="10"/>
      <c r="API22" s="10"/>
      <c r="APJ22" s="10"/>
      <c r="APK22" s="10"/>
      <c r="APL22" s="10"/>
      <c r="APM22" s="10"/>
      <c r="APN22" s="10"/>
      <c r="APO22" s="10"/>
      <c r="APP22" s="10"/>
      <c r="APQ22" s="10"/>
      <c r="APR22" s="10"/>
      <c r="APS22" s="10"/>
      <c r="APT22" s="10"/>
      <c r="APU22" s="10"/>
      <c r="APV22" s="10"/>
      <c r="APW22" s="10"/>
      <c r="APX22" s="10"/>
      <c r="APY22" s="10"/>
      <c r="APZ22" s="10"/>
      <c r="AQA22" s="10"/>
      <c r="AQB22" s="10"/>
      <c r="AQC22" s="10"/>
      <c r="AQD22" s="10"/>
      <c r="AQE22" s="10"/>
      <c r="AQF22" s="10"/>
      <c r="AQG22" s="10"/>
      <c r="AQH22" s="10"/>
      <c r="AQI22" s="10"/>
      <c r="AQJ22" s="10"/>
      <c r="AQK22" s="10"/>
      <c r="AQL22" s="10"/>
      <c r="AQM22" s="10"/>
      <c r="AQN22" s="10"/>
      <c r="AQO22" s="10"/>
      <c r="AQP22" s="10"/>
      <c r="AQQ22" s="10"/>
      <c r="AQR22" s="10"/>
      <c r="AQS22" s="10"/>
      <c r="AQT22" s="10"/>
      <c r="AQU22" s="10"/>
      <c r="AQV22" s="10"/>
      <c r="AQW22" s="10"/>
      <c r="AQX22" s="10"/>
      <c r="AQY22" s="10"/>
      <c r="AQZ22" s="10"/>
      <c r="ARA22" s="10"/>
      <c r="ARB22" s="10"/>
      <c r="ARC22" s="10"/>
      <c r="ARD22" s="10"/>
      <c r="ARE22" s="10"/>
      <c r="ARF22" s="10"/>
      <c r="ARG22" s="10"/>
      <c r="ARH22" s="10"/>
      <c r="ARI22" s="10"/>
      <c r="ARJ22" s="10"/>
      <c r="ARK22" s="10"/>
      <c r="ARL22" s="10"/>
      <c r="ARM22" s="10"/>
      <c r="ARN22" s="10"/>
      <c r="ARO22" s="10"/>
      <c r="ARP22" s="10"/>
      <c r="ARQ22" s="10"/>
      <c r="ARR22" s="10"/>
      <c r="ARS22" s="10"/>
      <c r="ART22" s="10"/>
      <c r="ARU22" s="10"/>
      <c r="ARV22" s="10"/>
      <c r="ARW22" s="10"/>
      <c r="ARX22" s="10"/>
      <c r="ARY22" s="10"/>
      <c r="ARZ22" s="10"/>
      <c r="ASA22" s="10"/>
      <c r="ASB22" s="10"/>
      <c r="ASC22" s="10"/>
      <c r="ASD22" s="10"/>
      <c r="ASE22" s="10"/>
      <c r="ASF22" s="10"/>
      <c r="ASG22" s="10"/>
      <c r="ASH22" s="10"/>
      <c r="ASI22" s="10"/>
      <c r="ASJ22" s="10"/>
      <c r="ASK22" s="10"/>
      <c r="ASL22" s="10"/>
      <c r="ASM22" s="10"/>
      <c r="ASN22" s="10"/>
      <c r="ASO22" s="10"/>
      <c r="ASP22" s="10"/>
      <c r="ASQ22" s="10"/>
      <c r="ASR22" s="10"/>
      <c r="ASS22" s="10"/>
      <c r="AST22" s="10"/>
      <c r="ASU22" s="10"/>
      <c r="ASV22" s="10"/>
      <c r="ASW22" s="10"/>
      <c r="ASX22" s="10"/>
      <c r="ASY22" s="10"/>
      <c r="ASZ22" s="10"/>
      <c r="ATA22" s="10"/>
      <c r="ATB22" s="10"/>
      <c r="ATC22" s="10"/>
      <c r="ATD22" s="10"/>
      <c r="ATE22" s="10"/>
      <c r="ATF22" s="10"/>
      <c r="ATG22" s="10"/>
      <c r="ATH22" s="10"/>
      <c r="ATI22" s="10"/>
      <c r="ATJ22" s="10"/>
      <c r="ATK22" s="10"/>
      <c r="ATL22" s="10"/>
      <c r="ATM22" s="10"/>
      <c r="ATN22" s="10"/>
      <c r="ATO22" s="10"/>
      <c r="ATP22" s="10"/>
      <c r="ATQ22" s="10"/>
      <c r="ATR22" s="10"/>
      <c r="ATS22" s="10"/>
      <c r="ATT22" s="10"/>
      <c r="ATU22" s="10"/>
      <c r="ATV22" s="10"/>
      <c r="ATW22" s="10"/>
      <c r="ATX22" s="10"/>
      <c r="ATY22" s="10"/>
      <c r="ATZ22" s="10"/>
      <c r="AUA22" s="10"/>
      <c r="AUB22" s="10"/>
      <c r="AUC22" s="10"/>
      <c r="AUD22" s="10"/>
      <c r="AUE22" s="10"/>
      <c r="AUF22" s="10"/>
      <c r="AUG22" s="10"/>
      <c r="AUH22" s="10"/>
      <c r="AUI22" s="10"/>
      <c r="AUJ22" s="10"/>
      <c r="AUK22" s="10"/>
      <c r="AUL22" s="10"/>
      <c r="AUM22" s="10"/>
      <c r="AUN22" s="10"/>
      <c r="AUO22" s="10"/>
      <c r="AUP22" s="10"/>
      <c r="AUQ22" s="10"/>
      <c r="AUR22" s="10"/>
      <c r="AUS22" s="10"/>
      <c r="AUT22" s="10"/>
      <c r="AUU22" s="10"/>
      <c r="AUV22" s="10"/>
      <c r="AUW22" s="10"/>
      <c r="AUX22" s="10"/>
      <c r="AUY22" s="10"/>
      <c r="AUZ22" s="10"/>
      <c r="AVA22" s="10"/>
      <c r="AVB22" s="10"/>
      <c r="AVC22" s="10"/>
      <c r="AVD22" s="10"/>
      <c r="AVE22" s="10"/>
      <c r="AVF22" s="10"/>
      <c r="AVG22" s="10"/>
      <c r="AVH22" s="10"/>
      <c r="AVI22" s="10"/>
      <c r="AVJ22" s="10"/>
      <c r="AVK22" s="10"/>
      <c r="AVL22" s="10"/>
      <c r="AVM22" s="10"/>
      <c r="AVN22" s="10"/>
      <c r="AVO22" s="10"/>
      <c r="AVP22" s="10"/>
      <c r="AVQ22" s="10"/>
      <c r="AVR22" s="10"/>
      <c r="AVS22" s="10"/>
      <c r="AVT22" s="10"/>
      <c r="AVU22" s="10"/>
      <c r="AVV22" s="10"/>
      <c r="AVW22" s="10"/>
      <c r="AVX22" s="10"/>
      <c r="AVY22" s="10"/>
      <c r="AVZ22" s="10"/>
      <c r="AWA22" s="10"/>
      <c r="AWB22" s="10"/>
      <c r="AWC22" s="10"/>
      <c r="AWD22" s="10"/>
      <c r="AWE22" s="10"/>
      <c r="AWF22" s="10"/>
      <c r="AWG22" s="10"/>
      <c r="AWH22" s="10"/>
      <c r="AWI22" s="10"/>
      <c r="AWJ22" s="10"/>
      <c r="AWK22" s="10"/>
      <c r="AWL22" s="10"/>
      <c r="AWM22" s="10"/>
      <c r="AWN22" s="10"/>
      <c r="AWO22" s="10"/>
      <c r="AWP22" s="10"/>
      <c r="AWQ22" s="10"/>
      <c r="AWR22" s="10"/>
      <c r="AWS22" s="10"/>
      <c r="AWT22" s="10"/>
      <c r="AWU22" s="10"/>
      <c r="AWV22" s="10"/>
      <c r="AWW22" s="10"/>
      <c r="AWX22" s="10"/>
      <c r="AWY22" s="10"/>
      <c r="AWZ22" s="10"/>
      <c r="AXA22" s="10"/>
      <c r="AXB22" s="10"/>
      <c r="AXC22" s="10"/>
      <c r="AXD22" s="10"/>
      <c r="AXE22" s="10"/>
      <c r="AXF22" s="10"/>
      <c r="AXG22" s="10"/>
      <c r="AXH22" s="10"/>
      <c r="AXI22" s="10"/>
      <c r="AXJ22" s="10"/>
      <c r="AXK22" s="10"/>
      <c r="AXL22" s="10"/>
      <c r="AXM22" s="10"/>
      <c r="AXN22" s="10"/>
      <c r="AXO22" s="10"/>
      <c r="AXP22" s="10"/>
      <c r="AXQ22" s="10"/>
      <c r="AXR22" s="10"/>
      <c r="AXS22" s="10"/>
      <c r="AXT22" s="10"/>
      <c r="AXU22" s="10"/>
      <c r="AXV22" s="10"/>
      <c r="AXW22" s="10"/>
      <c r="AXX22" s="10"/>
      <c r="AXY22" s="10"/>
      <c r="AXZ22" s="10"/>
      <c r="AYA22" s="10"/>
      <c r="AYB22" s="10"/>
      <c r="AYC22" s="10"/>
      <c r="AYD22" s="10"/>
      <c r="AYE22" s="10"/>
      <c r="AYF22" s="10"/>
      <c r="AYG22" s="10"/>
      <c r="AYH22" s="10"/>
      <c r="AYI22" s="10"/>
      <c r="AYJ22" s="10"/>
      <c r="AYK22" s="10"/>
      <c r="AYL22" s="10"/>
      <c r="AYM22" s="10"/>
      <c r="AYN22" s="10"/>
      <c r="AYO22" s="10"/>
      <c r="AYP22" s="10"/>
      <c r="AYQ22" s="10"/>
      <c r="AYR22" s="10"/>
      <c r="AYS22" s="10"/>
      <c r="AYT22" s="10"/>
      <c r="AYU22" s="10"/>
      <c r="AYV22" s="10"/>
      <c r="AYW22" s="10"/>
      <c r="AYX22" s="10"/>
      <c r="AYY22" s="10"/>
      <c r="AYZ22" s="10"/>
      <c r="AZA22" s="10"/>
      <c r="AZB22" s="10"/>
      <c r="AZC22" s="10"/>
      <c r="AZD22" s="10"/>
      <c r="AZE22" s="10"/>
      <c r="AZF22" s="10"/>
      <c r="AZG22" s="10"/>
      <c r="AZH22" s="10"/>
      <c r="AZI22" s="10"/>
      <c r="AZJ22" s="10"/>
      <c r="AZK22" s="10"/>
      <c r="AZL22" s="10"/>
      <c r="AZM22" s="10"/>
      <c r="AZN22" s="10"/>
      <c r="AZO22" s="10"/>
      <c r="AZP22" s="10"/>
      <c r="AZQ22" s="10"/>
      <c r="AZR22" s="10"/>
      <c r="AZS22" s="10"/>
      <c r="AZT22" s="10"/>
      <c r="AZU22" s="10"/>
      <c r="AZV22" s="10"/>
      <c r="AZW22" s="10"/>
      <c r="AZX22" s="10"/>
      <c r="AZY22" s="10"/>
      <c r="AZZ22" s="10"/>
      <c r="BAA22" s="10"/>
      <c r="BAB22" s="10"/>
      <c r="BAC22" s="10"/>
      <c r="BAD22" s="10"/>
      <c r="BAE22" s="10"/>
      <c r="BAF22" s="10"/>
      <c r="BAG22" s="10"/>
      <c r="BAH22" s="10"/>
      <c r="BAI22" s="10"/>
      <c r="BAJ22" s="10"/>
      <c r="BAK22" s="10"/>
      <c r="BAL22" s="10"/>
      <c r="BAM22" s="10"/>
      <c r="BAN22" s="10"/>
      <c r="BAO22" s="10"/>
      <c r="BAP22" s="10"/>
      <c r="BAQ22" s="10"/>
      <c r="BAR22" s="10"/>
      <c r="BAS22" s="10"/>
      <c r="BAT22" s="10"/>
      <c r="BAU22" s="10"/>
      <c r="BAV22" s="10"/>
      <c r="BAW22" s="10"/>
      <c r="BAX22" s="10"/>
      <c r="BAY22" s="10"/>
      <c r="BAZ22" s="10"/>
      <c r="BBA22" s="10"/>
      <c r="BBB22" s="10"/>
      <c r="BBC22" s="10"/>
      <c r="BBD22" s="10"/>
      <c r="BBE22" s="10"/>
      <c r="BBF22" s="10"/>
      <c r="BBG22" s="10"/>
      <c r="BBH22" s="10"/>
      <c r="BBI22" s="10"/>
      <c r="BBJ22" s="10"/>
      <c r="BBK22" s="10"/>
      <c r="BBL22" s="10"/>
      <c r="BBM22" s="10"/>
      <c r="BBN22" s="10"/>
      <c r="BBO22" s="10"/>
      <c r="BBP22" s="10"/>
      <c r="BBQ22" s="10"/>
      <c r="BBR22" s="10"/>
      <c r="BBS22" s="10"/>
      <c r="BBT22" s="10"/>
      <c r="BBU22" s="10"/>
      <c r="BBV22" s="10"/>
      <c r="BBW22" s="10"/>
      <c r="BBX22" s="10"/>
      <c r="BBY22" s="10"/>
      <c r="BBZ22" s="10"/>
      <c r="BCA22" s="10"/>
      <c r="BCB22" s="10"/>
      <c r="BCC22" s="10"/>
      <c r="BCD22" s="10"/>
      <c r="BCE22" s="10"/>
      <c r="BCF22" s="10"/>
      <c r="BCG22" s="10"/>
      <c r="BCH22" s="10"/>
      <c r="BCI22" s="10"/>
      <c r="BCJ22" s="10"/>
      <c r="BCK22" s="10"/>
      <c r="BCL22" s="10"/>
      <c r="BCM22" s="10"/>
      <c r="BCN22" s="10"/>
      <c r="BCO22" s="10"/>
      <c r="BCP22" s="10"/>
      <c r="BCQ22" s="10"/>
      <c r="BCR22" s="10"/>
      <c r="BCS22" s="10"/>
      <c r="BCT22" s="10"/>
      <c r="BCU22" s="10"/>
      <c r="BCV22" s="10"/>
      <c r="BCW22" s="10"/>
      <c r="BCX22" s="10"/>
      <c r="BCY22" s="10"/>
      <c r="BCZ22" s="10"/>
      <c r="BDA22" s="10"/>
      <c r="BDB22" s="10"/>
      <c r="BDC22" s="10"/>
      <c r="BDD22" s="10"/>
      <c r="BDE22" s="10"/>
      <c r="BDF22" s="10"/>
      <c r="BDG22" s="10"/>
      <c r="BDH22" s="10"/>
      <c r="BDI22" s="10"/>
      <c r="BDJ22" s="10"/>
      <c r="BDK22" s="10"/>
      <c r="BDL22" s="10"/>
      <c r="BDM22" s="10"/>
      <c r="BDN22" s="10"/>
      <c r="BDO22" s="10"/>
      <c r="BDP22" s="10"/>
      <c r="BDQ22" s="10"/>
      <c r="BDR22" s="10"/>
      <c r="BDS22" s="10"/>
      <c r="BDT22" s="10"/>
      <c r="BDU22" s="10"/>
      <c r="BDV22" s="10"/>
      <c r="BDW22" s="10"/>
      <c r="BDX22" s="10"/>
      <c r="BDY22" s="10"/>
      <c r="BDZ22" s="10"/>
      <c r="BEA22" s="10"/>
      <c r="BEB22" s="10"/>
      <c r="BEC22" s="10"/>
      <c r="BED22" s="10"/>
      <c r="BEE22" s="10"/>
      <c r="BEF22" s="10"/>
      <c r="BEG22" s="10"/>
      <c r="BEH22" s="10"/>
      <c r="BEI22" s="10"/>
      <c r="BEJ22" s="10"/>
      <c r="BEK22" s="10"/>
      <c r="BEL22" s="10"/>
      <c r="BEM22" s="10"/>
      <c r="BEN22" s="10"/>
      <c r="BEO22" s="10"/>
      <c r="BEP22" s="10"/>
      <c r="BEQ22" s="10"/>
      <c r="BER22" s="10"/>
      <c r="BES22" s="10"/>
      <c r="BET22" s="10"/>
      <c r="BEU22" s="10"/>
      <c r="BEV22" s="10"/>
      <c r="BEW22" s="10"/>
      <c r="BEX22" s="10"/>
      <c r="BEY22" s="10"/>
      <c r="BEZ22" s="10"/>
      <c r="BFA22" s="10"/>
      <c r="BFB22" s="10"/>
      <c r="BFC22" s="10"/>
      <c r="BFD22" s="10"/>
      <c r="BFE22" s="10"/>
      <c r="BFF22" s="10"/>
      <c r="BFG22" s="10"/>
      <c r="BFH22" s="10"/>
      <c r="BFI22" s="10"/>
      <c r="BFJ22" s="10"/>
      <c r="BFK22" s="10"/>
      <c r="BFL22" s="10"/>
      <c r="BFM22" s="10"/>
      <c r="BFN22" s="10"/>
      <c r="BFO22" s="10"/>
      <c r="BFP22" s="10"/>
      <c r="BFQ22" s="10"/>
      <c r="BFR22" s="10"/>
      <c r="BFS22" s="10"/>
      <c r="BFT22" s="10"/>
      <c r="BFU22" s="10"/>
      <c r="BFV22" s="10"/>
      <c r="BFW22" s="10"/>
      <c r="BFX22" s="10"/>
      <c r="BFY22" s="10"/>
      <c r="BFZ22" s="10"/>
      <c r="BGA22" s="10"/>
      <c r="BGB22" s="10"/>
      <c r="BGC22" s="10"/>
      <c r="BGD22" s="10"/>
      <c r="BGE22" s="10"/>
      <c r="BGF22" s="10"/>
      <c r="BGG22" s="10"/>
      <c r="BGH22" s="10"/>
      <c r="BGI22" s="10"/>
      <c r="BGJ22" s="10"/>
      <c r="BGK22" s="10"/>
      <c r="BGL22" s="10"/>
      <c r="BGM22" s="10"/>
      <c r="BGN22" s="10"/>
      <c r="BGO22" s="10"/>
      <c r="BGP22" s="10"/>
      <c r="BGQ22" s="10"/>
      <c r="BGR22" s="10"/>
      <c r="BGS22" s="10"/>
      <c r="BGT22" s="10"/>
      <c r="BGU22" s="10"/>
      <c r="BGV22" s="10"/>
      <c r="BGW22" s="10"/>
      <c r="BGX22" s="10"/>
      <c r="BGY22" s="10"/>
      <c r="BGZ22" s="10"/>
      <c r="BHA22" s="10"/>
      <c r="BHB22" s="10"/>
      <c r="BHC22" s="10"/>
      <c r="BHD22" s="10"/>
      <c r="BHE22" s="10"/>
      <c r="BHF22" s="10"/>
      <c r="BHG22" s="10"/>
      <c r="BHH22" s="10"/>
      <c r="BHI22" s="10"/>
      <c r="BHJ22" s="10"/>
      <c r="BHK22" s="10"/>
      <c r="BHL22" s="10"/>
      <c r="BHM22" s="10"/>
      <c r="BHN22" s="10"/>
      <c r="BHO22" s="10"/>
      <c r="BHP22" s="10"/>
      <c r="BHQ22" s="10"/>
      <c r="BHR22" s="10"/>
      <c r="BHS22" s="10"/>
      <c r="BHT22" s="10"/>
      <c r="BHU22" s="10"/>
      <c r="BHV22" s="10"/>
      <c r="BHW22" s="10"/>
      <c r="BHX22" s="10"/>
      <c r="BHY22" s="10"/>
      <c r="BHZ22" s="10"/>
      <c r="BIA22" s="10"/>
      <c r="BIB22" s="10"/>
      <c r="BIC22" s="10"/>
      <c r="BID22" s="10"/>
      <c r="BIE22" s="10"/>
      <c r="BIF22" s="10"/>
      <c r="BIG22" s="10"/>
      <c r="BIH22" s="10"/>
      <c r="BII22" s="10"/>
      <c r="BIJ22" s="10"/>
      <c r="BIK22" s="10"/>
      <c r="BIL22" s="10"/>
      <c r="BIM22" s="10"/>
      <c r="BIN22" s="10"/>
      <c r="BIO22" s="10"/>
      <c r="BIP22" s="10"/>
      <c r="BIQ22" s="10"/>
      <c r="BIR22" s="10"/>
      <c r="BIS22" s="10"/>
      <c r="BIT22" s="10"/>
      <c r="BIU22" s="10"/>
      <c r="BIV22" s="10"/>
      <c r="BIW22" s="10"/>
      <c r="BIX22" s="10"/>
      <c r="BIY22" s="10"/>
      <c r="BIZ22" s="10"/>
      <c r="BJA22" s="10"/>
      <c r="BJB22" s="10"/>
      <c r="BJC22" s="10"/>
      <c r="BJD22" s="10"/>
      <c r="BJE22" s="10"/>
      <c r="BJF22" s="10"/>
      <c r="BJG22" s="10"/>
      <c r="BJH22" s="10"/>
      <c r="BJI22" s="10"/>
      <c r="BJJ22" s="10"/>
      <c r="BJK22" s="10"/>
      <c r="BJL22" s="10"/>
      <c r="BJM22" s="10"/>
      <c r="BJN22" s="10"/>
      <c r="BJO22" s="10"/>
      <c r="BJP22" s="10"/>
      <c r="BJQ22" s="10"/>
      <c r="BJR22" s="10"/>
      <c r="BJS22" s="10"/>
      <c r="BJT22" s="10"/>
      <c r="BJU22" s="10"/>
      <c r="BJV22" s="10"/>
      <c r="BJW22" s="10"/>
      <c r="BJX22" s="10"/>
      <c r="BJY22" s="10"/>
      <c r="BJZ22" s="10"/>
      <c r="BKA22" s="10"/>
      <c r="BKB22" s="10"/>
      <c r="BKC22" s="10"/>
      <c r="BKD22" s="10"/>
      <c r="BKE22" s="10"/>
      <c r="BKF22" s="10"/>
      <c r="BKG22" s="10"/>
      <c r="BKH22" s="10"/>
      <c r="BKI22" s="10"/>
      <c r="BKJ22" s="10"/>
      <c r="BKK22" s="10"/>
      <c r="BKL22" s="10"/>
      <c r="BKM22" s="10"/>
      <c r="BKN22" s="10"/>
      <c r="BKO22" s="10"/>
      <c r="BKP22" s="10"/>
      <c r="BKQ22" s="10"/>
      <c r="BKR22" s="10"/>
      <c r="BKS22" s="10"/>
      <c r="BKT22" s="10"/>
      <c r="BKU22" s="10"/>
      <c r="BKV22" s="10"/>
      <c r="BKW22" s="10"/>
      <c r="BKX22" s="10"/>
      <c r="BKY22" s="10"/>
      <c r="BKZ22" s="10"/>
      <c r="BLA22" s="10"/>
      <c r="BLB22" s="10"/>
      <c r="BLC22" s="10"/>
      <c r="BLD22" s="10"/>
      <c r="BLE22" s="10"/>
      <c r="BLF22" s="10"/>
      <c r="BLG22" s="10"/>
      <c r="BLH22" s="10"/>
      <c r="BLI22" s="10"/>
      <c r="BLJ22" s="10"/>
      <c r="BLK22" s="10"/>
      <c r="BLL22" s="10"/>
      <c r="BLM22" s="10"/>
      <c r="BLN22" s="10"/>
      <c r="BLO22" s="10"/>
      <c r="BLP22" s="10"/>
      <c r="BLQ22" s="10"/>
      <c r="BLR22" s="10"/>
      <c r="BLS22" s="10"/>
      <c r="BLT22" s="10"/>
      <c r="BLU22" s="10"/>
      <c r="BLV22" s="10"/>
      <c r="BLW22" s="10"/>
      <c r="BLX22" s="10"/>
      <c r="BLY22" s="10"/>
      <c r="BLZ22" s="10"/>
      <c r="BMA22" s="10"/>
      <c r="BMB22" s="10"/>
      <c r="BMC22" s="10"/>
      <c r="BMD22" s="10"/>
      <c r="BME22" s="10"/>
      <c r="BMF22" s="10"/>
      <c r="BMG22" s="10"/>
      <c r="BMH22" s="10"/>
      <c r="BMI22" s="10"/>
      <c r="BMJ22" s="10"/>
      <c r="BMK22" s="10"/>
      <c r="BML22" s="10"/>
      <c r="BMM22" s="10"/>
      <c r="BMN22" s="10"/>
      <c r="BMO22" s="10"/>
      <c r="BMP22" s="10"/>
      <c r="BMQ22" s="10"/>
      <c r="BMR22" s="10"/>
      <c r="BMS22" s="10"/>
      <c r="BMT22" s="10"/>
      <c r="BMU22" s="10"/>
      <c r="BMV22" s="10"/>
      <c r="BMW22" s="10"/>
      <c r="BMX22" s="10"/>
      <c r="BMY22" s="10"/>
      <c r="BMZ22" s="10"/>
      <c r="BNA22" s="10"/>
      <c r="BNB22" s="10"/>
      <c r="BNC22" s="10"/>
      <c r="BND22" s="10"/>
      <c r="BNE22" s="10"/>
      <c r="BNF22" s="10"/>
      <c r="BNG22" s="10"/>
      <c r="BNH22" s="10"/>
      <c r="BNI22" s="10"/>
      <c r="BNJ22" s="10"/>
      <c r="BNK22" s="10"/>
      <c r="BNL22" s="10"/>
      <c r="BNM22" s="10"/>
      <c r="BNN22" s="10"/>
      <c r="BNO22" s="10"/>
      <c r="BNP22" s="10"/>
      <c r="BNQ22" s="10"/>
      <c r="BNR22" s="10"/>
      <c r="BNS22" s="10"/>
      <c r="BNT22" s="10"/>
      <c r="BNU22" s="10"/>
      <c r="BNV22" s="10"/>
      <c r="BNW22" s="10"/>
      <c r="BNX22" s="10"/>
      <c r="BNY22" s="10"/>
      <c r="BNZ22" s="10"/>
      <c r="BOA22" s="10"/>
      <c r="BOB22" s="10"/>
      <c r="BOC22" s="10"/>
      <c r="BOD22" s="10"/>
      <c r="BOE22" s="10"/>
      <c r="BOF22" s="10"/>
      <c r="BOG22" s="10"/>
      <c r="BOH22" s="10"/>
      <c r="BOI22" s="10"/>
      <c r="BOJ22" s="10"/>
      <c r="BOK22" s="10"/>
      <c r="BOL22" s="10"/>
      <c r="BOM22" s="10"/>
      <c r="BON22" s="10"/>
      <c r="BOO22" s="10"/>
      <c r="BOP22" s="10"/>
      <c r="BOQ22" s="10"/>
      <c r="BOR22" s="10"/>
      <c r="BOS22" s="10"/>
      <c r="BOT22" s="10"/>
      <c r="BOU22" s="10"/>
      <c r="BOV22" s="10"/>
      <c r="BOW22" s="10"/>
      <c r="BOX22" s="10"/>
      <c r="BOY22" s="10"/>
      <c r="BOZ22" s="10"/>
      <c r="BPA22" s="10"/>
      <c r="BPB22" s="10"/>
      <c r="BPC22" s="10"/>
      <c r="BPD22" s="10"/>
      <c r="BPE22" s="10"/>
      <c r="BPF22" s="10"/>
      <c r="BPG22" s="10"/>
      <c r="BPH22" s="10"/>
      <c r="BPI22" s="10"/>
      <c r="BPJ22" s="10"/>
      <c r="BPK22" s="10"/>
      <c r="BPL22" s="10"/>
      <c r="BPM22" s="10"/>
      <c r="BPN22" s="10"/>
      <c r="BPO22" s="10"/>
      <c r="BPP22" s="10"/>
      <c r="BPQ22" s="10"/>
      <c r="BPR22" s="10"/>
      <c r="BPS22" s="10"/>
      <c r="BPT22" s="10"/>
      <c r="BPU22" s="10"/>
      <c r="BPV22" s="10"/>
      <c r="BPW22" s="10"/>
      <c r="BPX22" s="10"/>
      <c r="BPY22" s="10"/>
      <c r="BPZ22" s="10"/>
      <c r="BQA22" s="10"/>
      <c r="BQB22" s="10"/>
      <c r="BQC22" s="10"/>
      <c r="BQD22" s="10"/>
      <c r="BQE22" s="10"/>
      <c r="BQF22" s="10"/>
      <c r="BQG22" s="10"/>
      <c r="BQH22" s="10"/>
      <c r="BQI22" s="10"/>
      <c r="BQJ22" s="10"/>
      <c r="BQK22" s="10"/>
      <c r="BQL22" s="10"/>
      <c r="BQM22" s="10"/>
      <c r="BQN22" s="10"/>
      <c r="BQO22" s="10"/>
      <c r="BQP22" s="10"/>
      <c r="BQQ22" s="10"/>
      <c r="BQR22" s="10"/>
      <c r="BQS22" s="10"/>
      <c r="BQT22" s="10"/>
      <c r="BQU22" s="10"/>
      <c r="BQV22" s="10"/>
      <c r="BQW22" s="10"/>
      <c r="BQX22" s="10"/>
      <c r="BQY22" s="10"/>
      <c r="BQZ22" s="10"/>
      <c r="BRA22" s="10"/>
      <c r="BRB22" s="10"/>
      <c r="BRC22" s="10"/>
      <c r="BRD22" s="10"/>
      <c r="BRE22" s="10"/>
      <c r="BRF22" s="10"/>
      <c r="BRG22" s="10"/>
      <c r="BRH22" s="10"/>
      <c r="BRI22" s="10"/>
      <c r="BRJ22" s="10"/>
      <c r="BRK22" s="10"/>
      <c r="BRL22" s="10"/>
      <c r="BRM22" s="10"/>
      <c r="BRN22" s="10"/>
      <c r="BRO22" s="10"/>
      <c r="BRP22" s="10"/>
      <c r="BRQ22" s="10"/>
      <c r="BRR22" s="10"/>
      <c r="BRS22" s="10"/>
      <c r="BRT22" s="10"/>
      <c r="BRU22" s="10"/>
      <c r="BRV22" s="10"/>
      <c r="BRW22" s="10"/>
      <c r="BRX22" s="10"/>
      <c r="BRY22" s="10"/>
      <c r="BRZ22" s="10"/>
      <c r="BSA22" s="10"/>
      <c r="BSB22" s="10"/>
      <c r="BSC22" s="10"/>
      <c r="BSD22" s="10"/>
      <c r="BSE22" s="10"/>
      <c r="BSF22" s="10"/>
      <c r="BSG22" s="10"/>
      <c r="BSH22" s="10"/>
      <c r="BSI22" s="10"/>
      <c r="BSJ22" s="10"/>
      <c r="BSK22" s="10"/>
      <c r="BSL22" s="10"/>
      <c r="BSM22" s="10"/>
      <c r="BSN22" s="10"/>
      <c r="BSO22" s="10"/>
      <c r="BSP22" s="10"/>
      <c r="BSQ22" s="10"/>
      <c r="BSR22" s="10"/>
      <c r="BSS22" s="10"/>
      <c r="BST22" s="10"/>
      <c r="BSU22" s="10"/>
      <c r="BSV22" s="10"/>
      <c r="BSW22" s="10"/>
      <c r="BSX22" s="10"/>
      <c r="BSY22" s="10"/>
      <c r="BSZ22" s="10"/>
      <c r="BTA22" s="10"/>
      <c r="BTB22" s="10"/>
      <c r="BTC22" s="10"/>
      <c r="BTD22" s="10"/>
      <c r="BTE22" s="10"/>
      <c r="BTF22" s="10"/>
      <c r="BTG22" s="10"/>
      <c r="BTH22" s="10"/>
      <c r="BTI22" s="10"/>
      <c r="BTJ22" s="10"/>
      <c r="BTK22" s="10"/>
      <c r="BTL22" s="10"/>
      <c r="BTM22" s="10"/>
      <c r="BTN22" s="10"/>
      <c r="BTO22" s="10"/>
      <c r="BTP22" s="10"/>
      <c r="BTQ22" s="10"/>
      <c r="BTR22" s="10"/>
      <c r="BTS22" s="10"/>
      <c r="BTT22" s="10"/>
      <c r="BTU22" s="10"/>
      <c r="BTV22" s="10"/>
      <c r="BTW22" s="10"/>
      <c r="BTX22" s="10"/>
      <c r="BTY22" s="10"/>
      <c r="BTZ22" s="10"/>
      <c r="BUA22" s="10"/>
      <c r="BUB22" s="10"/>
      <c r="BUC22" s="10"/>
      <c r="BUD22" s="10"/>
      <c r="BUE22" s="10"/>
      <c r="BUF22" s="10"/>
      <c r="BUG22" s="10"/>
      <c r="BUH22" s="10"/>
      <c r="BUI22" s="10"/>
      <c r="BUJ22" s="10"/>
      <c r="BUK22" s="10"/>
      <c r="BUL22" s="10"/>
      <c r="BUM22" s="10"/>
      <c r="BUN22" s="10"/>
      <c r="BUO22" s="10"/>
      <c r="BUP22" s="10"/>
      <c r="BUQ22" s="10"/>
      <c r="BUR22" s="10"/>
      <c r="BUS22" s="10"/>
      <c r="BUT22" s="10"/>
      <c r="BUU22" s="10"/>
      <c r="BUV22" s="10"/>
      <c r="BUW22" s="10"/>
      <c r="BUX22" s="10"/>
      <c r="BUY22" s="10"/>
      <c r="BUZ22" s="10"/>
      <c r="BVA22" s="10"/>
      <c r="BVB22" s="10"/>
      <c r="BVC22" s="10"/>
      <c r="BVD22" s="10"/>
      <c r="BVE22" s="10"/>
      <c r="BVF22" s="10"/>
      <c r="BVG22" s="10"/>
      <c r="BVH22" s="10"/>
      <c r="BVI22" s="10"/>
      <c r="BVJ22" s="10"/>
      <c r="BVK22" s="10"/>
      <c r="BVL22" s="10"/>
      <c r="BVM22" s="10"/>
      <c r="BVN22" s="10"/>
      <c r="BVO22" s="10"/>
      <c r="BVP22" s="10"/>
      <c r="BVQ22" s="10"/>
      <c r="BVR22" s="10"/>
      <c r="BVS22" s="10"/>
      <c r="BVT22" s="10"/>
      <c r="BVU22" s="10"/>
      <c r="BVV22" s="10"/>
      <c r="BVW22" s="10"/>
      <c r="BVX22" s="10"/>
      <c r="BVY22" s="10"/>
      <c r="BVZ22" s="10"/>
      <c r="BWA22" s="10"/>
      <c r="BWB22" s="10"/>
      <c r="BWC22" s="10"/>
      <c r="BWD22" s="10"/>
      <c r="BWE22" s="10"/>
      <c r="BWF22" s="10"/>
      <c r="BWG22" s="10"/>
      <c r="BWH22" s="10"/>
      <c r="BWI22" s="10"/>
      <c r="BWJ22" s="10"/>
      <c r="BWK22" s="10"/>
      <c r="BWL22" s="10"/>
      <c r="BWM22" s="10"/>
      <c r="BWN22" s="10"/>
      <c r="BWO22" s="10"/>
      <c r="BWP22" s="10"/>
      <c r="BWQ22" s="10"/>
      <c r="BWR22" s="10"/>
      <c r="BWS22" s="10"/>
      <c r="BWT22" s="10"/>
      <c r="BWU22" s="10"/>
      <c r="BWV22" s="10"/>
      <c r="BWW22" s="10"/>
      <c r="BWX22" s="10"/>
      <c r="BWY22" s="10"/>
      <c r="BWZ22" s="10"/>
      <c r="BXA22" s="10"/>
      <c r="BXB22" s="10"/>
      <c r="BXC22" s="10"/>
      <c r="BXD22" s="10"/>
      <c r="BXE22" s="10"/>
      <c r="BXF22" s="10"/>
      <c r="BXG22" s="10"/>
      <c r="BXH22" s="10"/>
      <c r="BXI22" s="10"/>
      <c r="BXJ22" s="10"/>
      <c r="BXK22" s="10"/>
      <c r="BXL22" s="10"/>
      <c r="BXM22" s="10"/>
      <c r="BXN22" s="10"/>
      <c r="BXO22" s="10"/>
      <c r="BXP22" s="10"/>
      <c r="BXQ22" s="10"/>
      <c r="BXR22" s="10"/>
      <c r="BXS22" s="10"/>
      <c r="BXT22" s="10"/>
      <c r="BXU22" s="10"/>
      <c r="BXV22" s="10"/>
      <c r="BXW22" s="10"/>
      <c r="BXX22" s="10"/>
      <c r="BXY22" s="10"/>
      <c r="BXZ22" s="10"/>
      <c r="BYA22" s="10"/>
      <c r="BYB22" s="10"/>
      <c r="BYC22" s="10"/>
      <c r="BYD22" s="10"/>
      <c r="BYE22" s="10"/>
      <c r="BYF22" s="10"/>
      <c r="BYG22" s="10"/>
      <c r="BYH22" s="10"/>
      <c r="BYI22" s="10"/>
      <c r="BYJ22" s="10"/>
      <c r="BYK22" s="10"/>
      <c r="BYL22" s="10"/>
      <c r="BYM22" s="10"/>
      <c r="BYN22" s="10"/>
      <c r="BYO22" s="10"/>
      <c r="BYP22" s="10"/>
      <c r="BYQ22" s="10"/>
      <c r="BYR22" s="10"/>
      <c r="BYS22" s="10"/>
      <c r="BYT22" s="10"/>
      <c r="BYU22" s="10"/>
      <c r="BYV22" s="10"/>
      <c r="BYW22" s="10"/>
      <c r="BYX22" s="10"/>
      <c r="BYY22" s="10"/>
      <c r="BYZ22" s="10"/>
      <c r="BZA22" s="10"/>
      <c r="BZB22" s="10"/>
      <c r="BZC22" s="10"/>
      <c r="BZD22" s="10"/>
      <c r="BZE22" s="10"/>
      <c r="BZF22" s="10"/>
      <c r="BZG22" s="10"/>
      <c r="BZH22" s="10"/>
      <c r="BZI22" s="10"/>
      <c r="BZJ22" s="10"/>
      <c r="BZK22" s="10"/>
      <c r="BZL22" s="10"/>
      <c r="BZM22" s="10"/>
      <c r="BZN22" s="10"/>
      <c r="BZO22" s="10"/>
      <c r="BZP22" s="10"/>
      <c r="BZQ22" s="10"/>
      <c r="BZR22" s="10"/>
      <c r="BZS22" s="10"/>
      <c r="BZT22" s="10"/>
      <c r="BZU22" s="10"/>
      <c r="BZV22" s="10"/>
      <c r="BZW22" s="10"/>
      <c r="BZX22" s="10"/>
      <c r="BZY22" s="10"/>
      <c r="BZZ22" s="10"/>
      <c r="CAA22" s="10"/>
      <c r="CAB22" s="10"/>
      <c r="CAC22" s="10"/>
      <c r="CAD22" s="10"/>
      <c r="CAE22" s="10"/>
      <c r="CAF22" s="10"/>
      <c r="CAG22" s="10"/>
      <c r="CAH22" s="10"/>
      <c r="CAI22" s="10"/>
      <c r="CAJ22" s="10"/>
      <c r="CAK22" s="10"/>
      <c r="CAL22" s="10"/>
      <c r="CAM22" s="10"/>
      <c r="CAN22" s="10"/>
      <c r="CAO22" s="10"/>
      <c r="CAP22" s="10"/>
      <c r="CAQ22" s="10"/>
      <c r="CAR22" s="10"/>
      <c r="CAS22" s="10"/>
      <c r="CAT22" s="10"/>
      <c r="CAU22" s="10"/>
      <c r="CAV22" s="10"/>
      <c r="CAW22" s="10"/>
      <c r="CAX22" s="10"/>
      <c r="CAY22" s="10"/>
      <c r="CAZ22" s="10"/>
      <c r="CBA22" s="10"/>
      <c r="CBB22" s="10"/>
      <c r="CBC22" s="10"/>
      <c r="CBD22" s="10"/>
      <c r="CBE22" s="10"/>
      <c r="CBF22" s="10"/>
      <c r="CBG22" s="10"/>
      <c r="CBH22" s="10"/>
      <c r="CBI22" s="10"/>
      <c r="CBJ22" s="10"/>
      <c r="CBK22" s="10"/>
      <c r="CBL22" s="10"/>
      <c r="CBM22" s="10"/>
      <c r="CBN22" s="10"/>
      <c r="CBO22" s="10"/>
      <c r="CBP22" s="10"/>
      <c r="CBQ22" s="10"/>
      <c r="CBR22" s="10"/>
      <c r="CBS22" s="10"/>
      <c r="CBT22" s="10"/>
      <c r="CBU22" s="10"/>
      <c r="CBV22" s="10"/>
      <c r="CBW22" s="10"/>
      <c r="CBX22" s="10"/>
      <c r="CBY22" s="10"/>
      <c r="CBZ22" s="10"/>
      <c r="CCA22" s="10"/>
      <c r="CCB22" s="10"/>
      <c r="CCC22" s="10"/>
      <c r="CCD22" s="10"/>
      <c r="CCE22" s="10"/>
      <c r="CCF22" s="10"/>
      <c r="CCG22" s="10"/>
      <c r="CCH22" s="10"/>
      <c r="CCI22" s="10"/>
      <c r="CCJ22" s="10"/>
      <c r="CCK22" s="10"/>
      <c r="CCL22" s="10"/>
      <c r="CCM22" s="10"/>
      <c r="CCN22" s="10"/>
      <c r="CCO22" s="10"/>
      <c r="CCP22" s="10"/>
      <c r="CCQ22" s="10"/>
      <c r="CCR22" s="10"/>
      <c r="CCS22" s="10"/>
      <c r="CCT22" s="10"/>
      <c r="CCU22" s="10"/>
      <c r="CCV22" s="10"/>
      <c r="CCW22" s="10"/>
      <c r="CCX22" s="10"/>
      <c r="CCY22" s="10"/>
      <c r="CCZ22" s="10"/>
      <c r="CDA22" s="10"/>
      <c r="CDB22" s="10"/>
      <c r="CDC22" s="10"/>
      <c r="CDD22" s="10"/>
      <c r="CDE22" s="10"/>
      <c r="CDF22" s="10"/>
      <c r="CDG22" s="10"/>
      <c r="CDH22" s="10"/>
      <c r="CDI22" s="10"/>
      <c r="CDJ22" s="10"/>
      <c r="CDK22" s="10"/>
      <c r="CDL22" s="10"/>
      <c r="CDM22" s="10"/>
      <c r="CDN22" s="10"/>
      <c r="CDO22" s="10"/>
      <c r="CDP22" s="10"/>
      <c r="CDQ22" s="10"/>
      <c r="CDR22" s="10"/>
      <c r="CDS22" s="10"/>
      <c r="CDT22" s="10"/>
      <c r="CDU22" s="10"/>
      <c r="CDV22" s="10"/>
      <c r="CDW22" s="10"/>
      <c r="CDX22" s="10"/>
      <c r="CDY22" s="10"/>
      <c r="CDZ22" s="10"/>
      <c r="CEA22" s="10"/>
      <c r="CEB22" s="10"/>
      <c r="CEC22" s="10"/>
      <c r="CED22" s="10"/>
      <c r="CEE22" s="10"/>
      <c r="CEF22" s="10"/>
      <c r="CEG22" s="10"/>
      <c r="CEH22" s="10"/>
      <c r="CEI22" s="10"/>
      <c r="CEJ22" s="10"/>
      <c r="CEK22" s="10"/>
      <c r="CEL22" s="10"/>
      <c r="CEM22" s="10"/>
      <c r="CEN22" s="10"/>
      <c r="CEO22" s="10"/>
      <c r="CEP22" s="10"/>
      <c r="CEQ22" s="10"/>
      <c r="CER22" s="10"/>
      <c r="CES22" s="10"/>
      <c r="CET22" s="10"/>
      <c r="CEU22" s="10"/>
      <c r="CEV22" s="10"/>
      <c r="CEW22" s="10"/>
      <c r="CEX22" s="10"/>
      <c r="CEY22" s="10"/>
      <c r="CEZ22" s="10"/>
      <c r="CFA22" s="10"/>
      <c r="CFB22" s="10"/>
      <c r="CFC22" s="10"/>
      <c r="CFD22" s="10"/>
      <c r="CFE22" s="10"/>
      <c r="CFF22" s="10"/>
      <c r="CFG22" s="10"/>
      <c r="CFH22" s="10"/>
      <c r="CFI22" s="10"/>
      <c r="CFJ22" s="10"/>
      <c r="CFK22" s="10"/>
      <c r="CFL22" s="10"/>
      <c r="CFM22" s="10"/>
      <c r="CFN22" s="10"/>
      <c r="CFO22" s="10"/>
      <c r="CFP22" s="10"/>
      <c r="CFQ22" s="10"/>
      <c r="CFR22" s="10"/>
      <c r="CFS22" s="10"/>
      <c r="CFT22" s="10"/>
      <c r="CFU22" s="10"/>
      <c r="CFV22" s="10"/>
      <c r="CFW22" s="10"/>
      <c r="CFX22" s="10"/>
      <c r="CFY22" s="10"/>
      <c r="CFZ22" s="10"/>
      <c r="CGA22" s="10"/>
      <c r="CGB22" s="10"/>
      <c r="CGC22" s="10"/>
      <c r="CGD22" s="10"/>
      <c r="CGE22" s="10"/>
      <c r="CGF22" s="10"/>
      <c r="CGG22" s="10"/>
      <c r="CGH22" s="10"/>
      <c r="CGI22" s="10"/>
      <c r="CGJ22" s="10"/>
      <c r="CGK22" s="10"/>
      <c r="CGL22" s="10"/>
      <c r="CGM22" s="10"/>
      <c r="CGN22" s="10"/>
      <c r="CGO22" s="10"/>
      <c r="CGP22" s="10"/>
      <c r="CGQ22" s="10"/>
      <c r="CGR22" s="10"/>
      <c r="CGS22" s="10"/>
      <c r="CGT22" s="10"/>
      <c r="CGU22" s="10"/>
      <c r="CGV22" s="10"/>
      <c r="CGW22" s="10"/>
      <c r="CGX22" s="10"/>
      <c r="CGY22" s="10"/>
      <c r="CGZ22" s="10"/>
      <c r="CHA22" s="10"/>
      <c r="CHB22" s="10"/>
      <c r="CHC22" s="10"/>
      <c r="CHD22" s="10"/>
      <c r="CHE22" s="10"/>
      <c r="CHF22" s="10"/>
      <c r="CHG22" s="10"/>
      <c r="CHH22" s="10"/>
      <c r="CHI22" s="10"/>
      <c r="CHJ22" s="10"/>
      <c r="CHK22" s="10"/>
      <c r="CHL22" s="10"/>
      <c r="CHM22" s="10"/>
      <c r="CHN22" s="10"/>
      <c r="CHO22" s="10"/>
      <c r="CHP22" s="10"/>
      <c r="CHQ22" s="10"/>
      <c r="CHR22" s="10"/>
      <c r="CHS22" s="10"/>
      <c r="CHT22" s="10"/>
      <c r="CHU22" s="10"/>
      <c r="CHV22" s="10"/>
      <c r="CHW22" s="10"/>
      <c r="CHX22" s="10"/>
      <c r="CHY22" s="10"/>
      <c r="CHZ22" s="10"/>
      <c r="CIA22" s="10"/>
      <c r="CIB22" s="10"/>
      <c r="CIC22" s="10"/>
      <c r="CID22" s="10"/>
      <c r="CIE22" s="10"/>
      <c r="CIF22" s="10"/>
      <c r="CIG22" s="10"/>
      <c r="CIH22" s="10"/>
      <c r="CII22" s="10"/>
      <c r="CIJ22" s="10"/>
      <c r="CIK22" s="10"/>
      <c r="CIL22" s="10"/>
      <c r="CIM22" s="10"/>
      <c r="CIN22" s="10"/>
      <c r="CIO22" s="10"/>
      <c r="CIP22" s="10"/>
      <c r="CIQ22" s="10"/>
      <c r="CIR22" s="10"/>
      <c r="CIS22" s="10"/>
      <c r="CIT22" s="10"/>
      <c r="CIU22" s="10"/>
      <c r="CIV22" s="10"/>
      <c r="CIW22" s="10"/>
      <c r="CIX22" s="10"/>
      <c r="CIY22" s="10"/>
      <c r="CIZ22" s="10"/>
      <c r="CJA22" s="10"/>
      <c r="CJB22" s="10"/>
      <c r="CJC22" s="10"/>
      <c r="CJD22" s="10"/>
      <c r="CJE22" s="10"/>
      <c r="CJF22" s="10"/>
      <c r="CJG22" s="10"/>
      <c r="CJH22" s="10"/>
      <c r="CJI22" s="10"/>
      <c r="CJJ22" s="10"/>
      <c r="CJK22" s="10"/>
      <c r="CJL22" s="10"/>
      <c r="CJM22" s="10"/>
      <c r="CJN22" s="10"/>
      <c r="CJO22" s="10"/>
      <c r="CJP22" s="10"/>
      <c r="CJQ22" s="10"/>
      <c r="CJR22" s="10"/>
      <c r="CJS22" s="10"/>
      <c r="CJT22" s="10"/>
      <c r="CJU22" s="10"/>
      <c r="CJV22" s="10"/>
      <c r="CJW22" s="10"/>
      <c r="CJX22" s="10"/>
      <c r="CJY22" s="10"/>
      <c r="CJZ22" s="10"/>
      <c r="CKA22" s="10"/>
      <c r="CKB22" s="10"/>
      <c r="CKC22" s="10"/>
      <c r="CKD22" s="10"/>
      <c r="CKE22" s="10"/>
      <c r="CKF22" s="10"/>
      <c r="CKG22" s="10"/>
      <c r="CKH22" s="10"/>
      <c r="CKI22" s="10"/>
      <c r="CKJ22" s="10"/>
      <c r="CKK22" s="10"/>
      <c r="CKL22" s="10"/>
      <c r="CKM22" s="10"/>
      <c r="CKN22" s="10"/>
      <c r="CKO22" s="10"/>
      <c r="CKP22" s="10"/>
      <c r="CKQ22" s="10"/>
      <c r="CKR22" s="10"/>
      <c r="CKS22" s="10"/>
      <c r="CKT22" s="10"/>
      <c r="CKU22" s="10"/>
      <c r="CKV22" s="10"/>
      <c r="CKW22" s="10"/>
      <c r="CKX22" s="10"/>
      <c r="CKY22" s="10"/>
      <c r="CKZ22" s="10"/>
      <c r="CLA22" s="10"/>
      <c r="CLB22" s="10"/>
      <c r="CLC22" s="10"/>
      <c r="CLD22" s="10"/>
      <c r="CLE22" s="10"/>
      <c r="CLF22" s="10"/>
      <c r="CLG22" s="10"/>
      <c r="CLH22" s="10"/>
      <c r="CLI22" s="10"/>
      <c r="CLJ22" s="10"/>
      <c r="CLK22" s="10"/>
      <c r="CLL22" s="10"/>
      <c r="CLM22" s="10"/>
      <c r="CLN22" s="10"/>
      <c r="CLO22" s="10"/>
      <c r="CLP22" s="10"/>
      <c r="CLQ22" s="10"/>
      <c r="CLR22" s="10"/>
      <c r="CLS22" s="10"/>
      <c r="CLT22" s="10"/>
      <c r="CLU22" s="10"/>
      <c r="CLV22" s="10"/>
      <c r="CLW22" s="10"/>
      <c r="CLX22" s="10"/>
      <c r="CLY22" s="10"/>
      <c r="CLZ22" s="10"/>
      <c r="CMA22" s="10"/>
      <c r="CMB22" s="10"/>
      <c r="CMC22" s="10"/>
      <c r="CMD22" s="10"/>
      <c r="CME22" s="10"/>
      <c r="CMF22" s="10"/>
      <c r="CMG22" s="10"/>
      <c r="CMH22" s="10"/>
      <c r="CMI22" s="10"/>
      <c r="CMJ22" s="10"/>
      <c r="CMK22" s="10"/>
      <c r="CML22" s="10"/>
      <c r="CMM22" s="10"/>
      <c r="CMN22" s="10"/>
      <c r="CMO22" s="10"/>
      <c r="CMP22" s="10"/>
      <c r="CMQ22" s="10"/>
      <c r="CMR22" s="10"/>
      <c r="CMS22" s="10"/>
      <c r="CMT22" s="10"/>
      <c r="CMU22" s="10"/>
      <c r="CMV22" s="10"/>
      <c r="CMW22" s="10"/>
      <c r="CMX22" s="10"/>
      <c r="CMY22" s="10"/>
      <c r="CMZ22" s="10"/>
      <c r="CNA22" s="10"/>
      <c r="CNB22" s="10"/>
      <c r="CNC22" s="10"/>
      <c r="CND22" s="10"/>
      <c r="CNE22" s="10"/>
      <c r="CNF22" s="10"/>
      <c r="CNG22" s="10"/>
      <c r="CNH22" s="10"/>
      <c r="CNI22" s="10"/>
      <c r="CNJ22" s="10"/>
      <c r="CNK22" s="10"/>
      <c r="CNL22" s="10"/>
      <c r="CNM22" s="10"/>
      <c r="CNN22" s="10"/>
      <c r="CNO22" s="10"/>
      <c r="CNP22" s="10"/>
      <c r="CNQ22" s="10"/>
      <c r="CNR22" s="10"/>
      <c r="CNS22" s="10"/>
      <c r="CNT22" s="10"/>
      <c r="CNU22" s="10"/>
      <c r="CNV22" s="10"/>
      <c r="CNW22" s="10"/>
      <c r="CNX22" s="10"/>
      <c r="CNY22" s="10"/>
      <c r="CNZ22" s="10"/>
      <c r="COA22" s="10"/>
      <c r="COB22" s="10"/>
      <c r="COC22" s="10"/>
      <c r="COD22" s="10"/>
      <c r="COE22" s="10"/>
      <c r="COF22" s="10"/>
      <c r="COG22" s="10"/>
      <c r="COH22" s="10"/>
      <c r="COI22" s="10"/>
      <c r="COJ22" s="10"/>
      <c r="COK22" s="10"/>
      <c r="COL22" s="10"/>
      <c r="COM22" s="10"/>
      <c r="CON22" s="10"/>
      <c r="COO22" s="10"/>
      <c r="COP22" s="10"/>
      <c r="COQ22" s="10"/>
      <c r="COR22" s="10"/>
      <c r="COS22" s="10"/>
      <c r="COT22" s="10"/>
      <c r="COU22" s="10"/>
      <c r="COV22" s="10"/>
      <c r="COW22" s="10"/>
      <c r="COX22" s="10"/>
      <c r="COY22" s="10"/>
      <c r="COZ22" s="10"/>
      <c r="CPA22" s="10"/>
      <c r="CPB22" s="10"/>
      <c r="CPC22" s="10"/>
      <c r="CPD22" s="10"/>
      <c r="CPE22" s="10"/>
      <c r="CPF22" s="10"/>
      <c r="CPG22" s="10"/>
      <c r="CPH22" s="10"/>
      <c r="CPI22" s="10"/>
      <c r="CPJ22" s="10"/>
      <c r="CPK22" s="10"/>
      <c r="CPL22" s="10"/>
      <c r="CPM22" s="10"/>
      <c r="CPN22" s="10"/>
      <c r="CPO22" s="10"/>
      <c r="CPP22" s="10"/>
      <c r="CPQ22" s="10"/>
      <c r="CPR22" s="10"/>
      <c r="CPS22" s="10"/>
      <c r="CPT22" s="10"/>
      <c r="CPU22" s="10"/>
      <c r="CPV22" s="10"/>
      <c r="CPW22" s="10"/>
      <c r="CPX22" s="10"/>
      <c r="CPY22" s="10"/>
      <c r="CPZ22" s="10"/>
      <c r="CQA22" s="10"/>
      <c r="CQB22" s="10"/>
      <c r="CQC22" s="10"/>
      <c r="CQD22" s="10"/>
      <c r="CQE22" s="10"/>
      <c r="CQF22" s="10"/>
      <c r="CQG22" s="10"/>
      <c r="CQH22" s="10"/>
      <c r="CQI22" s="10"/>
      <c r="CQJ22" s="10"/>
      <c r="CQK22" s="10"/>
      <c r="CQL22" s="10"/>
      <c r="CQM22" s="10"/>
      <c r="CQN22" s="10"/>
      <c r="CQO22" s="10"/>
      <c r="CQP22" s="10"/>
      <c r="CQQ22" s="10"/>
      <c r="CQR22" s="10"/>
      <c r="CQS22" s="10"/>
      <c r="CQT22" s="10"/>
      <c r="CQU22" s="10"/>
      <c r="CQV22" s="10"/>
      <c r="CQW22" s="10"/>
      <c r="CQX22" s="10"/>
      <c r="CQY22" s="10"/>
      <c r="CQZ22" s="10"/>
      <c r="CRA22" s="10"/>
      <c r="CRB22" s="10"/>
      <c r="CRC22" s="10"/>
      <c r="CRD22" s="10"/>
      <c r="CRE22" s="10"/>
      <c r="CRF22" s="10"/>
      <c r="CRG22" s="10"/>
      <c r="CRH22" s="10"/>
      <c r="CRI22" s="10"/>
      <c r="CRJ22" s="10"/>
      <c r="CRK22" s="10"/>
      <c r="CRL22" s="10"/>
      <c r="CRM22" s="10"/>
      <c r="CRN22" s="10"/>
      <c r="CRO22" s="10"/>
      <c r="CRP22" s="10"/>
      <c r="CRQ22" s="10"/>
      <c r="CRR22" s="10"/>
      <c r="CRS22" s="10"/>
      <c r="CRT22" s="10"/>
      <c r="CRU22" s="10"/>
      <c r="CRV22" s="10"/>
      <c r="CRW22" s="10"/>
      <c r="CRX22" s="10"/>
      <c r="CRY22" s="10"/>
      <c r="CRZ22" s="10"/>
      <c r="CSA22" s="10"/>
      <c r="CSB22" s="10"/>
      <c r="CSC22" s="10"/>
      <c r="CSD22" s="10"/>
      <c r="CSE22" s="10"/>
      <c r="CSF22" s="10"/>
      <c r="CSG22" s="10"/>
      <c r="CSH22" s="10"/>
      <c r="CSI22" s="10"/>
      <c r="CSJ22" s="10"/>
      <c r="CSK22" s="10"/>
      <c r="CSL22" s="10"/>
      <c r="CSM22" s="10"/>
      <c r="CSN22" s="10"/>
      <c r="CSO22" s="10"/>
      <c r="CSP22" s="10"/>
      <c r="CSQ22" s="10"/>
      <c r="CSR22" s="10"/>
      <c r="CSS22" s="10"/>
      <c r="CST22" s="10"/>
      <c r="CSU22" s="10"/>
      <c r="CSV22" s="10"/>
      <c r="CSW22" s="10"/>
      <c r="CSX22" s="10"/>
      <c r="CSY22" s="10"/>
      <c r="CSZ22" s="10"/>
      <c r="CTA22" s="10"/>
      <c r="CTB22" s="10"/>
      <c r="CTC22" s="10"/>
      <c r="CTD22" s="10"/>
      <c r="CTE22" s="10"/>
      <c r="CTF22" s="10"/>
      <c r="CTG22" s="10"/>
      <c r="CTH22" s="10"/>
      <c r="CTI22" s="10"/>
      <c r="CTJ22" s="10"/>
      <c r="CTK22" s="10"/>
      <c r="CTL22" s="10"/>
      <c r="CTM22" s="10"/>
      <c r="CTN22" s="10"/>
      <c r="CTO22" s="10"/>
      <c r="CTP22" s="10"/>
      <c r="CTQ22" s="10"/>
      <c r="CTR22" s="10"/>
      <c r="CTS22" s="10"/>
      <c r="CTT22" s="10"/>
      <c r="CTU22" s="10"/>
      <c r="CTV22" s="10"/>
      <c r="CTW22" s="10"/>
      <c r="CTX22" s="10"/>
      <c r="CTY22" s="10"/>
      <c r="CTZ22" s="10"/>
      <c r="CUA22" s="10"/>
      <c r="CUB22" s="10"/>
      <c r="CUC22" s="10"/>
      <c r="CUD22" s="10"/>
      <c r="CUE22" s="10"/>
      <c r="CUF22" s="10"/>
      <c r="CUG22" s="10"/>
      <c r="CUH22" s="10"/>
      <c r="CUI22" s="10"/>
      <c r="CUJ22" s="10"/>
      <c r="CUK22" s="10"/>
      <c r="CUL22" s="10"/>
      <c r="CUM22" s="10"/>
      <c r="CUN22" s="10"/>
      <c r="CUO22" s="10"/>
      <c r="CUP22" s="10"/>
      <c r="CUQ22" s="10"/>
      <c r="CUR22" s="10"/>
      <c r="CUS22" s="10"/>
      <c r="CUT22" s="10"/>
      <c r="CUU22" s="10"/>
      <c r="CUV22" s="10"/>
      <c r="CUW22" s="10"/>
      <c r="CUX22" s="10"/>
      <c r="CUY22" s="10"/>
      <c r="CUZ22" s="10"/>
      <c r="CVA22" s="10"/>
      <c r="CVB22" s="10"/>
      <c r="CVC22" s="10"/>
      <c r="CVD22" s="10"/>
      <c r="CVE22" s="10"/>
      <c r="CVF22" s="10"/>
      <c r="CVG22" s="10"/>
      <c r="CVH22" s="10"/>
      <c r="CVI22" s="10"/>
      <c r="CVJ22" s="10"/>
      <c r="CVK22" s="10"/>
      <c r="CVL22" s="10"/>
      <c r="CVM22" s="10"/>
      <c r="CVN22" s="10"/>
      <c r="CVO22" s="10"/>
      <c r="CVP22" s="10"/>
      <c r="CVQ22" s="10"/>
      <c r="CVR22" s="10"/>
      <c r="CVS22" s="10"/>
      <c r="CVT22" s="10"/>
      <c r="CVU22" s="10"/>
      <c r="CVV22" s="10"/>
      <c r="CVW22" s="10"/>
      <c r="CVX22" s="10"/>
      <c r="CVY22" s="10"/>
      <c r="CVZ22" s="10"/>
      <c r="CWA22" s="10"/>
      <c r="CWB22" s="10"/>
      <c r="CWC22" s="10"/>
      <c r="CWD22" s="10"/>
      <c r="CWE22" s="10"/>
      <c r="CWF22" s="10"/>
      <c r="CWG22" s="10"/>
      <c r="CWH22" s="10"/>
      <c r="CWI22" s="10"/>
      <c r="CWJ22" s="10"/>
      <c r="CWK22" s="10"/>
      <c r="CWL22" s="10"/>
      <c r="CWM22" s="10"/>
      <c r="CWN22" s="10"/>
      <c r="CWO22" s="10"/>
      <c r="CWP22" s="10"/>
      <c r="CWQ22" s="10"/>
      <c r="CWR22" s="10"/>
      <c r="CWS22" s="10"/>
      <c r="CWT22" s="10"/>
      <c r="CWU22" s="10"/>
      <c r="CWV22" s="10"/>
      <c r="CWW22" s="10"/>
      <c r="CWX22" s="10"/>
      <c r="CWY22" s="10"/>
      <c r="CWZ22" s="10"/>
      <c r="CXA22" s="10"/>
      <c r="CXB22" s="10"/>
      <c r="CXC22" s="10"/>
      <c r="CXD22" s="10"/>
      <c r="CXE22" s="10"/>
      <c r="CXF22" s="10"/>
      <c r="CXG22" s="10"/>
      <c r="CXH22" s="10"/>
      <c r="CXI22" s="10"/>
      <c r="CXJ22" s="10"/>
      <c r="CXK22" s="10"/>
      <c r="CXL22" s="10"/>
      <c r="CXM22" s="10"/>
      <c r="CXN22" s="10"/>
      <c r="CXO22" s="10"/>
      <c r="CXP22" s="10"/>
      <c r="CXQ22" s="10"/>
      <c r="CXR22" s="10"/>
      <c r="CXS22" s="10"/>
      <c r="CXT22" s="10"/>
      <c r="CXU22" s="10"/>
      <c r="CXV22" s="10"/>
      <c r="CXW22" s="10"/>
      <c r="CXX22" s="10"/>
      <c r="CXY22" s="10"/>
      <c r="CXZ22" s="10"/>
      <c r="CYA22" s="10"/>
      <c r="CYB22" s="10"/>
      <c r="CYC22" s="10"/>
      <c r="CYD22" s="10"/>
      <c r="CYE22" s="10"/>
      <c r="CYF22" s="10"/>
      <c r="CYG22" s="10"/>
      <c r="CYH22" s="10"/>
      <c r="CYI22" s="10"/>
      <c r="CYJ22" s="10"/>
      <c r="CYK22" s="10"/>
      <c r="CYL22" s="10"/>
      <c r="CYM22" s="10"/>
      <c r="CYN22" s="10"/>
      <c r="CYO22" s="10"/>
      <c r="CYP22" s="10"/>
      <c r="CYQ22" s="10"/>
      <c r="CYR22" s="10"/>
      <c r="CYS22" s="10"/>
      <c r="CYT22" s="10"/>
      <c r="CYU22" s="10"/>
      <c r="CYV22" s="10"/>
      <c r="CYW22" s="10"/>
      <c r="CYX22" s="10"/>
      <c r="CYY22" s="10"/>
      <c r="CYZ22" s="10"/>
      <c r="CZA22" s="10"/>
      <c r="CZB22" s="10"/>
      <c r="CZC22" s="10"/>
      <c r="CZD22" s="10"/>
      <c r="CZE22" s="10"/>
      <c r="CZF22" s="10"/>
      <c r="CZG22" s="10"/>
      <c r="CZH22" s="10"/>
      <c r="CZI22" s="10"/>
      <c r="CZJ22" s="10"/>
      <c r="CZK22" s="10"/>
      <c r="CZL22" s="10"/>
      <c r="CZM22" s="10"/>
      <c r="CZN22" s="10"/>
      <c r="CZO22" s="10"/>
      <c r="CZP22" s="10"/>
      <c r="CZQ22" s="10"/>
      <c r="CZR22" s="10"/>
      <c r="CZS22" s="10"/>
      <c r="CZT22" s="10"/>
      <c r="CZU22" s="10"/>
      <c r="CZV22" s="10"/>
      <c r="CZW22" s="10"/>
      <c r="CZX22" s="10"/>
      <c r="CZY22" s="10"/>
      <c r="CZZ22" s="10"/>
      <c r="DAA22" s="10"/>
      <c r="DAB22" s="10"/>
      <c r="DAC22" s="10"/>
      <c r="DAD22" s="10"/>
      <c r="DAE22" s="10"/>
      <c r="DAF22" s="10"/>
      <c r="DAG22" s="10"/>
      <c r="DAH22" s="10"/>
      <c r="DAI22" s="10"/>
      <c r="DAJ22" s="10"/>
      <c r="DAK22" s="10"/>
      <c r="DAL22" s="10"/>
      <c r="DAM22" s="10"/>
      <c r="DAN22" s="10"/>
      <c r="DAO22" s="10"/>
      <c r="DAP22" s="10"/>
      <c r="DAQ22" s="10"/>
      <c r="DAR22" s="10"/>
      <c r="DAS22" s="10"/>
      <c r="DAT22" s="10"/>
      <c r="DAU22" s="10"/>
      <c r="DAV22" s="10"/>
      <c r="DAW22" s="10"/>
      <c r="DAX22" s="10"/>
      <c r="DAY22" s="10"/>
      <c r="DAZ22" s="10"/>
      <c r="DBA22" s="10"/>
      <c r="DBB22" s="10"/>
      <c r="DBC22" s="10"/>
      <c r="DBD22" s="10"/>
      <c r="DBE22" s="10"/>
      <c r="DBF22" s="10"/>
      <c r="DBG22" s="10"/>
      <c r="DBH22" s="10"/>
      <c r="DBI22" s="10"/>
      <c r="DBJ22" s="10"/>
      <c r="DBK22" s="10"/>
      <c r="DBL22" s="10"/>
      <c r="DBM22" s="10"/>
      <c r="DBN22" s="10"/>
      <c r="DBO22" s="10"/>
      <c r="DBP22" s="10"/>
      <c r="DBQ22" s="10"/>
      <c r="DBR22" s="10"/>
      <c r="DBS22" s="10"/>
      <c r="DBT22" s="10"/>
      <c r="DBU22" s="10"/>
      <c r="DBV22" s="10"/>
      <c r="DBW22" s="10"/>
      <c r="DBX22" s="10"/>
      <c r="DBY22" s="10"/>
      <c r="DBZ22" s="10"/>
      <c r="DCA22" s="10"/>
      <c r="DCB22" s="10"/>
      <c r="DCC22" s="10"/>
      <c r="DCD22" s="10"/>
      <c r="DCE22" s="10"/>
      <c r="DCF22" s="10"/>
      <c r="DCG22" s="10"/>
      <c r="DCH22" s="10"/>
      <c r="DCI22" s="10"/>
      <c r="DCJ22" s="10"/>
      <c r="DCK22" s="10"/>
      <c r="DCL22" s="10"/>
      <c r="DCM22" s="10"/>
      <c r="DCN22" s="10"/>
      <c r="DCO22" s="10"/>
      <c r="DCP22" s="10"/>
      <c r="DCQ22" s="10"/>
      <c r="DCR22" s="10"/>
      <c r="DCS22" s="10"/>
      <c r="DCT22" s="10"/>
      <c r="DCU22" s="10"/>
      <c r="DCV22" s="10"/>
      <c r="DCW22" s="10"/>
      <c r="DCX22" s="10"/>
      <c r="DCY22" s="10"/>
      <c r="DCZ22" s="10"/>
      <c r="DDA22" s="10"/>
      <c r="DDB22" s="10"/>
      <c r="DDC22" s="10"/>
      <c r="DDD22" s="10"/>
      <c r="DDE22" s="10"/>
      <c r="DDF22" s="10"/>
      <c r="DDG22" s="10"/>
      <c r="DDH22" s="10"/>
      <c r="DDI22" s="10"/>
      <c r="DDJ22" s="10"/>
      <c r="DDK22" s="10"/>
      <c r="DDL22" s="10"/>
      <c r="DDM22" s="10"/>
      <c r="DDN22" s="10"/>
      <c r="DDO22" s="10"/>
      <c r="DDP22" s="10"/>
      <c r="DDQ22" s="10"/>
      <c r="DDR22" s="10"/>
      <c r="DDS22" s="10"/>
      <c r="DDT22" s="10"/>
      <c r="DDU22" s="10"/>
      <c r="DDV22" s="10"/>
      <c r="DDW22" s="10"/>
      <c r="DDX22" s="10"/>
      <c r="DDY22" s="10"/>
      <c r="DDZ22" s="10"/>
      <c r="DEA22" s="10"/>
      <c r="DEB22" s="10"/>
      <c r="DEC22" s="10"/>
      <c r="DED22" s="10"/>
      <c r="DEE22" s="10"/>
      <c r="DEF22" s="10"/>
      <c r="DEG22" s="10"/>
      <c r="DEH22" s="10"/>
      <c r="DEI22" s="10"/>
      <c r="DEJ22" s="10"/>
      <c r="DEK22" s="10"/>
      <c r="DEL22" s="10"/>
      <c r="DEM22" s="10"/>
      <c r="DEN22" s="10"/>
      <c r="DEO22" s="10"/>
      <c r="DEP22" s="10"/>
      <c r="DEQ22" s="10"/>
      <c r="DER22" s="10"/>
      <c r="DES22" s="10"/>
      <c r="DET22" s="10"/>
      <c r="DEU22" s="10"/>
      <c r="DEV22" s="10"/>
      <c r="DEW22" s="10"/>
      <c r="DEX22" s="10"/>
      <c r="DEY22" s="10"/>
      <c r="DEZ22" s="10"/>
      <c r="DFA22" s="10"/>
      <c r="DFB22" s="10"/>
      <c r="DFC22" s="10"/>
      <c r="DFD22" s="10"/>
      <c r="DFE22" s="10"/>
      <c r="DFF22" s="10"/>
      <c r="DFG22" s="10"/>
      <c r="DFH22" s="10"/>
      <c r="DFI22" s="10"/>
      <c r="DFJ22" s="10"/>
      <c r="DFK22" s="10"/>
      <c r="DFL22" s="10"/>
      <c r="DFM22" s="10"/>
      <c r="DFN22" s="10"/>
      <c r="DFO22" s="10"/>
      <c r="DFP22" s="10"/>
      <c r="DFQ22" s="10"/>
      <c r="DFR22" s="10"/>
      <c r="DFS22" s="10"/>
      <c r="DFT22" s="10"/>
      <c r="DFU22" s="10"/>
      <c r="DFV22" s="10"/>
      <c r="DFW22" s="10"/>
      <c r="DFX22" s="10"/>
      <c r="DFY22" s="10"/>
      <c r="DFZ22" s="10"/>
      <c r="DGA22" s="10"/>
      <c r="DGB22" s="10"/>
      <c r="DGC22" s="10"/>
      <c r="DGD22" s="10"/>
      <c r="DGE22" s="10"/>
      <c r="DGF22" s="10"/>
      <c r="DGG22" s="10"/>
      <c r="DGH22" s="10"/>
      <c r="DGI22" s="10"/>
      <c r="DGJ22" s="10"/>
      <c r="DGK22" s="10"/>
      <c r="DGL22" s="10"/>
      <c r="DGM22" s="10"/>
      <c r="DGN22" s="10"/>
      <c r="DGO22" s="10"/>
      <c r="DGP22" s="10"/>
      <c r="DGQ22" s="10"/>
      <c r="DGR22" s="10"/>
      <c r="DGS22" s="10"/>
      <c r="DGT22" s="10"/>
      <c r="DGU22" s="10"/>
      <c r="DGV22" s="10"/>
      <c r="DGW22" s="10"/>
      <c r="DGX22" s="10"/>
      <c r="DGY22" s="10"/>
      <c r="DGZ22" s="10"/>
      <c r="DHA22" s="10"/>
      <c r="DHB22" s="10"/>
      <c r="DHC22" s="10"/>
      <c r="DHD22" s="10"/>
      <c r="DHE22" s="10"/>
      <c r="DHF22" s="10"/>
      <c r="DHG22" s="10"/>
      <c r="DHH22" s="10"/>
      <c r="DHI22" s="10"/>
      <c r="DHJ22" s="10"/>
      <c r="DHK22" s="10"/>
      <c r="DHL22" s="10"/>
      <c r="DHM22" s="10"/>
      <c r="DHN22" s="10"/>
      <c r="DHO22" s="10"/>
      <c r="DHP22" s="10"/>
      <c r="DHQ22" s="10"/>
      <c r="DHR22" s="10"/>
      <c r="DHS22" s="10"/>
      <c r="DHT22" s="10"/>
      <c r="DHU22" s="10"/>
      <c r="DHV22" s="10"/>
      <c r="DHW22" s="10"/>
      <c r="DHX22" s="10"/>
      <c r="DHY22" s="10"/>
      <c r="DHZ22" s="10"/>
      <c r="DIA22" s="10"/>
      <c r="DIB22" s="10"/>
      <c r="DIC22" s="10"/>
      <c r="DID22" s="10"/>
      <c r="DIE22" s="10"/>
      <c r="DIF22" s="10"/>
      <c r="DIG22" s="10"/>
      <c r="DIH22" s="10"/>
      <c r="DII22" s="10"/>
      <c r="DIJ22" s="10"/>
      <c r="DIK22" s="10"/>
      <c r="DIL22" s="10"/>
      <c r="DIM22" s="10"/>
      <c r="DIN22" s="10"/>
      <c r="DIO22" s="10"/>
      <c r="DIP22" s="10"/>
      <c r="DIQ22" s="10"/>
      <c r="DIR22" s="10"/>
      <c r="DIS22" s="10"/>
      <c r="DIT22" s="10"/>
      <c r="DIU22" s="10"/>
      <c r="DIV22" s="10"/>
      <c r="DIW22" s="10"/>
      <c r="DIX22" s="10"/>
      <c r="DIY22" s="10"/>
      <c r="DIZ22" s="10"/>
      <c r="DJA22" s="10"/>
      <c r="DJB22" s="10"/>
      <c r="DJC22" s="10"/>
      <c r="DJD22" s="10"/>
      <c r="DJE22" s="10"/>
      <c r="DJF22" s="10"/>
      <c r="DJG22" s="10"/>
      <c r="DJH22" s="10"/>
      <c r="DJI22" s="10"/>
      <c r="DJJ22" s="10"/>
      <c r="DJK22" s="10"/>
      <c r="DJL22" s="10"/>
      <c r="DJM22" s="10"/>
      <c r="DJN22" s="10"/>
      <c r="DJO22" s="10"/>
      <c r="DJP22" s="10"/>
      <c r="DJQ22" s="10"/>
      <c r="DJR22" s="10"/>
      <c r="DJS22" s="10"/>
      <c r="DJT22" s="10"/>
      <c r="DJU22" s="10"/>
      <c r="DJV22" s="10"/>
      <c r="DJW22" s="10"/>
      <c r="DJX22" s="10"/>
      <c r="DJY22" s="10"/>
      <c r="DJZ22" s="10"/>
      <c r="DKA22" s="10"/>
      <c r="DKB22" s="10"/>
      <c r="DKC22" s="10"/>
      <c r="DKD22" s="10"/>
      <c r="DKE22" s="10"/>
      <c r="DKF22" s="10"/>
      <c r="DKG22" s="10"/>
      <c r="DKH22" s="10"/>
      <c r="DKI22" s="10"/>
      <c r="DKJ22" s="10"/>
      <c r="DKK22" s="10"/>
      <c r="DKL22" s="10"/>
      <c r="DKM22" s="10"/>
      <c r="DKN22" s="10"/>
      <c r="DKO22" s="10"/>
      <c r="DKP22" s="10"/>
      <c r="DKQ22" s="10"/>
      <c r="DKR22" s="10"/>
      <c r="DKS22" s="10"/>
      <c r="DKT22" s="10"/>
      <c r="DKU22" s="10"/>
      <c r="DKV22" s="10"/>
      <c r="DKW22" s="10"/>
      <c r="DKX22" s="10"/>
      <c r="DKY22" s="10"/>
      <c r="DKZ22" s="10"/>
      <c r="DLA22" s="10"/>
      <c r="DLB22" s="10"/>
      <c r="DLC22" s="10"/>
      <c r="DLD22" s="10"/>
      <c r="DLE22" s="10"/>
      <c r="DLF22" s="10"/>
      <c r="DLG22" s="10"/>
      <c r="DLH22" s="10"/>
      <c r="DLI22" s="10"/>
      <c r="DLJ22" s="10"/>
      <c r="DLK22" s="10"/>
      <c r="DLL22" s="10"/>
      <c r="DLM22" s="10"/>
      <c r="DLN22" s="10"/>
      <c r="DLO22" s="10"/>
      <c r="DLP22" s="10"/>
      <c r="DLQ22" s="10"/>
      <c r="DLR22" s="10"/>
      <c r="DLS22" s="10"/>
      <c r="DLT22" s="10"/>
      <c r="DLU22" s="10"/>
      <c r="DLV22" s="10"/>
      <c r="DLW22" s="10"/>
      <c r="DLX22" s="10"/>
      <c r="DLY22" s="10"/>
      <c r="DLZ22" s="10"/>
      <c r="DMA22" s="10"/>
      <c r="DMB22" s="10"/>
      <c r="DMC22" s="10"/>
      <c r="DMD22" s="10"/>
      <c r="DME22" s="10"/>
      <c r="DMF22" s="10"/>
      <c r="DMG22" s="10"/>
      <c r="DMH22" s="10"/>
      <c r="DMI22" s="10"/>
      <c r="DMJ22" s="10"/>
      <c r="DMK22" s="10"/>
      <c r="DML22" s="10"/>
      <c r="DMM22" s="10"/>
      <c r="DMN22" s="10"/>
      <c r="DMO22" s="10"/>
      <c r="DMP22" s="10"/>
      <c r="DMQ22" s="10"/>
      <c r="DMR22" s="10"/>
      <c r="DMS22" s="10"/>
      <c r="DMT22" s="10"/>
      <c r="DMU22" s="10"/>
      <c r="DMV22" s="10"/>
      <c r="DMW22" s="10"/>
      <c r="DMX22" s="10"/>
      <c r="DMY22" s="10"/>
      <c r="DMZ22" s="10"/>
      <c r="DNA22" s="10"/>
      <c r="DNB22" s="10"/>
      <c r="DNC22" s="10"/>
      <c r="DND22" s="10"/>
      <c r="DNE22" s="10"/>
      <c r="DNF22" s="10"/>
      <c r="DNG22" s="10"/>
      <c r="DNH22" s="10"/>
      <c r="DNI22" s="10"/>
      <c r="DNJ22" s="10"/>
      <c r="DNK22" s="10"/>
      <c r="DNL22" s="10"/>
      <c r="DNM22" s="10"/>
      <c r="DNN22" s="10"/>
      <c r="DNO22" s="10"/>
      <c r="DNP22" s="10"/>
      <c r="DNQ22" s="10"/>
      <c r="DNR22" s="10"/>
      <c r="DNS22" s="10"/>
      <c r="DNT22" s="10"/>
      <c r="DNU22" s="10"/>
      <c r="DNV22" s="10"/>
      <c r="DNW22" s="10"/>
      <c r="DNX22" s="10"/>
      <c r="DNY22" s="10"/>
      <c r="DNZ22" s="10"/>
      <c r="DOA22" s="10"/>
      <c r="DOB22" s="10"/>
      <c r="DOC22" s="10"/>
      <c r="DOD22" s="10"/>
      <c r="DOE22" s="10"/>
      <c r="DOF22" s="10"/>
      <c r="DOG22" s="10"/>
      <c r="DOH22" s="10"/>
      <c r="DOI22" s="10"/>
      <c r="DOJ22" s="10"/>
      <c r="DOK22" s="10"/>
      <c r="DOL22" s="10"/>
      <c r="DOM22" s="10"/>
      <c r="DON22" s="10"/>
      <c r="DOO22" s="10"/>
      <c r="DOP22" s="10"/>
      <c r="DOQ22" s="10"/>
      <c r="DOR22" s="10"/>
      <c r="DOS22" s="10"/>
      <c r="DOT22" s="10"/>
      <c r="DOU22" s="10"/>
      <c r="DOV22" s="10"/>
      <c r="DOW22" s="10"/>
      <c r="DOX22" s="10"/>
      <c r="DOY22" s="10"/>
      <c r="DOZ22" s="10"/>
      <c r="DPA22" s="10"/>
      <c r="DPB22" s="10"/>
      <c r="DPC22" s="10"/>
      <c r="DPD22" s="10"/>
      <c r="DPE22" s="10"/>
      <c r="DPF22" s="10"/>
      <c r="DPG22" s="10"/>
      <c r="DPH22" s="10"/>
      <c r="DPI22" s="10"/>
      <c r="DPJ22" s="10"/>
      <c r="DPK22" s="10"/>
      <c r="DPL22" s="10"/>
      <c r="DPM22" s="10"/>
      <c r="DPN22" s="10"/>
      <c r="DPO22" s="10"/>
      <c r="DPP22" s="10"/>
      <c r="DPQ22" s="10"/>
      <c r="DPR22" s="10"/>
      <c r="DPS22" s="10"/>
      <c r="DPT22" s="10"/>
      <c r="DPU22" s="10"/>
      <c r="DPV22" s="10"/>
      <c r="DPW22" s="10"/>
      <c r="DPX22" s="10"/>
      <c r="DPY22" s="10"/>
      <c r="DPZ22" s="10"/>
      <c r="DQA22" s="10"/>
      <c r="DQB22" s="10"/>
      <c r="DQC22" s="10"/>
      <c r="DQD22" s="10"/>
      <c r="DQE22" s="10"/>
      <c r="DQF22" s="10"/>
      <c r="DQG22" s="10"/>
      <c r="DQH22" s="10"/>
      <c r="DQI22" s="10"/>
      <c r="DQJ22" s="10"/>
      <c r="DQK22" s="10"/>
      <c r="DQL22" s="10"/>
      <c r="DQM22" s="10"/>
      <c r="DQN22" s="10"/>
      <c r="DQO22" s="10"/>
      <c r="DQP22" s="10"/>
      <c r="DQQ22" s="10"/>
      <c r="DQR22" s="10"/>
      <c r="DQS22" s="10"/>
      <c r="DQT22" s="10"/>
      <c r="DQU22" s="10"/>
      <c r="DQV22" s="10"/>
      <c r="DQW22" s="10"/>
      <c r="DQX22" s="10"/>
      <c r="DQY22" s="10"/>
      <c r="DQZ22" s="10"/>
      <c r="DRA22" s="10"/>
      <c r="DRB22" s="10"/>
      <c r="DRC22" s="10"/>
      <c r="DRD22" s="10"/>
      <c r="DRE22" s="10"/>
      <c r="DRF22" s="10"/>
      <c r="DRG22" s="10"/>
      <c r="DRH22" s="10"/>
      <c r="DRI22" s="10"/>
      <c r="DRJ22" s="10"/>
      <c r="DRK22" s="10"/>
      <c r="DRL22" s="10"/>
      <c r="DRM22" s="10"/>
      <c r="DRN22" s="10"/>
      <c r="DRO22" s="10"/>
      <c r="DRP22" s="10"/>
      <c r="DRQ22" s="10"/>
      <c r="DRR22" s="10"/>
      <c r="DRS22" s="10"/>
      <c r="DRT22" s="10"/>
      <c r="DRU22" s="10"/>
      <c r="DRV22" s="10"/>
      <c r="DRW22" s="10"/>
      <c r="DRX22" s="10"/>
      <c r="DRY22" s="10"/>
      <c r="DRZ22" s="10"/>
      <c r="DSA22" s="10"/>
      <c r="DSB22" s="10"/>
      <c r="DSC22" s="10"/>
      <c r="DSD22" s="10"/>
      <c r="DSE22" s="10"/>
      <c r="DSF22" s="10"/>
      <c r="DSG22" s="10"/>
      <c r="DSH22" s="10"/>
      <c r="DSI22" s="10"/>
      <c r="DSJ22" s="10"/>
      <c r="DSK22" s="10"/>
      <c r="DSL22" s="10"/>
      <c r="DSM22" s="10"/>
      <c r="DSN22" s="10"/>
      <c r="DSO22" s="10"/>
      <c r="DSP22" s="10"/>
      <c r="DSQ22" s="10"/>
      <c r="DSR22" s="10"/>
      <c r="DSS22" s="10"/>
      <c r="DST22" s="10"/>
      <c r="DSU22" s="10"/>
      <c r="DSV22" s="10"/>
      <c r="DSW22" s="10"/>
      <c r="DSX22" s="10"/>
      <c r="DSY22" s="10"/>
      <c r="DSZ22" s="10"/>
      <c r="DTA22" s="10"/>
      <c r="DTB22" s="10"/>
      <c r="DTC22" s="10"/>
      <c r="DTD22" s="10"/>
      <c r="DTE22" s="10"/>
      <c r="DTF22" s="10"/>
      <c r="DTG22" s="10"/>
      <c r="DTH22" s="10"/>
      <c r="DTI22" s="10"/>
      <c r="DTJ22" s="10"/>
      <c r="DTK22" s="10"/>
      <c r="DTL22" s="10"/>
      <c r="DTM22" s="10"/>
      <c r="DTN22" s="10"/>
      <c r="DTO22" s="10"/>
      <c r="DTP22" s="10"/>
      <c r="DTQ22" s="10"/>
      <c r="DTR22" s="10"/>
      <c r="DTS22" s="10"/>
      <c r="DTT22" s="10"/>
      <c r="DTU22" s="10"/>
      <c r="DTV22" s="10"/>
      <c r="DTW22" s="10"/>
      <c r="DTX22" s="10"/>
      <c r="DTY22" s="10"/>
      <c r="DTZ22" s="10"/>
      <c r="DUA22" s="10"/>
      <c r="DUB22" s="10"/>
      <c r="DUC22" s="10"/>
      <c r="DUD22" s="10"/>
      <c r="DUE22" s="10"/>
      <c r="DUF22" s="10"/>
      <c r="DUG22" s="10"/>
      <c r="DUH22" s="10"/>
      <c r="DUI22" s="10"/>
      <c r="DUJ22" s="10"/>
      <c r="DUK22" s="10"/>
      <c r="DUL22" s="10"/>
      <c r="DUM22" s="10"/>
      <c r="DUN22" s="10"/>
      <c r="DUO22" s="10"/>
      <c r="DUP22" s="10"/>
      <c r="DUQ22" s="10"/>
      <c r="DUR22" s="10"/>
      <c r="DUS22" s="10"/>
      <c r="DUT22" s="10"/>
      <c r="DUU22" s="10"/>
      <c r="DUV22" s="10"/>
      <c r="DUW22" s="10"/>
      <c r="DUX22" s="10"/>
      <c r="DUY22" s="10"/>
      <c r="DUZ22" s="10"/>
      <c r="DVA22" s="10"/>
      <c r="DVB22" s="10"/>
      <c r="DVC22" s="10"/>
      <c r="DVD22" s="10"/>
      <c r="DVE22" s="10"/>
      <c r="DVF22" s="10"/>
      <c r="DVG22" s="10"/>
      <c r="DVH22" s="10"/>
      <c r="DVI22" s="10"/>
      <c r="DVJ22" s="10"/>
      <c r="DVK22" s="10"/>
      <c r="DVL22" s="10"/>
      <c r="DVM22" s="10"/>
      <c r="DVN22" s="10"/>
      <c r="DVO22" s="10"/>
      <c r="DVP22" s="10"/>
      <c r="DVQ22" s="10"/>
      <c r="DVR22" s="10"/>
      <c r="DVS22" s="10"/>
      <c r="DVT22" s="10"/>
      <c r="DVU22" s="10"/>
      <c r="DVV22" s="10"/>
      <c r="DVW22" s="10"/>
      <c r="DVX22" s="10"/>
      <c r="DVY22" s="10"/>
      <c r="DVZ22" s="10"/>
      <c r="DWA22" s="10"/>
      <c r="DWB22" s="10"/>
      <c r="DWC22" s="10"/>
      <c r="DWD22" s="10"/>
      <c r="DWE22" s="10"/>
      <c r="DWF22" s="10"/>
      <c r="DWG22" s="10"/>
      <c r="DWH22" s="10"/>
      <c r="DWI22" s="10"/>
      <c r="DWJ22" s="10"/>
      <c r="DWK22" s="10"/>
      <c r="DWL22" s="10"/>
      <c r="DWM22" s="10"/>
      <c r="DWN22" s="10"/>
      <c r="DWO22" s="10"/>
      <c r="DWP22" s="10"/>
      <c r="DWQ22" s="10"/>
      <c r="DWR22" s="10"/>
      <c r="DWS22" s="10"/>
      <c r="DWT22" s="10"/>
      <c r="DWU22" s="10"/>
      <c r="DWV22" s="10"/>
      <c r="DWW22" s="10"/>
      <c r="DWX22" s="10"/>
      <c r="DWY22" s="10"/>
      <c r="DWZ22" s="10"/>
      <c r="DXA22" s="10"/>
      <c r="DXB22" s="10"/>
      <c r="DXC22" s="10"/>
      <c r="DXD22" s="10"/>
      <c r="DXE22" s="10"/>
      <c r="DXF22" s="10"/>
      <c r="DXG22" s="10"/>
      <c r="DXH22" s="10"/>
      <c r="DXI22" s="10"/>
      <c r="DXJ22" s="10"/>
      <c r="DXK22" s="10"/>
      <c r="DXL22" s="10"/>
      <c r="DXM22" s="10"/>
      <c r="DXN22" s="10"/>
      <c r="DXO22" s="10"/>
      <c r="DXP22" s="10"/>
      <c r="DXQ22" s="10"/>
      <c r="DXR22" s="10"/>
      <c r="DXS22" s="10"/>
      <c r="DXT22" s="10"/>
      <c r="DXU22" s="10"/>
      <c r="DXV22" s="10"/>
      <c r="DXW22" s="10"/>
      <c r="DXX22" s="10"/>
      <c r="DXY22" s="10"/>
      <c r="DXZ22" s="10"/>
      <c r="DYA22" s="10"/>
      <c r="DYB22" s="10"/>
      <c r="DYC22" s="10"/>
      <c r="DYD22" s="10"/>
      <c r="DYE22" s="10"/>
      <c r="DYF22" s="10"/>
      <c r="DYG22" s="10"/>
      <c r="DYH22" s="10"/>
      <c r="DYI22" s="10"/>
      <c r="DYJ22" s="10"/>
      <c r="DYK22" s="10"/>
      <c r="DYL22" s="10"/>
      <c r="DYM22" s="10"/>
      <c r="DYN22" s="10"/>
      <c r="DYO22" s="10"/>
      <c r="DYP22" s="10"/>
      <c r="DYQ22" s="10"/>
      <c r="DYR22" s="10"/>
      <c r="DYS22" s="10"/>
      <c r="DYT22" s="10"/>
      <c r="DYU22" s="10"/>
      <c r="DYV22" s="10"/>
      <c r="DYW22" s="10"/>
      <c r="DYX22" s="10"/>
      <c r="DYY22" s="10"/>
      <c r="DYZ22" s="10"/>
      <c r="DZA22" s="10"/>
      <c r="DZB22" s="10"/>
      <c r="DZC22" s="10"/>
      <c r="DZD22" s="10"/>
      <c r="DZE22" s="10"/>
      <c r="DZF22" s="10"/>
      <c r="DZG22" s="10"/>
      <c r="DZH22" s="10"/>
      <c r="DZI22" s="10"/>
      <c r="DZJ22" s="10"/>
      <c r="DZK22" s="10"/>
      <c r="DZL22" s="10"/>
      <c r="DZM22" s="10"/>
      <c r="DZN22" s="10"/>
      <c r="DZO22" s="10"/>
      <c r="DZP22" s="10"/>
      <c r="DZQ22" s="10"/>
      <c r="DZR22" s="10"/>
      <c r="DZS22" s="10"/>
      <c r="DZT22" s="10"/>
      <c r="DZU22" s="10"/>
      <c r="DZV22" s="10"/>
      <c r="DZW22" s="10"/>
      <c r="DZX22" s="10"/>
      <c r="DZY22" s="10"/>
      <c r="DZZ22" s="10"/>
      <c r="EAA22" s="10"/>
      <c r="EAB22" s="10"/>
      <c r="EAC22" s="10"/>
      <c r="EAD22" s="10"/>
      <c r="EAE22" s="10"/>
      <c r="EAF22" s="10"/>
      <c r="EAG22" s="10"/>
      <c r="EAH22" s="10"/>
      <c r="EAI22" s="10"/>
      <c r="EAJ22" s="10"/>
      <c r="EAK22" s="10"/>
      <c r="EAL22" s="10"/>
      <c r="EAM22" s="10"/>
      <c r="EAN22" s="10"/>
      <c r="EAO22" s="10"/>
      <c r="EAP22" s="10"/>
      <c r="EAQ22" s="10"/>
      <c r="EAR22" s="10"/>
      <c r="EAS22" s="10"/>
      <c r="EAT22" s="10"/>
      <c r="EAU22" s="10"/>
      <c r="EAV22" s="10"/>
      <c r="EAW22" s="10"/>
      <c r="EAX22" s="10"/>
      <c r="EAY22" s="10"/>
      <c r="EAZ22" s="10"/>
      <c r="EBA22" s="10"/>
      <c r="EBB22" s="10"/>
      <c r="EBC22" s="10"/>
      <c r="EBD22" s="10"/>
      <c r="EBE22" s="10"/>
      <c r="EBF22" s="10"/>
      <c r="EBG22" s="10"/>
      <c r="EBH22" s="10"/>
      <c r="EBI22" s="10"/>
      <c r="EBJ22" s="10"/>
      <c r="EBK22" s="10"/>
      <c r="EBL22" s="10"/>
      <c r="EBM22" s="10"/>
      <c r="EBN22" s="10"/>
      <c r="EBO22" s="10"/>
      <c r="EBP22" s="10"/>
      <c r="EBQ22" s="10"/>
      <c r="EBR22" s="10"/>
      <c r="EBS22" s="10"/>
      <c r="EBT22" s="10"/>
      <c r="EBU22" s="10"/>
      <c r="EBV22" s="10"/>
      <c r="EBW22" s="10"/>
      <c r="EBX22" s="10"/>
      <c r="EBY22" s="10"/>
      <c r="EBZ22" s="10"/>
      <c r="ECA22" s="10"/>
      <c r="ECB22" s="10"/>
      <c r="ECC22" s="10"/>
      <c r="ECD22" s="10"/>
      <c r="ECE22" s="10"/>
      <c r="ECF22" s="10"/>
      <c r="ECG22" s="10"/>
      <c r="ECH22" s="10"/>
      <c r="ECI22" s="10"/>
      <c r="ECJ22" s="10"/>
      <c r="ECK22" s="10"/>
      <c r="ECL22" s="10"/>
      <c r="ECM22" s="10"/>
      <c r="ECN22" s="10"/>
      <c r="ECO22" s="10"/>
      <c r="ECP22" s="10"/>
      <c r="ECQ22" s="10"/>
      <c r="ECR22" s="10"/>
      <c r="ECS22" s="10"/>
      <c r="ECT22" s="10"/>
      <c r="ECU22" s="10"/>
      <c r="ECV22" s="10"/>
      <c r="ECW22" s="10"/>
      <c r="ECX22" s="10"/>
      <c r="ECY22" s="10"/>
      <c r="ECZ22" s="10"/>
      <c r="EDA22" s="10"/>
      <c r="EDB22" s="10"/>
      <c r="EDC22" s="10"/>
      <c r="EDD22" s="10"/>
      <c r="EDE22" s="10"/>
      <c r="EDF22" s="10"/>
      <c r="EDG22" s="10"/>
      <c r="EDH22" s="10"/>
      <c r="EDI22" s="10"/>
      <c r="EDJ22" s="10"/>
      <c r="EDK22" s="10"/>
      <c r="EDL22" s="10"/>
      <c r="EDM22" s="10"/>
      <c r="EDN22" s="10"/>
      <c r="EDO22" s="10"/>
      <c r="EDP22" s="10"/>
      <c r="EDQ22" s="10"/>
      <c r="EDR22" s="10"/>
      <c r="EDS22" s="10"/>
      <c r="EDT22" s="10"/>
      <c r="EDU22" s="10"/>
      <c r="EDV22" s="10"/>
      <c r="EDW22" s="10"/>
      <c r="EDX22" s="10"/>
      <c r="EDY22" s="10"/>
      <c r="EDZ22" s="10"/>
      <c r="EEA22" s="10"/>
      <c r="EEB22" s="10"/>
      <c r="EEC22" s="10"/>
      <c r="EED22" s="10"/>
      <c r="EEE22" s="10"/>
      <c r="EEF22" s="10"/>
      <c r="EEG22" s="10"/>
      <c r="EEH22" s="10"/>
      <c r="EEI22" s="10"/>
      <c r="EEJ22" s="10"/>
      <c r="EEK22" s="10"/>
      <c r="EEL22" s="10"/>
      <c r="EEM22" s="10"/>
      <c r="EEN22" s="10"/>
      <c r="EEO22" s="10"/>
      <c r="EEP22" s="10"/>
      <c r="EEQ22" s="10"/>
      <c r="EER22" s="10"/>
      <c r="EES22" s="10"/>
      <c r="EET22" s="10"/>
      <c r="EEU22" s="10"/>
      <c r="EEV22" s="10"/>
      <c r="EEW22" s="10"/>
      <c r="EEX22" s="10"/>
      <c r="EEY22" s="10"/>
      <c r="EEZ22" s="10"/>
      <c r="EFA22" s="10"/>
      <c r="EFB22" s="10"/>
      <c r="EFC22" s="10"/>
      <c r="EFD22" s="10"/>
      <c r="EFE22" s="10"/>
      <c r="EFF22" s="10"/>
      <c r="EFG22" s="10"/>
      <c r="EFH22" s="10"/>
      <c r="EFI22" s="10"/>
      <c r="EFJ22" s="10"/>
      <c r="EFK22" s="10"/>
      <c r="EFL22" s="10"/>
      <c r="EFM22" s="10"/>
      <c r="EFN22" s="10"/>
      <c r="EFO22" s="10"/>
      <c r="EFP22" s="10"/>
      <c r="EFQ22" s="10"/>
      <c r="EFR22" s="10"/>
      <c r="EFS22" s="10"/>
      <c r="EFT22" s="10"/>
      <c r="EFU22" s="10"/>
      <c r="EFV22" s="10"/>
      <c r="EFW22" s="10"/>
      <c r="EFX22" s="10"/>
      <c r="EFY22" s="10"/>
      <c r="EFZ22" s="10"/>
      <c r="EGA22" s="10"/>
      <c r="EGB22" s="10"/>
      <c r="EGC22" s="10"/>
      <c r="EGD22" s="10"/>
      <c r="EGE22" s="10"/>
      <c r="EGF22" s="10"/>
      <c r="EGG22" s="10"/>
      <c r="EGH22" s="10"/>
      <c r="EGI22" s="10"/>
      <c r="EGJ22" s="10"/>
      <c r="EGK22" s="10"/>
      <c r="EGL22" s="10"/>
      <c r="EGM22" s="10"/>
      <c r="EGN22" s="10"/>
      <c r="EGO22" s="10"/>
      <c r="EGP22" s="10"/>
      <c r="EGQ22" s="10"/>
      <c r="EGR22" s="10"/>
      <c r="EGS22" s="10"/>
      <c r="EGT22" s="10"/>
      <c r="EGU22" s="10"/>
      <c r="EGV22" s="10"/>
      <c r="EGW22" s="10"/>
      <c r="EGX22" s="10"/>
      <c r="EGY22" s="10"/>
      <c r="EGZ22" s="10"/>
      <c r="EHA22" s="10"/>
      <c r="EHB22" s="10"/>
      <c r="EHC22" s="10"/>
      <c r="EHD22" s="10"/>
      <c r="EHE22" s="10"/>
      <c r="EHF22" s="10"/>
      <c r="EHG22" s="10"/>
      <c r="EHH22" s="10"/>
      <c r="EHI22" s="10"/>
      <c r="EHJ22" s="10"/>
      <c r="EHK22" s="10"/>
      <c r="EHL22" s="10"/>
      <c r="EHM22" s="10"/>
      <c r="EHN22" s="10"/>
      <c r="EHO22" s="10"/>
      <c r="EHP22" s="10"/>
      <c r="EHQ22" s="10"/>
      <c r="EHR22" s="10"/>
      <c r="EHS22" s="10"/>
      <c r="EHT22" s="10"/>
      <c r="EHU22" s="10"/>
      <c r="EHV22" s="10"/>
      <c r="EHW22" s="10"/>
      <c r="EHX22" s="10"/>
      <c r="EHY22" s="10"/>
      <c r="EHZ22" s="10"/>
      <c r="EIA22" s="10"/>
      <c r="EIB22" s="10"/>
      <c r="EIC22" s="10"/>
      <c r="EID22" s="10"/>
      <c r="EIE22" s="10"/>
      <c r="EIF22" s="10"/>
      <c r="EIG22" s="10"/>
      <c r="EIH22" s="10"/>
      <c r="EII22" s="10"/>
      <c r="EIJ22" s="10"/>
      <c r="EIK22" s="10"/>
      <c r="EIL22" s="10"/>
      <c r="EIM22" s="10"/>
      <c r="EIN22" s="10"/>
      <c r="EIO22" s="10"/>
      <c r="EIP22" s="10"/>
      <c r="EIQ22" s="10"/>
      <c r="EIR22" s="10"/>
      <c r="EIS22" s="10"/>
      <c r="EIT22" s="10"/>
      <c r="EIU22" s="10"/>
      <c r="EIV22" s="10"/>
      <c r="EIW22" s="10"/>
      <c r="EIX22" s="10"/>
      <c r="EIY22" s="10"/>
      <c r="EIZ22" s="10"/>
      <c r="EJA22" s="10"/>
      <c r="EJB22" s="10"/>
      <c r="EJC22" s="10"/>
      <c r="EJD22" s="10"/>
      <c r="EJE22" s="10"/>
      <c r="EJF22" s="10"/>
      <c r="EJG22" s="10"/>
      <c r="EJH22" s="10"/>
      <c r="EJI22" s="10"/>
      <c r="EJJ22" s="10"/>
      <c r="EJK22" s="10"/>
      <c r="EJL22" s="10"/>
      <c r="EJM22" s="10"/>
      <c r="EJN22" s="10"/>
      <c r="EJO22" s="10"/>
      <c r="EJP22" s="10"/>
      <c r="EJQ22" s="10"/>
      <c r="EJR22" s="10"/>
      <c r="EJS22" s="10"/>
      <c r="EJT22" s="10"/>
      <c r="EJU22" s="10"/>
      <c r="EJV22" s="10"/>
      <c r="EJW22" s="10"/>
      <c r="EJX22" s="10"/>
      <c r="EJY22" s="10"/>
      <c r="EJZ22" s="10"/>
      <c r="EKA22" s="10"/>
      <c r="EKB22" s="10"/>
      <c r="EKC22" s="10"/>
      <c r="EKD22" s="10"/>
      <c r="EKE22" s="10"/>
      <c r="EKF22" s="10"/>
      <c r="EKG22" s="10"/>
      <c r="EKH22" s="10"/>
      <c r="EKI22" s="10"/>
      <c r="EKJ22" s="10"/>
      <c r="EKK22" s="10"/>
      <c r="EKL22" s="10"/>
      <c r="EKM22" s="10"/>
      <c r="EKN22" s="10"/>
      <c r="EKO22" s="10"/>
      <c r="EKP22" s="10"/>
      <c r="EKQ22" s="10"/>
      <c r="EKR22" s="10"/>
      <c r="EKS22" s="10"/>
      <c r="EKT22" s="10"/>
      <c r="EKU22" s="10"/>
      <c r="EKV22" s="10"/>
      <c r="EKW22" s="10"/>
      <c r="EKX22" s="10"/>
      <c r="EKY22" s="10"/>
      <c r="EKZ22" s="10"/>
      <c r="ELA22" s="10"/>
      <c r="ELB22" s="10"/>
      <c r="ELC22" s="10"/>
      <c r="ELD22" s="10"/>
      <c r="ELE22" s="10"/>
      <c r="ELF22" s="10"/>
      <c r="ELG22" s="10"/>
      <c r="ELH22" s="10"/>
      <c r="ELI22" s="10"/>
      <c r="ELJ22" s="10"/>
      <c r="ELK22" s="10"/>
      <c r="ELL22" s="10"/>
      <c r="ELM22" s="10"/>
      <c r="ELN22" s="10"/>
      <c r="ELO22" s="10"/>
      <c r="ELP22" s="10"/>
      <c r="ELQ22" s="10"/>
      <c r="ELR22" s="10"/>
      <c r="ELS22" s="10"/>
      <c r="ELT22" s="10"/>
      <c r="ELU22" s="10"/>
      <c r="ELV22" s="10"/>
      <c r="ELW22" s="10"/>
      <c r="ELX22" s="10"/>
      <c r="ELY22" s="10"/>
      <c r="ELZ22" s="10"/>
      <c r="EMA22" s="10"/>
      <c r="EMB22" s="10"/>
      <c r="EMC22" s="10"/>
      <c r="EMD22" s="10"/>
      <c r="EME22" s="10"/>
      <c r="EMF22" s="10"/>
      <c r="EMG22" s="10"/>
      <c r="EMH22" s="10"/>
      <c r="EMI22" s="10"/>
      <c r="EMJ22" s="10"/>
      <c r="EMK22" s="10"/>
      <c r="EML22" s="10"/>
      <c r="EMM22" s="10"/>
      <c r="EMN22" s="10"/>
      <c r="EMO22" s="10"/>
      <c r="EMP22" s="10"/>
      <c r="EMQ22" s="10"/>
      <c r="EMR22" s="10"/>
      <c r="EMS22" s="10"/>
      <c r="EMT22" s="10"/>
      <c r="EMU22" s="10"/>
      <c r="EMV22" s="10"/>
      <c r="EMW22" s="10"/>
      <c r="EMX22" s="10"/>
      <c r="EMY22" s="10"/>
      <c r="EMZ22" s="10"/>
      <c r="ENA22" s="10"/>
      <c r="ENB22" s="10"/>
      <c r="ENC22" s="10"/>
      <c r="END22" s="10"/>
      <c r="ENE22" s="10"/>
      <c r="ENF22" s="10"/>
      <c r="ENG22" s="10"/>
      <c r="ENH22" s="10"/>
      <c r="ENI22" s="10"/>
      <c r="ENJ22" s="10"/>
      <c r="ENK22" s="10"/>
      <c r="ENL22" s="10"/>
      <c r="ENM22" s="10"/>
      <c r="ENN22" s="10"/>
      <c r="ENO22" s="10"/>
      <c r="ENP22" s="10"/>
      <c r="ENQ22" s="10"/>
      <c r="ENR22" s="10"/>
      <c r="ENS22" s="10"/>
      <c r="ENT22" s="10"/>
      <c r="ENU22" s="10"/>
      <c r="ENV22" s="10"/>
      <c r="ENW22" s="10"/>
      <c r="ENX22" s="10"/>
      <c r="ENY22" s="10"/>
      <c r="ENZ22" s="10"/>
      <c r="EOA22" s="10"/>
      <c r="EOB22" s="10"/>
      <c r="EOC22" s="10"/>
      <c r="EOD22" s="10"/>
      <c r="EOE22" s="10"/>
      <c r="EOF22" s="10"/>
      <c r="EOG22" s="10"/>
      <c r="EOH22" s="10"/>
      <c r="EOI22" s="10"/>
      <c r="EOJ22" s="10"/>
      <c r="EOK22" s="10"/>
      <c r="EOL22" s="10"/>
      <c r="EOM22" s="10"/>
      <c r="EON22" s="10"/>
      <c r="EOO22" s="10"/>
      <c r="EOP22" s="10"/>
      <c r="EOQ22" s="10"/>
      <c r="EOR22" s="10"/>
      <c r="EOS22" s="10"/>
      <c r="EOT22" s="10"/>
      <c r="EOU22" s="10"/>
      <c r="EOV22" s="10"/>
      <c r="EOW22" s="10"/>
      <c r="EOX22" s="10"/>
      <c r="EOY22" s="10"/>
      <c r="EOZ22" s="10"/>
      <c r="EPA22" s="10"/>
      <c r="EPB22" s="10"/>
      <c r="EPC22" s="10"/>
      <c r="EPD22" s="10"/>
      <c r="EPE22" s="10"/>
      <c r="EPF22" s="10"/>
      <c r="EPG22" s="10"/>
      <c r="EPH22" s="10"/>
      <c r="EPI22" s="10"/>
      <c r="EPJ22" s="10"/>
      <c r="EPK22" s="10"/>
      <c r="EPL22" s="10"/>
      <c r="EPM22" s="10"/>
      <c r="EPN22" s="10"/>
      <c r="EPO22" s="10"/>
      <c r="EPP22" s="10"/>
      <c r="EPQ22" s="10"/>
      <c r="EPR22" s="10"/>
      <c r="EPS22" s="10"/>
      <c r="EPT22" s="10"/>
      <c r="EPU22" s="10"/>
      <c r="EPV22" s="10"/>
      <c r="EPW22" s="10"/>
      <c r="EPX22" s="10"/>
      <c r="EPY22" s="10"/>
      <c r="EPZ22" s="10"/>
      <c r="EQA22" s="10"/>
      <c r="EQB22" s="10"/>
      <c r="EQC22" s="10"/>
      <c r="EQD22" s="10"/>
      <c r="EQE22" s="10"/>
      <c r="EQF22" s="10"/>
      <c r="EQG22" s="10"/>
      <c r="EQH22" s="10"/>
      <c r="EQI22" s="10"/>
      <c r="EQJ22" s="10"/>
      <c r="EQK22" s="10"/>
      <c r="EQL22" s="10"/>
      <c r="EQM22" s="10"/>
      <c r="EQN22" s="10"/>
      <c r="EQO22" s="10"/>
      <c r="EQP22" s="10"/>
      <c r="EQQ22" s="10"/>
      <c r="EQR22" s="10"/>
      <c r="EQS22" s="10"/>
      <c r="EQT22" s="10"/>
      <c r="EQU22" s="10"/>
      <c r="EQV22" s="10"/>
      <c r="EQW22" s="10"/>
      <c r="EQX22" s="10"/>
      <c r="EQY22" s="10"/>
      <c r="EQZ22" s="10"/>
      <c r="ERA22" s="10"/>
      <c r="ERB22" s="10"/>
      <c r="ERC22" s="10"/>
      <c r="ERD22" s="10"/>
      <c r="ERE22" s="10"/>
      <c r="ERF22" s="10"/>
      <c r="ERG22" s="10"/>
      <c r="ERH22" s="10"/>
      <c r="ERI22" s="10"/>
      <c r="ERJ22" s="10"/>
      <c r="ERK22" s="10"/>
      <c r="ERL22" s="10"/>
      <c r="ERM22" s="10"/>
      <c r="ERN22" s="10"/>
      <c r="ERO22" s="10"/>
      <c r="ERP22" s="10"/>
      <c r="ERQ22" s="10"/>
      <c r="ERR22" s="10"/>
      <c r="ERS22" s="10"/>
      <c r="ERT22" s="10"/>
      <c r="ERU22" s="10"/>
      <c r="ERV22" s="10"/>
      <c r="ERW22" s="10"/>
      <c r="ERX22" s="10"/>
      <c r="ERY22" s="10"/>
      <c r="ERZ22" s="10"/>
      <c r="ESA22" s="10"/>
      <c r="ESB22" s="10"/>
      <c r="ESC22" s="10"/>
      <c r="ESD22" s="10"/>
      <c r="ESE22" s="10"/>
      <c r="ESF22" s="10"/>
      <c r="ESG22" s="10"/>
      <c r="ESH22" s="10"/>
      <c r="ESI22" s="10"/>
      <c r="ESJ22" s="10"/>
      <c r="ESK22" s="10"/>
      <c r="ESL22" s="10"/>
      <c r="ESM22" s="10"/>
      <c r="ESN22" s="10"/>
      <c r="ESO22" s="10"/>
      <c r="ESP22" s="10"/>
      <c r="ESQ22" s="10"/>
      <c r="ESR22" s="10"/>
      <c r="ESS22" s="10"/>
      <c r="EST22" s="10"/>
      <c r="ESU22" s="10"/>
      <c r="ESV22" s="10"/>
      <c r="ESW22" s="10"/>
      <c r="ESX22" s="10"/>
      <c r="ESY22" s="10"/>
      <c r="ESZ22" s="10"/>
      <c r="ETA22" s="10"/>
      <c r="ETB22" s="10"/>
      <c r="ETC22" s="10"/>
      <c r="ETD22" s="10"/>
      <c r="ETE22" s="10"/>
      <c r="ETF22" s="10"/>
      <c r="ETG22" s="10"/>
      <c r="ETH22" s="10"/>
      <c r="ETI22" s="10"/>
      <c r="ETJ22" s="10"/>
      <c r="ETK22" s="10"/>
      <c r="ETL22" s="10"/>
      <c r="ETM22" s="10"/>
      <c r="ETN22" s="10"/>
      <c r="ETO22" s="10"/>
      <c r="ETP22" s="10"/>
      <c r="ETQ22" s="10"/>
      <c r="ETR22" s="10"/>
      <c r="ETS22" s="10"/>
      <c r="ETT22" s="10"/>
      <c r="ETU22" s="10"/>
      <c r="ETV22" s="10"/>
      <c r="ETW22" s="10"/>
      <c r="ETX22" s="10"/>
      <c r="ETY22" s="10"/>
      <c r="ETZ22" s="10"/>
      <c r="EUA22" s="10"/>
      <c r="EUB22" s="10"/>
      <c r="EUC22" s="10"/>
      <c r="EUD22" s="10"/>
      <c r="EUE22" s="10"/>
      <c r="EUF22" s="10"/>
      <c r="EUG22" s="10"/>
      <c r="EUH22" s="10"/>
      <c r="EUI22" s="10"/>
      <c r="EUJ22" s="10"/>
      <c r="EUK22" s="10"/>
      <c r="EUL22" s="10"/>
      <c r="EUM22" s="10"/>
      <c r="EUN22" s="10"/>
      <c r="EUO22" s="10"/>
      <c r="EUP22" s="10"/>
      <c r="EUQ22" s="10"/>
      <c r="EUR22" s="10"/>
      <c r="EUS22" s="10"/>
      <c r="EUT22" s="10"/>
      <c r="EUU22" s="10"/>
      <c r="EUV22" s="10"/>
      <c r="EUW22" s="10"/>
      <c r="EUX22" s="10"/>
      <c r="EUY22" s="10"/>
      <c r="EUZ22" s="10"/>
      <c r="EVA22" s="10"/>
      <c r="EVB22" s="10"/>
      <c r="EVC22" s="10"/>
      <c r="EVD22" s="10"/>
      <c r="EVE22" s="10"/>
      <c r="EVF22" s="10"/>
      <c r="EVG22" s="10"/>
      <c r="EVH22" s="10"/>
      <c r="EVI22" s="10"/>
      <c r="EVJ22" s="10"/>
      <c r="EVK22" s="10"/>
      <c r="EVL22" s="10"/>
      <c r="EVM22" s="10"/>
      <c r="EVN22" s="10"/>
      <c r="EVO22" s="10"/>
      <c r="EVP22" s="10"/>
      <c r="EVQ22" s="10"/>
      <c r="EVR22" s="10"/>
      <c r="EVS22" s="10"/>
      <c r="EVT22" s="10"/>
      <c r="EVU22" s="10"/>
      <c r="EVV22" s="10"/>
      <c r="EVW22" s="10"/>
      <c r="EVX22" s="10"/>
      <c r="EVY22" s="10"/>
      <c r="EVZ22" s="10"/>
      <c r="EWA22" s="10"/>
      <c r="EWB22" s="10"/>
      <c r="EWC22" s="10"/>
      <c r="EWD22" s="10"/>
      <c r="EWE22" s="10"/>
      <c r="EWF22" s="10"/>
      <c r="EWG22" s="10"/>
      <c r="EWH22" s="10"/>
      <c r="EWI22" s="10"/>
      <c r="EWJ22" s="10"/>
      <c r="EWK22" s="10"/>
      <c r="EWL22" s="10"/>
      <c r="EWM22" s="10"/>
      <c r="EWN22" s="10"/>
      <c r="EWO22" s="10"/>
      <c r="EWP22" s="10"/>
      <c r="EWQ22" s="10"/>
      <c r="EWR22" s="10"/>
      <c r="EWS22" s="10"/>
      <c r="EWT22" s="10"/>
      <c r="EWU22" s="10"/>
      <c r="EWV22" s="10"/>
      <c r="EWW22" s="10"/>
      <c r="EWX22" s="10"/>
      <c r="EWY22" s="10"/>
      <c r="EWZ22" s="10"/>
      <c r="EXA22" s="10"/>
      <c r="EXB22" s="10"/>
      <c r="EXC22" s="10"/>
      <c r="EXD22" s="10"/>
      <c r="EXE22" s="10"/>
      <c r="EXF22" s="10"/>
      <c r="EXG22" s="10"/>
      <c r="EXH22" s="10"/>
      <c r="EXI22" s="10"/>
      <c r="EXJ22" s="10"/>
      <c r="EXK22" s="10"/>
      <c r="EXL22" s="10"/>
      <c r="EXM22" s="10"/>
      <c r="EXN22" s="10"/>
      <c r="EXO22" s="10"/>
      <c r="EXP22" s="10"/>
      <c r="EXQ22" s="10"/>
      <c r="EXR22" s="10"/>
      <c r="EXS22" s="10"/>
      <c r="EXT22" s="10"/>
      <c r="EXU22" s="10"/>
      <c r="EXV22" s="10"/>
      <c r="EXW22" s="10"/>
      <c r="EXX22" s="10"/>
      <c r="EXY22" s="10"/>
      <c r="EXZ22" s="10"/>
      <c r="EYA22" s="10"/>
      <c r="EYB22" s="10"/>
      <c r="EYC22" s="10"/>
      <c r="EYD22" s="10"/>
      <c r="EYE22" s="10"/>
      <c r="EYF22" s="10"/>
      <c r="EYG22" s="10"/>
      <c r="EYH22" s="10"/>
      <c r="EYI22" s="10"/>
      <c r="EYJ22" s="10"/>
      <c r="EYK22" s="10"/>
      <c r="EYL22" s="10"/>
      <c r="EYM22" s="10"/>
      <c r="EYN22" s="10"/>
      <c r="EYO22" s="10"/>
      <c r="EYP22" s="10"/>
      <c r="EYQ22" s="10"/>
      <c r="EYR22" s="10"/>
      <c r="EYS22" s="10"/>
      <c r="EYT22" s="10"/>
      <c r="EYU22" s="10"/>
      <c r="EYV22" s="10"/>
      <c r="EYW22" s="10"/>
      <c r="EYX22" s="10"/>
      <c r="EYY22" s="10"/>
      <c r="EYZ22" s="10"/>
      <c r="EZA22" s="10"/>
      <c r="EZB22" s="10"/>
      <c r="EZC22" s="10"/>
      <c r="EZD22" s="10"/>
      <c r="EZE22" s="10"/>
      <c r="EZF22" s="10"/>
      <c r="EZG22" s="10"/>
      <c r="EZH22" s="10"/>
      <c r="EZI22" s="10"/>
      <c r="EZJ22" s="10"/>
      <c r="EZK22" s="10"/>
      <c r="EZL22" s="10"/>
      <c r="EZM22" s="10"/>
      <c r="EZN22" s="10"/>
      <c r="EZO22" s="10"/>
      <c r="EZP22" s="10"/>
      <c r="EZQ22" s="10"/>
      <c r="EZR22" s="10"/>
      <c r="EZS22" s="10"/>
      <c r="EZT22" s="10"/>
      <c r="EZU22" s="10"/>
      <c r="EZV22" s="10"/>
      <c r="EZW22" s="10"/>
      <c r="EZX22" s="10"/>
      <c r="EZY22" s="10"/>
      <c r="EZZ22" s="10"/>
      <c r="FAA22" s="10"/>
      <c r="FAB22" s="10"/>
      <c r="FAC22" s="10"/>
      <c r="FAD22" s="10"/>
      <c r="FAE22" s="10"/>
      <c r="FAF22" s="10"/>
      <c r="FAG22" s="10"/>
      <c r="FAH22" s="10"/>
      <c r="FAI22" s="10"/>
      <c r="FAJ22" s="10"/>
      <c r="FAK22" s="10"/>
      <c r="FAL22" s="10"/>
      <c r="FAM22" s="10"/>
      <c r="FAN22" s="10"/>
      <c r="FAO22" s="10"/>
      <c r="FAP22" s="10"/>
      <c r="FAQ22" s="10"/>
      <c r="FAR22" s="10"/>
      <c r="FAS22" s="10"/>
      <c r="FAT22" s="10"/>
      <c r="FAU22" s="10"/>
      <c r="FAV22" s="10"/>
      <c r="FAW22" s="10"/>
      <c r="FAX22" s="10"/>
      <c r="FAY22" s="10"/>
      <c r="FAZ22" s="10"/>
      <c r="FBA22" s="10"/>
      <c r="FBB22" s="10"/>
      <c r="FBC22" s="10"/>
      <c r="FBD22" s="10"/>
      <c r="FBE22" s="10"/>
      <c r="FBF22" s="10"/>
      <c r="FBG22" s="10"/>
      <c r="FBH22" s="10"/>
      <c r="FBI22" s="10"/>
      <c r="FBJ22" s="10"/>
      <c r="FBK22" s="10"/>
      <c r="FBL22" s="10"/>
      <c r="FBM22" s="10"/>
      <c r="FBN22" s="10"/>
      <c r="FBO22" s="10"/>
      <c r="FBP22" s="10"/>
      <c r="FBQ22" s="10"/>
      <c r="FBR22" s="10"/>
      <c r="FBS22" s="10"/>
      <c r="FBT22" s="10"/>
      <c r="FBU22" s="10"/>
      <c r="FBV22" s="10"/>
      <c r="FBW22" s="10"/>
      <c r="FBX22" s="10"/>
      <c r="FBY22" s="10"/>
      <c r="FBZ22" s="10"/>
      <c r="FCA22" s="10"/>
      <c r="FCB22" s="10"/>
      <c r="FCC22" s="10"/>
      <c r="FCD22" s="10"/>
      <c r="FCE22" s="10"/>
      <c r="FCF22" s="10"/>
      <c r="FCG22" s="10"/>
      <c r="FCH22" s="10"/>
      <c r="FCI22" s="10"/>
      <c r="FCJ22" s="10"/>
      <c r="FCK22" s="10"/>
      <c r="FCL22" s="10"/>
      <c r="FCM22" s="10"/>
      <c r="FCN22" s="10"/>
      <c r="FCO22" s="10"/>
      <c r="FCP22" s="10"/>
      <c r="FCQ22" s="10"/>
      <c r="FCR22" s="10"/>
      <c r="FCS22" s="10"/>
      <c r="FCT22" s="10"/>
      <c r="FCU22" s="10"/>
      <c r="FCV22" s="10"/>
      <c r="FCW22" s="10"/>
      <c r="FCX22" s="10"/>
      <c r="FCY22" s="10"/>
      <c r="FCZ22" s="10"/>
      <c r="FDA22" s="10"/>
      <c r="FDB22" s="10"/>
      <c r="FDC22" s="10"/>
      <c r="FDD22" s="10"/>
      <c r="FDE22" s="10"/>
      <c r="FDF22" s="10"/>
      <c r="FDG22" s="10"/>
      <c r="FDH22" s="10"/>
      <c r="FDI22" s="10"/>
      <c r="FDJ22" s="10"/>
      <c r="FDK22" s="10"/>
      <c r="FDL22" s="10"/>
      <c r="FDM22" s="10"/>
      <c r="FDN22" s="10"/>
      <c r="FDO22" s="10"/>
      <c r="FDP22" s="10"/>
      <c r="FDQ22" s="10"/>
      <c r="FDR22" s="10"/>
      <c r="FDS22" s="10"/>
      <c r="FDT22" s="10"/>
      <c r="FDU22" s="10"/>
      <c r="FDV22" s="10"/>
      <c r="FDW22" s="10"/>
      <c r="FDX22" s="10"/>
      <c r="FDY22" s="10"/>
      <c r="FDZ22" s="10"/>
      <c r="FEA22" s="10"/>
      <c r="FEB22" s="10"/>
      <c r="FEC22" s="10"/>
      <c r="FED22" s="10"/>
      <c r="FEE22" s="10"/>
      <c r="FEF22" s="10"/>
      <c r="FEG22" s="10"/>
      <c r="FEH22" s="10"/>
      <c r="FEI22" s="10"/>
      <c r="FEJ22" s="10"/>
      <c r="FEK22" s="10"/>
      <c r="FEL22" s="10"/>
      <c r="FEM22" s="10"/>
      <c r="FEN22" s="10"/>
      <c r="FEO22" s="10"/>
      <c r="FEP22" s="10"/>
      <c r="FEQ22" s="10"/>
      <c r="FER22" s="10"/>
      <c r="FES22" s="10"/>
      <c r="FET22" s="10"/>
      <c r="FEU22" s="10"/>
      <c r="FEV22" s="10"/>
      <c r="FEW22" s="10"/>
      <c r="FEX22" s="10"/>
      <c r="FEY22" s="10"/>
      <c r="FEZ22" s="10"/>
      <c r="FFA22" s="10"/>
      <c r="FFB22" s="10"/>
      <c r="FFC22" s="10"/>
      <c r="FFD22" s="10"/>
      <c r="FFE22" s="10"/>
      <c r="FFF22" s="10"/>
      <c r="FFG22" s="10"/>
      <c r="FFH22" s="10"/>
      <c r="FFI22" s="10"/>
      <c r="FFJ22" s="10"/>
      <c r="FFK22" s="10"/>
      <c r="FFL22" s="10"/>
      <c r="FFM22" s="10"/>
      <c r="FFN22" s="10"/>
      <c r="FFO22" s="10"/>
      <c r="FFP22" s="10"/>
      <c r="FFQ22" s="10"/>
      <c r="FFR22" s="10"/>
      <c r="FFS22" s="10"/>
      <c r="FFT22" s="10"/>
      <c r="FFU22" s="10"/>
      <c r="FFV22" s="10"/>
      <c r="FFW22" s="10"/>
      <c r="FFX22" s="10"/>
      <c r="FFY22" s="10"/>
      <c r="FFZ22" s="10"/>
      <c r="FGA22" s="10"/>
      <c r="FGB22" s="10"/>
      <c r="FGC22" s="10"/>
      <c r="FGD22" s="10"/>
      <c r="FGE22" s="10"/>
      <c r="FGF22" s="10"/>
      <c r="FGG22" s="10"/>
      <c r="FGH22" s="10"/>
      <c r="FGI22" s="10"/>
      <c r="FGJ22" s="10"/>
      <c r="FGK22" s="10"/>
      <c r="FGL22" s="10"/>
      <c r="FGM22" s="10"/>
      <c r="FGN22" s="10"/>
      <c r="FGO22" s="10"/>
      <c r="FGP22" s="10"/>
      <c r="FGQ22" s="10"/>
      <c r="FGR22" s="10"/>
      <c r="FGS22" s="10"/>
      <c r="FGT22" s="10"/>
      <c r="FGU22" s="10"/>
      <c r="FGV22" s="10"/>
      <c r="FGW22" s="10"/>
      <c r="FGX22" s="10"/>
      <c r="FGY22" s="10"/>
      <c r="FGZ22" s="10"/>
      <c r="FHA22" s="10"/>
      <c r="FHB22" s="10"/>
      <c r="FHC22" s="10"/>
      <c r="FHD22" s="10"/>
      <c r="FHE22" s="10"/>
      <c r="FHF22" s="10"/>
      <c r="FHG22" s="10"/>
      <c r="FHH22" s="10"/>
      <c r="FHI22" s="10"/>
      <c r="FHJ22" s="10"/>
      <c r="FHK22" s="10"/>
      <c r="FHL22" s="10"/>
      <c r="FHM22" s="10"/>
      <c r="FHN22" s="10"/>
      <c r="FHO22" s="10"/>
      <c r="FHP22" s="10"/>
      <c r="FHQ22" s="10"/>
      <c r="FHR22" s="10"/>
      <c r="FHS22" s="10"/>
      <c r="FHT22" s="10"/>
      <c r="FHU22" s="10"/>
      <c r="FHV22" s="10"/>
      <c r="FHW22" s="10"/>
      <c r="FHX22" s="10"/>
      <c r="FHY22" s="10"/>
      <c r="FHZ22" s="10"/>
      <c r="FIA22" s="10"/>
      <c r="FIB22" s="10"/>
      <c r="FIC22" s="10"/>
      <c r="FID22" s="10"/>
      <c r="FIE22" s="10"/>
      <c r="FIF22" s="10"/>
      <c r="FIG22" s="10"/>
      <c r="FIH22" s="10"/>
      <c r="FII22" s="10"/>
      <c r="FIJ22" s="10"/>
      <c r="FIK22" s="10"/>
      <c r="FIL22" s="10"/>
      <c r="FIM22" s="10"/>
      <c r="FIN22" s="10"/>
      <c r="FIO22" s="10"/>
      <c r="FIP22" s="10"/>
      <c r="FIQ22" s="10"/>
      <c r="FIR22" s="10"/>
      <c r="FIS22" s="10"/>
      <c r="FIT22" s="10"/>
      <c r="FIU22" s="10"/>
      <c r="FIV22" s="10"/>
      <c r="FIW22" s="10"/>
      <c r="FIX22" s="10"/>
      <c r="FIY22" s="10"/>
      <c r="FIZ22" s="10"/>
      <c r="FJA22" s="10"/>
      <c r="FJB22" s="10"/>
      <c r="FJC22" s="10"/>
      <c r="FJD22" s="10"/>
      <c r="FJE22" s="10"/>
      <c r="FJF22" s="10"/>
      <c r="FJG22" s="10"/>
      <c r="FJH22" s="10"/>
      <c r="FJI22" s="10"/>
      <c r="FJJ22" s="10"/>
      <c r="FJK22" s="10"/>
      <c r="FJL22" s="10"/>
      <c r="FJM22" s="10"/>
      <c r="FJN22" s="10"/>
      <c r="FJO22" s="10"/>
      <c r="FJP22" s="10"/>
      <c r="FJQ22" s="10"/>
      <c r="FJR22" s="10"/>
      <c r="FJS22" s="10"/>
      <c r="FJT22" s="10"/>
      <c r="FJU22" s="10"/>
      <c r="FJV22" s="10"/>
      <c r="FJW22" s="10"/>
      <c r="FJX22" s="10"/>
      <c r="FJY22" s="10"/>
      <c r="FJZ22" s="10"/>
      <c r="FKA22" s="10"/>
      <c r="FKB22" s="10"/>
      <c r="FKC22" s="10"/>
      <c r="FKD22" s="10"/>
      <c r="FKE22" s="10"/>
      <c r="FKF22" s="10"/>
      <c r="FKG22" s="10"/>
      <c r="FKH22" s="10"/>
      <c r="FKI22" s="10"/>
      <c r="FKJ22" s="10"/>
      <c r="FKK22" s="10"/>
      <c r="FKL22" s="10"/>
      <c r="FKM22" s="10"/>
      <c r="FKN22" s="10"/>
      <c r="FKO22" s="10"/>
      <c r="FKP22" s="10"/>
      <c r="FKQ22" s="10"/>
      <c r="FKR22" s="10"/>
      <c r="FKS22" s="10"/>
      <c r="FKT22" s="10"/>
      <c r="FKU22" s="10"/>
      <c r="FKV22" s="10"/>
      <c r="FKW22" s="10"/>
      <c r="FKX22" s="10"/>
      <c r="FKY22" s="10"/>
      <c r="FKZ22" s="10"/>
      <c r="FLA22" s="10"/>
      <c r="FLB22" s="10"/>
      <c r="FLC22" s="10"/>
      <c r="FLD22" s="10"/>
      <c r="FLE22" s="10"/>
      <c r="FLF22" s="10"/>
      <c r="FLG22" s="10"/>
      <c r="FLH22" s="10"/>
      <c r="FLI22" s="10"/>
      <c r="FLJ22" s="10"/>
      <c r="FLK22" s="10"/>
      <c r="FLL22" s="10"/>
      <c r="FLM22" s="10"/>
      <c r="FLN22" s="10"/>
      <c r="FLO22" s="10"/>
      <c r="FLP22" s="10"/>
      <c r="FLQ22" s="10"/>
      <c r="FLR22" s="10"/>
      <c r="FLS22" s="10"/>
      <c r="FLT22" s="10"/>
      <c r="FLU22" s="10"/>
      <c r="FLV22" s="10"/>
      <c r="FLW22" s="10"/>
      <c r="FLX22" s="10"/>
      <c r="FLY22" s="10"/>
      <c r="FLZ22" s="10"/>
      <c r="FMA22" s="10"/>
      <c r="FMB22" s="10"/>
      <c r="FMC22" s="10"/>
      <c r="FMD22" s="10"/>
      <c r="FME22" s="10"/>
      <c r="FMF22" s="10"/>
      <c r="FMG22" s="10"/>
      <c r="FMH22" s="10"/>
      <c r="FMI22" s="10"/>
      <c r="FMJ22" s="10"/>
      <c r="FMK22" s="10"/>
      <c r="FML22" s="10"/>
      <c r="FMM22" s="10"/>
      <c r="FMN22" s="10"/>
      <c r="FMO22" s="10"/>
      <c r="FMP22" s="10"/>
      <c r="FMQ22" s="10"/>
      <c r="FMR22" s="10"/>
      <c r="FMS22" s="10"/>
      <c r="FMT22" s="10"/>
      <c r="FMU22" s="10"/>
      <c r="FMV22" s="10"/>
      <c r="FMW22" s="10"/>
      <c r="FMX22" s="10"/>
      <c r="FMY22" s="10"/>
      <c r="FMZ22" s="10"/>
      <c r="FNA22" s="10"/>
      <c r="FNB22" s="10"/>
      <c r="FNC22" s="10"/>
      <c r="FND22" s="10"/>
      <c r="FNE22" s="10"/>
      <c r="FNF22" s="10"/>
      <c r="FNG22" s="10"/>
      <c r="FNH22" s="10"/>
      <c r="FNI22" s="10"/>
      <c r="FNJ22" s="10"/>
      <c r="FNK22" s="10"/>
      <c r="FNL22" s="10"/>
      <c r="FNM22" s="10"/>
      <c r="FNN22" s="10"/>
      <c r="FNO22" s="10"/>
      <c r="FNP22" s="10"/>
      <c r="FNQ22" s="10"/>
      <c r="FNR22" s="10"/>
      <c r="FNS22" s="10"/>
      <c r="FNT22" s="10"/>
      <c r="FNU22" s="10"/>
      <c r="FNV22" s="10"/>
      <c r="FNW22" s="10"/>
      <c r="FNX22" s="10"/>
      <c r="FNY22" s="10"/>
      <c r="FNZ22" s="10"/>
      <c r="FOA22" s="10"/>
      <c r="FOB22" s="10"/>
      <c r="FOC22" s="10"/>
      <c r="FOD22" s="10"/>
      <c r="FOE22" s="10"/>
      <c r="FOF22" s="10"/>
      <c r="FOG22" s="10"/>
      <c r="FOH22" s="10"/>
      <c r="FOI22" s="10"/>
      <c r="FOJ22" s="10"/>
      <c r="FOK22" s="10"/>
      <c r="FOL22" s="10"/>
      <c r="FOM22" s="10"/>
      <c r="FON22" s="10"/>
      <c r="FOO22" s="10"/>
      <c r="FOP22" s="10"/>
      <c r="FOQ22" s="10"/>
      <c r="FOR22" s="10"/>
      <c r="FOS22" s="10"/>
      <c r="FOT22" s="10"/>
      <c r="FOU22" s="10"/>
      <c r="FOV22" s="10"/>
      <c r="FOW22" s="10"/>
      <c r="FOX22" s="10"/>
      <c r="FOY22" s="10"/>
      <c r="FOZ22" s="10"/>
      <c r="FPA22" s="10"/>
      <c r="FPB22" s="10"/>
      <c r="FPC22" s="10"/>
      <c r="FPD22" s="10"/>
      <c r="FPE22" s="10"/>
      <c r="FPF22" s="10"/>
      <c r="FPG22" s="10"/>
      <c r="FPH22" s="10"/>
      <c r="FPI22" s="10"/>
      <c r="FPJ22" s="10"/>
      <c r="FPK22" s="10"/>
      <c r="FPL22" s="10"/>
      <c r="FPM22" s="10"/>
      <c r="FPN22" s="10"/>
      <c r="FPO22" s="10"/>
      <c r="FPP22" s="10"/>
      <c r="FPQ22" s="10"/>
      <c r="FPR22" s="10"/>
      <c r="FPS22" s="10"/>
      <c r="FPT22" s="10"/>
      <c r="FPU22" s="10"/>
      <c r="FPV22" s="10"/>
      <c r="FPW22" s="10"/>
      <c r="FPX22" s="10"/>
      <c r="FPY22" s="10"/>
      <c r="FPZ22" s="10"/>
      <c r="FQA22" s="10"/>
      <c r="FQB22" s="10"/>
      <c r="FQC22" s="10"/>
      <c r="FQD22" s="10"/>
      <c r="FQE22" s="10"/>
      <c r="FQF22" s="10"/>
      <c r="FQG22" s="10"/>
      <c r="FQH22" s="10"/>
      <c r="FQI22" s="10"/>
      <c r="FQJ22" s="10"/>
      <c r="FQK22" s="10"/>
      <c r="FQL22" s="10"/>
      <c r="FQM22" s="10"/>
      <c r="FQN22" s="10"/>
      <c r="FQO22" s="10"/>
      <c r="FQP22" s="10"/>
      <c r="FQQ22" s="10"/>
      <c r="FQR22" s="10"/>
      <c r="FQS22" s="10"/>
      <c r="FQT22" s="10"/>
      <c r="FQU22" s="10"/>
      <c r="FQV22" s="10"/>
      <c r="FQW22" s="10"/>
      <c r="FQX22" s="10"/>
      <c r="FQY22" s="10"/>
      <c r="FQZ22" s="10"/>
      <c r="FRA22" s="10"/>
      <c r="FRB22" s="10"/>
      <c r="FRC22" s="10"/>
      <c r="FRD22" s="10"/>
      <c r="FRE22" s="10"/>
      <c r="FRF22" s="10"/>
      <c r="FRG22" s="10"/>
      <c r="FRH22" s="10"/>
      <c r="FRI22" s="10"/>
      <c r="FRJ22" s="10"/>
      <c r="FRK22" s="10"/>
      <c r="FRL22" s="10"/>
      <c r="FRM22" s="10"/>
      <c r="FRN22" s="10"/>
      <c r="FRO22" s="10"/>
      <c r="FRP22" s="10"/>
      <c r="FRQ22" s="10"/>
      <c r="FRR22" s="10"/>
      <c r="FRS22" s="10"/>
      <c r="FRT22" s="10"/>
      <c r="FRU22" s="10"/>
      <c r="FRV22" s="10"/>
      <c r="FRW22" s="10"/>
      <c r="FRX22" s="10"/>
      <c r="FRY22" s="10"/>
      <c r="FRZ22" s="10"/>
      <c r="FSA22" s="10"/>
    </row>
    <row r="23" spans="1:4551" ht="30" x14ac:dyDescent="0.25">
      <c r="A23" s="318"/>
      <c r="B23" s="318" t="s">
        <v>167</v>
      </c>
    </row>
    <row r="24" spans="1:4551" s="12" customFormat="1" x14ac:dyDescent="0.25">
      <c r="A24" s="156"/>
      <c r="B24" s="156" t="s">
        <v>168</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c r="AIJ24" s="10"/>
      <c r="AIK24" s="10"/>
      <c r="AIL24" s="10"/>
      <c r="AIM24" s="10"/>
      <c r="AIN24" s="10"/>
      <c r="AIO24" s="10"/>
      <c r="AIP24" s="10"/>
      <c r="AIQ24" s="10"/>
      <c r="AIR24" s="10"/>
      <c r="AIS24" s="10"/>
      <c r="AIT24" s="10"/>
      <c r="AIU24" s="10"/>
      <c r="AIV24" s="10"/>
      <c r="AIW24" s="10"/>
      <c r="AIX24" s="10"/>
      <c r="AIY24" s="10"/>
      <c r="AIZ24" s="10"/>
      <c r="AJA24" s="10"/>
      <c r="AJB24" s="10"/>
      <c r="AJC24" s="10"/>
      <c r="AJD24" s="10"/>
      <c r="AJE24" s="10"/>
      <c r="AJF24" s="10"/>
      <c r="AJG24" s="10"/>
      <c r="AJH24" s="10"/>
      <c r="AJI24" s="10"/>
      <c r="AJJ24" s="10"/>
      <c r="AJK24" s="10"/>
      <c r="AJL24" s="10"/>
      <c r="AJM24" s="10"/>
      <c r="AJN24" s="10"/>
      <c r="AJO24" s="10"/>
      <c r="AJP24" s="10"/>
      <c r="AJQ24" s="10"/>
      <c r="AJR24" s="10"/>
      <c r="AJS24" s="10"/>
      <c r="AJT24" s="10"/>
      <c r="AJU24" s="10"/>
      <c r="AJV24" s="10"/>
      <c r="AJW24" s="10"/>
      <c r="AJX24" s="10"/>
      <c r="AJY24" s="10"/>
      <c r="AJZ24" s="10"/>
      <c r="AKA24" s="10"/>
      <c r="AKB24" s="10"/>
      <c r="AKC24" s="10"/>
      <c r="AKD24" s="10"/>
      <c r="AKE24" s="10"/>
      <c r="AKF24" s="10"/>
      <c r="AKG24" s="10"/>
      <c r="AKH24" s="10"/>
      <c r="AKI24" s="10"/>
      <c r="AKJ24" s="10"/>
      <c r="AKK24" s="10"/>
      <c r="AKL24" s="10"/>
      <c r="AKM24" s="10"/>
      <c r="AKN24" s="10"/>
      <c r="AKO24" s="10"/>
      <c r="AKP24" s="10"/>
      <c r="AKQ24" s="10"/>
      <c r="AKR24" s="10"/>
      <c r="AKS24" s="10"/>
      <c r="AKT24" s="10"/>
      <c r="AKU24" s="10"/>
      <c r="AKV24" s="10"/>
      <c r="AKW24" s="10"/>
      <c r="AKX24" s="10"/>
      <c r="AKY24" s="10"/>
      <c r="AKZ24" s="10"/>
      <c r="ALA24" s="10"/>
      <c r="ALB24" s="10"/>
      <c r="ALC24" s="10"/>
      <c r="ALD24" s="10"/>
      <c r="ALE24" s="10"/>
      <c r="ALF24" s="10"/>
      <c r="ALG24" s="10"/>
      <c r="ALH24" s="10"/>
      <c r="ALI24" s="10"/>
      <c r="ALJ24" s="10"/>
      <c r="ALK24" s="10"/>
      <c r="ALL24" s="10"/>
      <c r="ALM24" s="10"/>
      <c r="ALN24" s="10"/>
      <c r="ALO24" s="10"/>
      <c r="ALP24" s="10"/>
      <c r="ALQ24" s="10"/>
      <c r="ALR24" s="10"/>
      <c r="ALS24" s="10"/>
      <c r="ALT24" s="10"/>
      <c r="ALU24" s="10"/>
      <c r="ALV24" s="10"/>
      <c r="ALW24" s="10"/>
      <c r="ALX24" s="10"/>
      <c r="ALY24" s="10"/>
      <c r="ALZ24" s="10"/>
      <c r="AMA24" s="10"/>
      <c r="AMB24" s="10"/>
      <c r="AMC24" s="10"/>
      <c r="AMD24" s="10"/>
      <c r="AME24" s="10"/>
      <c r="AMF24" s="10"/>
      <c r="AMG24" s="10"/>
      <c r="AMH24" s="10"/>
      <c r="AMI24" s="10"/>
      <c r="AMJ24" s="10"/>
      <c r="AMK24" s="10"/>
      <c r="AML24" s="10"/>
      <c r="AMM24" s="10"/>
      <c r="AMN24" s="10"/>
      <c r="AMO24" s="10"/>
      <c r="AMP24" s="10"/>
      <c r="AMQ24" s="10"/>
      <c r="AMR24" s="10"/>
      <c r="AMS24" s="10"/>
      <c r="AMT24" s="10"/>
      <c r="AMU24" s="10"/>
      <c r="AMV24" s="10"/>
      <c r="AMW24" s="10"/>
      <c r="AMX24" s="10"/>
      <c r="AMY24" s="10"/>
      <c r="AMZ24" s="10"/>
      <c r="ANA24" s="10"/>
      <c r="ANB24" s="10"/>
      <c r="ANC24" s="10"/>
      <c r="AND24" s="10"/>
      <c r="ANE24" s="10"/>
      <c r="ANF24" s="10"/>
      <c r="ANG24" s="10"/>
      <c r="ANH24" s="10"/>
      <c r="ANI24" s="10"/>
      <c r="ANJ24" s="10"/>
      <c r="ANK24" s="10"/>
      <c r="ANL24" s="10"/>
      <c r="ANM24" s="10"/>
      <c r="ANN24" s="10"/>
      <c r="ANO24" s="10"/>
      <c r="ANP24" s="10"/>
      <c r="ANQ24" s="10"/>
      <c r="ANR24" s="10"/>
      <c r="ANS24" s="10"/>
      <c r="ANT24" s="10"/>
      <c r="ANU24" s="10"/>
      <c r="ANV24" s="10"/>
      <c r="ANW24" s="10"/>
      <c r="ANX24" s="10"/>
      <c r="ANY24" s="10"/>
      <c r="ANZ24" s="10"/>
      <c r="AOA24" s="10"/>
      <c r="AOB24" s="10"/>
      <c r="AOC24" s="10"/>
      <c r="AOD24" s="10"/>
      <c r="AOE24" s="10"/>
      <c r="AOF24" s="10"/>
      <c r="AOG24" s="10"/>
      <c r="AOH24" s="10"/>
      <c r="AOI24" s="10"/>
      <c r="AOJ24" s="10"/>
      <c r="AOK24" s="10"/>
      <c r="AOL24" s="10"/>
      <c r="AOM24" s="10"/>
      <c r="AON24" s="10"/>
      <c r="AOO24" s="10"/>
      <c r="AOP24" s="10"/>
      <c r="AOQ24" s="10"/>
      <c r="AOR24" s="10"/>
      <c r="AOS24" s="10"/>
      <c r="AOT24" s="10"/>
      <c r="AOU24" s="10"/>
      <c r="AOV24" s="10"/>
      <c r="AOW24" s="10"/>
      <c r="AOX24" s="10"/>
      <c r="AOY24" s="10"/>
      <c r="AOZ24" s="10"/>
      <c r="APA24" s="10"/>
      <c r="APB24" s="10"/>
      <c r="APC24" s="10"/>
      <c r="APD24" s="10"/>
      <c r="APE24" s="10"/>
      <c r="APF24" s="10"/>
      <c r="APG24" s="10"/>
      <c r="APH24" s="10"/>
      <c r="API24" s="10"/>
      <c r="APJ24" s="10"/>
      <c r="APK24" s="10"/>
      <c r="APL24" s="10"/>
      <c r="APM24" s="10"/>
      <c r="APN24" s="10"/>
      <c r="APO24" s="10"/>
      <c r="APP24" s="10"/>
      <c r="APQ24" s="10"/>
      <c r="APR24" s="10"/>
      <c r="APS24" s="10"/>
      <c r="APT24" s="10"/>
      <c r="APU24" s="10"/>
      <c r="APV24" s="10"/>
      <c r="APW24" s="10"/>
      <c r="APX24" s="10"/>
      <c r="APY24" s="10"/>
      <c r="APZ24" s="10"/>
      <c r="AQA24" s="10"/>
      <c r="AQB24" s="10"/>
      <c r="AQC24" s="10"/>
      <c r="AQD24" s="10"/>
      <c r="AQE24" s="10"/>
      <c r="AQF24" s="10"/>
      <c r="AQG24" s="10"/>
      <c r="AQH24" s="10"/>
      <c r="AQI24" s="10"/>
      <c r="AQJ24" s="10"/>
      <c r="AQK24" s="10"/>
      <c r="AQL24" s="10"/>
      <c r="AQM24" s="10"/>
      <c r="AQN24" s="10"/>
      <c r="AQO24" s="10"/>
      <c r="AQP24" s="10"/>
      <c r="AQQ24" s="10"/>
      <c r="AQR24" s="10"/>
      <c r="AQS24" s="10"/>
      <c r="AQT24" s="10"/>
      <c r="AQU24" s="10"/>
      <c r="AQV24" s="10"/>
      <c r="AQW24" s="10"/>
      <c r="AQX24" s="10"/>
      <c r="AQY24" s="10"/>
      <c r="AQZ24" s="10"/>
      <c r="ARA24" s="10"/>
      <c r="ARB24" s="10"/>
      <c r="ARC24" s="10"/>
      <c r="ARD24" s="10"/>
      <c r="ARE24" s="10"/>
      <c r="ARF24" s="10"/>
      <c r="ARG24" s="10"/>
      <c r="ARH24" s="10"/>
      <c r="ARI24" s="10"/>
      <c r="ARJ24" s="10"/>
      <c r="ARK24" s="10"/>
      <c r="ARL24" s="10"/>
      <c r="ARM24" s="10"/>
      <c r="ARN24" s="10"/>
      <c r="ARO24" s="10"/>
      <c r="ARP24" s="10"/>
      <c r="ARQ24" s="10"/>
      <c r="ARR24" s="10"/>
      <c r="ARS24" s="10"/>
      <c r="ART24" s="10"/>
      <c r="ARU24" s="10"/>
      <c r="ARV24" s="10"/>
      <c r="ARW24" s="10"/>
      <c r="ARX24" s="10"/>
      <c r="ARY24" s="10"/>
      <c r="ARZ24" s="10"/>
      <c r="ASA24" s="10"/>
      <c r="ASB24" s="10"/>
      <c r="ASC24" s="10"/>
      <c r="ASD24" s="10"/>
      <c r="ASE24" s="10"/>
      <c r="ASF24" s="10"/>
      <c r="ASG24" s="10"/>
      <c r="ASH24" s="10"/>
      <c r="ASI24" s="10"/>
      <c r="ASJ24" s="10"/>
      <c r="ASK24" s="10"/>
      <c r="ASL24" s="10"/>
      <c r="ASM24" s="10"/>
      <c r="ASN24" s="10"/>
      <c r="ASO24" s="10"/>
      <c r="ASP24" s="10"/>
      <c r="ASQ24" s="10"/>
      <c r="ASR24" s="10"/>
      <c r="ASS24" s="10"/>
      <c r="AST24" s="10"/>
      <c r="ASU24" s="10"/>
      <c r="ASV24" s="10"/>
      <c r="ASW24" s="10"/>
      <c r="ASX24" s="10"/>
      <c r="ASY24" s="10"/>
      <c r="ASZ24" s="10"/>
      <c r="ATA24" s="10"/>
      <c r="ATB24" s="10"/>
      <c r="ATC24" s="10"/>
      <c r="ATD24" s="10"/>
      <c r="ATE24" s="10"/>
      <c r="ATF24" s="10"/>
      <c r="ATG24" s="10"/>
      <c r="ATH24" s="10"/>
      <c r="ATI24" s="10"/>
      <c r="ATJ24" s="10"/>
      <c r="ATK24" s="10"/>
      <c r="ATL24" s="10"/>
      <c r="ATM24" s="10"/>
      <c r="ATN24" s="10"/>
      <c r="ATO24" s="10"/>
      <c r="ATP24" s="10"/>
      <c r="ATQ24" s="10"/>
      <c r="ATR24" s="10"/>
      <c r="ATS24" s="10"/>
      <c r="ATT24" s="10"/>
      <c r="ATU24" s="10"/>
      <c r="ATV24" s="10"/>
      <c r="ATW24" s="10"/>
      <c r="ATX24" s="10"/>
      <c r="ATY24" s="10"/>
      <c r="ATZ24" s="10"/>
      <c r="AUA24" s="10"/>
      <c r="AUB24" s="10"/>
      <c r="AUC24" s="10"/>
      <c r="AUD24" s="10"/>
      <c r="AUE24" s="10"/>
      <c r="AUF24" s="10"/>
      <c r="AUG24" s="10"/>
      <c r="AUH24" s="10"/>
      <c r="AUI24" s="10"/>
      <c r="AUJ24" s="10"/>
      <c r="AUK24" s="10"/>
      <c r="AUL24" s="10"/>
      <c r="AUM24" s="10"/>
      <c r="AUN24" s="10"/>
      <c r="AUO24" s="10"/>
      <c r="AUP24" s="10"/>
      <c r="AUQ24" s="10"/>
      <c r="AUR24" s="10"/>
      <c r="AUS24" s="10"/>
      <c r="AUT24" s="10"/>
      <c r="AUU24" s="10"/>
      <c r="AUV24" s="10"/>
      <c r="AUW24" s="10"/>
      <c r="AUX24" s="10"/>
      <c r="AUY24" s="10"/>
      <c r="AUZ24" s="10"/>
      <c r="AVA24" s="10"/>
      <c r="AVB24" s="10"/>
      <c r="AVC24" s="10"/>
      <c r="AVD24" s="10"/>
      <c r="AVE24" s="10"/>
      <c r="AVF24" s="10"/>
      <c r="AVG24" s="10"/>
      <c r="AVH24" s="10"/>
      <c r="AVI24" s="10"/>
      <c r="AVJ24" s="10"/>
      <c r="AVK24" s="10"/>
      <c r="AVL24" s="10"/>
      <c r="AVM24" s="10"/>
      <c r="AVN24" s="10"/>
      <c r="AVO24" s="10"/>
      <c r="AVP24" s="10"/>
      <c r="AVQ24" s="10"/>
      <c r="AVR24" s="10"/>
      <c r="AVS24" s="10"/>
      <c r="AVT24" s="10"/>
      <c r="AVU24" s="10"/>
      <c r="AVV24" s="10"/>
      <c r="AVW24" s="10"/>
      <c r="AVX24" s="10"/>
      <c r="AVY24" s="10"/>
      <c r="AVZ24" s="10"/>
      <c r="AWA24" s="10"/>
      <c r="AWB24" s="10"/>
      <c r="AWC24" s="10"/>
      <c r="AWD24" s="10"/>
      <c r="AWE24" s="10"/>
      <c r="AWF24" s="10"/>
      <c r="AWG24" s="10"/>
      <c r="AWH24" s="10"/>
      <c r="AWI24" s="10"/>
      <c r="AWJ24" s="10"/>
      <c r="AWK24" s="10"/>
      <c r="AWL24" s="10"/>
      <c r="AWM24" s="10"/>
      <c r="AWN24" s="10"/>
      <c r="AWO24" s="10"/>
      <c r="AWP24" s="10"/>
      <c r="AWQ24" s="10"/>
      <c r="AWR24" s="10"/>
      <c r="AWS24" s="10"/>
      <c r="AWT24" s="10"/>
      <c r="AWU24" s="10"/>
      <c r="AWV24" s="10"/>
      <c r="AWW24" s="10"/>
      <c r="AWX24" s="10"/>
      <c r="AWY24" s="10"/>
      <c r="AWZ24" s="10"/>
      <c r="AXA24" s="10"/>
      <c r="AXB24" s="10"/>
      <c r="AXC24" s="10"/>
      <c r="AXD24" s="10"/>
      <c r="AXE24" s="10"/>
      <c r="AXF24" s="10"/>
      <c r="AXG24" s="10"/>
      <c r="AXH24" s="10"/>
      <c r="AXI24" s="10"/>
      <c r="AXJ24" s="10"/>
      <c r="AXK24" s="10"/>
      <c r="AXL24" s="10"/>
      <c r="AXM24" s="10"/>
      <c r="AXN24" s="10"/>
      <c r="AXO24" s="10"/>
      <c r="AXP24" s="10"/>
      <c r="AXQ24" s="10"/>
      <c r="AXR24" s="10"/>
      <c r="AXS24" s="10"/>
      <c r="AXT24" s="10"/>
      <c r="AXU24" s="10"/>
      <c r="AXV24" s="10"/>
      <c r="AXW24" s="10"/>
      <c r="AXX24" s="10"/>
      <c r="AXY24" s="10"/>
      <c r="AXZ24" s="10"/>
      <c r="AYA24" s="10"/>
      <c r="AYB24" s="10"/>
      <c r="AYC24" s="10"/>
      <c r="AYD24" s="10"/>
      <c r="AYE24" s="10"/>
      <c r="AYF24" s="10"/>
      <c r="AYG24" s="10"/>
      <c r="AYH24" s="10"/>
      <c r="AYI24" s="10"/>
      <c r="AYJ24" s="10"/>
      <c r="AYK24" s="10"/>
      <c r="AYL24" s="10"/>
      <c r="AYM24" s="10"/>
      <c r="AYN24" s="10"/>
      <c r="AYO24" s="10"/>
      <c r="AYP24" s="10"/>
      <c r="AYQ24" s="10"/>
      <c r="AYR24" s="10"/>
      <c r="AYS24" s="10"/>
      <c r="AYT24" s="10"/>
      <c r="AYU24" s="10"/>
      <c r="AYV24" s="10"/>
      <c r="AYW24" s="10"/>
      <c r="AYX24" s="10"/>
      <c r="AYY24" s="10"/>
      <c r="AYZ24" s="10"/>
      <c r="AZA24" s="10"/>
      <c r="AZB24" s="10"/>
      <c r="AZC24" s="10"/>
      <c r="AZD24" s="10"/>
      <c r="AZE24" s="10"/>
      <c r="AZF24" s="10"/>
      <c r="AZG24" s="10"/>
      <c r="AZH24" s="10"/>
      <c r="AZI24" s="10"/>
      <c r="AZJ24" s="10"/>
      <c r="AZK24" s="10"/>
      <c r="AZL24" s="10"/>
      <c r="AZM24" s="10"/>
      <c r="AZN24" s="10"/>
      <c r="AZO24" s="10"/>
      <c r="AZP24" s="10"/>
      <c r="AZQ24" s="10"/>
      <c r="AZR24" s="10"/>
      <c r="AZS24" s="10"/>
      <c r="AZT24" s="10"/>
      <c r="AZU24" s="10"/>
      <c r="AZV24" s="10"/>
      <c r="AZW24" s="10"/>
      <c r="AZX24" s="10"/>
      <c r="AZY24" s="10"/>
      <c r="AZZ24" s="10"/>
      <c r="BAA24" s="10"/>
      <c r="BAB24" s="10"/>
      <c r="BAC24" s="10"/>
      <c r="BAD24" s="10"/>
      <c r="BAE24" s="10"/>
      <c r="BAF24" s="10"/>
      <c r="BAG24" s="10"/>
      <c r="BAH24" s="10"/>
      <c r="BAI24" s="10"/>
      <c r="BAJ24" s="10"/>
      <c r="BAK24" s="10"/>
      <c r="BAL24" s="10"/>
      <c r="BAM24" s="10"/>
      <c r="BAN24" s="10"/>
      <c r="BAO24" s="10"/>
      <c r="BAP24" s="10"/>
      <c r="BAQ24" s="10"/>
      <c r="BAR24" s="10"/>
      <c r="BAS24" s="10"/>
      <c r="BAT24" s="10"/>
      <c r="BAU24" s="10"/>
      <c r="BAV24" s="10"/>
      <c r="BAW24" s="10"/>
      <c r="BAX24" s="10"/>
      <c r="BAY24" s="10"/>
      <c r="BAZ24" s="10"/>
      <c r="BBA24" s="10"/>
      <c r="BBB24" s="10"/>
      <c r="BBC24" s="10"/>
      <c r="BBD24" s="10"/>
      <c r="BBE24" s="10"/>
      <c r="BBF24" s="10"/>
      <c r="BBG24" s="10"/>
      <c r="BBH24" s="10"/>
      <c r="BBI24" s="10"/>
      <c r="BBJ24" s="10"/>
      <c r="BBK24" s="10"/>
      <c r="BBL24" s="10"/>
      <c r="BBM24" s="10"/>
      <c r="BBN24" s="10"/>
      <c r="BBO24" s="10"/>
      <c r="BBP24" s="10"/>
      <c r="BBQ24" s="10"/>
      <c r="BBR24" s="10"/>
      <c r="BBS24" s="10"/>
      <c r="BBT24" s="10"/>
      <c r="BBU24" s="10"/>
      <c r="BBV24" s="10"/>
      <c r="BBW24" s="10"/>
      <c r="BBX24" s="10"/>
      <c r="BBY24" s="10"/>
      <c r="BBZ24" s="10"/>
      <c r="BCA24" s="10"/>
      <c r="BCB24" s="10"/>
      <c r="BCC24" s="10"/>
      <c r="BCD24" s="10"/>
      <c r="BCE24" s="10"/>
      <c r="BCF24" s="10"/>
      <c r="BCG24" s="10"/>
      <c r="BCH24" s="10"/>
      <c r="BCI24" s="10"/>
      <c r="BCJ24" s="10"/>
      <c r="BCK24" s="10"/>
      <c r="BCL24" s="10"/>
      <c r="BCM24" s="10"/>
      <c r="BCN24" s="10"/>
      <c r="BCO24" s="10"/>
      <c r="BCP24" s="10"/>
      <c r="BCQ24" s="10"/>
      <c r="BCR24" s="10"/>
      <c r="BCS24" s="10"/>
      <c r="BCT24" s="10"/>
      <c r="BCU24" s="10"/>
      <c r="BCV24" s="10"/>
      <c r="BCW24" s="10"/>
      <c r="BCX24" s="10"/>
      <c r="BCY24" s="10"/>
      <c r="BCZ24" s="10"/>
      <c r="BDA24" s="10"/>
      <c r="BDB24" s="10"/>
      <c r="BDC24" s="10"/>
      <c r="BDD24" s="10"/>
      <c r="BDE24" s="10"/>
      <c r="BDF24" s="10"/>
      <c r="BDG24" s="10"/>
      <c r="BDH24" s="10"/>
      <c r="BDI24" s="10"/>
      <c r="BDJ24" s="10"/>
      <c r="BDK24" s="10"/>
      <c r="BDL24" s="10"/>
      <c r="BDM24" s="10"/>
      <c r="BDN24" s="10"/>
      <c r="BDO24" s="10"/>
      <c r="BDP24" s="10"/>
      <c r="BDQ24" s="10"/>
      <c r="BDR24" s="10"/>
      <c r="BDS24" s="10"/>
      <c r="BDT24" s="10"/>
      <c r="BDU24" s="10"/>
      <c r="BDV24" s="10"/>
      <c r="BDW24" s="10"/>
      <c r="BDX24" s="10"/>
      <c r="BDY24" s="10"/>
      <c r="BDZ24" s="10"/>
      <c r="BEA24" s="10"/>
      <c r="BEB24" s="10"/>
      <c r="BEC24" s="10"/>
      <c r="BED24" s="10"/>
      <c r="BEE24" s="10"/>
      <c r="BEF24" s="10"/>
      <c r="BEG24" s="10"/>
      <c r="BEH24" s="10"/>
      <c r="BEI24" s="10"/>
      <c r="BEJ24" s="10"/>
      <c r="BEK24" s="10"/>
      <c r="BEL24" s="10"/>
      <c r="BEM24" s="10"/>
      <c r="BEN24" s="10"/>
      <c r="BEO24" s="10"/>
      <c r="BEP24" s="10"/>
      <c r="BEQ24" s="10"/>
      <c r="BER24" s="10"/>
      <c r="BES24" s="10"/>
      <c r="BET24" s="10"/>
      <c r="BEU24" s="10"/>
      <c r="BEV24" s="10"/>
      <c r="BEW24" s="10"/>
      <c r="BEX24" s="10"/>
      <c r="BEY24" s="10"/>
      <c r="BEZ24" s="10"/>
      <c r="BFA24" s="10"/>
      <c r="BFB24" s="10"/>
      <c r="BFC24" s="10"/>
      <c r="BFD24" s="10"/>
      <c r="BFE24" s="10"/>
      <c r="BFF24" s="10"/>
      <c r="BFG24" s="10"/>
      <c r="BFH24" s="10"/>
      <c r="BFI24" s="10"/>
      <c r="BFJ24" s="10"/>
      <c r="BFK24" s="10"/>
      <c r="BFL24" s="10"/>
      <c r="BFM24" s="10"/>
      <c r="BFN24" s="10"/>
      <c r="BFO24" s="10"/>
      <c r="BFP24" s="10"/>
      <c r="BFQ24" s="10"/>
      <c r="BFR24" s="10"/>
      <c r="BFS24" s="10"/>
      <c r="BFT24" s="10"/>
      <c r="BFU24" s="10"/>
      <c r="BFV24" s="10"/>
      <c r="BFW24" s="10"/>
      <c r="BFX24" s="10"/>
      <c r="BFY24" s="10"/>
      <c r="BFZ24" s="10"/>
      <c r="BGA24" s="10"/>
      <c r="BGB24" s="10"/>
      <c r="BGC24" s="10"/>
      <c r="BGD24" s="10"/>
      <c r="BGE24" s="10"/>
      <c r="BGF24" s="10"/>
      <c r="BGG24" s="10"/>
      <c r="BGH24" s="10"/>
      <c r="BGI24" s="10"/>
      <c r="BGJ24" s="10"/>
      <c r="BGK24" s="10"/>
      <c r="BGL24" s="10"/>
      <c r="BGM24" s="10"/>
      <c r="BGN24" s="10"/>
      <c r="BGO24" s="10"/>
      <c r="BGP24" s="10"/>
      <c r="BGQ24" s="10"/>
      <c r="BGR24" s="10"/>
      <c r="BGS24" s="10"/>
      <c r="BGT24" s="10"/>
      <c r="BGU24" s="10"/>
      <c r="BGV24" s="10"/>
      <c r="BGW24" s="10"/>
      <c r="BGX24" s="10"/>
      <c r="BGY24" s="10"/>
      <c r="BGZ24" s="10"/>
      <c r="BHA24" s="10"/>
      <c r="BHB24" s="10"/>
      <c r="BHC24" s="10"/>
      <c r="BHD24" s="10"/>
      <c r="BHE24" s="10"/>
      <c r="BHF24" s="10"/>
      <c r="BHG24" s="10"/>
      <c r="BHH24" s="10"/>
      <c r="BHI24" s="10"/>
      <c r="BHJ24" s="10"/>
      <c r="BHK24" s="10"/>
      <c r="BHL24" s="10"/>
      <c r="BHM24" s="10"/>
      <c r="BHN24" s="10"/>
      <c r="BHO24" s="10"/>
      <c r="BHP24" s="10"/>
      <c r="BHQ24" s="10"/>
      <c r="BHR24" s="10"/>
      <c r="BHS24" s="10"/>
      <c r="BHT24" s="10"/>
      <c r="BHU24" s="10"/>
      <c r="BHV24" s="10"/>
      <c r="BHW24" s="10"/>
      <c r="BHX24" s="10"/>
      <c r="BHY24" s="10"/>
      <c r="BHZ24" s="10"/>
      <c r="BIA24" s="10"/>
      <c r="BIB24" s="10"/>
      <c r="BIC24" s="10"/>
      <c r="BID24" s="10"/>
      <c r="BIE24" s="10"/>
      <c r="BIF24" s="10"/>
      <c r="BIG24" s="10"/>
      <c r="BIH24" s="10"/>
      <c r="BII24" s="10"/>
      <c r="BIJ24" s="10"/>
      <c r="BIK24" s="10"/>
      <c r="BIL24" s="10"/>
      <c r="BIM24" s="10"/>
      <c r="BIN24" s="10"/>
      <c r="BIO24" s="10"/>
      <c r="BIP24" s="10"/>
      <c r="BIQ24" s="10"/>
      <c r="BIR24" s="10"/>
      <c r="BIS24" s="10"/>
      <c r="BIT24" s="10"/>
      <c r="BIU24" s="10"/>
      <c r="BIV24" s="10"/>
      <c r="BIW24" s="10"/>
      <c r="BIX24" s="10"/>
      <c r="BIY24" s="10"/>
      <c r="BIZ24" s="10"/>
      <c r="BJA24" s="10"/>
      <c r="BJB24" s="10"/>
      <c r="BJC24" s="10"/>
      <c r="BJD24" s="10"/>
      <c r="BJE24" s="10"/>
      <c r="BJF24" s="10"/>
      <c r="BJG24" s="10"/>
      <c r="BJH24" s="10"/>
      <c r="BJI24" s="10"/>
      <c r="BJJ24" s="10"/>
      <c r="BJK24" s="10"/>
      <c r="BJL24" s="10"/>
      <c r="BJM24" s="10"/>
      <c r="BJN24" s="10"/>
      <c r="BJO24" s="10"/>
      <c r="BJP24" s="10"/>
      <c r="BJQ24" s="10"/>
      <c r="BJR24" s="10"/>
      <c r="BJS24" s="10"/>
      <c r="BJT24" s="10"/>
      <c r="BJU24" s="10"/>
      <c r="BJV24" s="10"/>
      <c r="BJW24" s="10"/>
      <c r="BJX24" s="10"/>
      <c r="BJY24" s="10"/>
      <c r="BJZ24" s="10"/>
      <c r="BKA24" s="10"/>
      <c r="BKB24" s="10"/>
      <c r="BKC24" s="10"/>
      <c r="BKD24" s="10"/>
      <c r="BKE24" s="10"/>
      <c r="BKF24" s="10"/>
      <c r="BKG24" s="10"/>
      <c r="BKH24" s="10"/>
      <c r="BKI24" s="10"/>
      <c r="BKJ24" s="10"/>
      <c r="BKK24" s="10"/>
      <c r="BKL24" s="10"/>
      <c r="BKM24" s="10"/>
      <c r="BKN24" s="10"/>
      <c r="BKO24" s="10"/>
      <c r="BKP24" s="10"/>
      <c r="BKQ24" s="10"/>
      <c r="BKR24" s="10"/>
      <c r="BKS24" s="10"/>
      <c r="BKT24" s="10"/>
      <c r="BKU24" s="10"/>
      <c r="BKV24" s="10"/>
      <c r="BKW24" s="10"/>
      <c r="BKX24" s="10"/>
      <c r="BKY24" s="10"/>
      <c r="BKZ24" s="10"/>
      <c r="BLA24" s="10"/>
      <c r="BLB24" s="10"/>
      <c r="BLC24" s="10"/>
      <c r="BLD24" s="10"/>
      <c r="BLE24" s="10"/>
      <c r="BLF24" s="10"/>
      <c r="BLG24" s="10"/>
      <c r="BLH24" s="10"/>
      <c r="BLI24" s="10"/>
      <c r="BLJ24" s="10"/>
      <c r="BLK24" s="10"/>
      <c r="BLL24" s="10"/>
      <c r="BLM24" s="10"/>
      <c r="BLN24" s="10"/>
      <c r="BLO24" s="10"/>
      <c r="BLP24" s="10"/>
      <c r="BLQ24" s="10"/>
      <c r="BLR24" s="10"/>
      <c r="BLS24" s="10"/>
      <c r="BLT24" s="10"/>
      <c r="BLU24" s="10"/>
      <c r="BLV24" s="10"/>
      <c r="BLW24" s="10"/>
      <c r="BLX24" s="10"/>
      <c r="BLY24" s="10"/>
      <c r="BLZ24" s="10"/>
      <c r="BMA24" s="10"/>
      <c r="BMB24" s="10"/>
      <c r="BMC24" s="10"/>
      <c r="BMD24" s="10"/>
      <c r="BME24" s="10"/>
      <c r="BMF24" s="10"/>
      <c r="BMG24" s="10"/>
      <c r="BMH24" s="10"/>
      <c r="BMI24" s="10"/>
      <c r="BMJ24" s="10"/>
      <c r="BMK24" s="10"/>
      <c r="BML24" s="10"/>
      <c r="BMM24" s="10"/>
      <c r="BMN24" s="10"/>
      <c r="BMO24" s="10"/>
      <c r="BMP24" s="10"/>
      <c r="BMQ24" s="10"/>
      <c r="BMR24" s="10"/>
      <c r="BMS24" s="10"/>
      <c r="BMT24" s="10"/>
      <c r="BMU24" s="10"/>
      <c r="BMV24" s="10"/>
      <c r="BMW24" s="10"/>
      <c r="BMX24" s="10"/>
      <c r="BMY24" s="10"/>
      <c r="BMZ24" s="10"/>
      <c r="BNA24" s="10"/>
      <c r="BNB24" s="10"/>
      <c r="BNC24" s="10"/>
      <c r="BND24" s="10"/>
      <c r="BNE24" s="10"/>
      <c r="BNF24" s="10"/>
      <c r="BNG24" s="10"/>
      <c r="BNH24" s="10"/>
      <c r="BNI24" s="10"/>
      <c r="BNJ24" s="10"/>
      <c r="BNK24" s="10"/>
      <c r="BNL24" s="10"/>
      <c r="BNM24" s="10"/>
      <c r="BNN24" s="10"/>
      <c r="BNO24" s="10"/>
      <c r="BNP24" s="10"/>
      <c r="BNQ24" s="10"/>
      <c r="BNR24" s="10"/>
      <c r="BNS24" s="10"/>
      <c r="BNT24" s="10"/>
      <c r="BNU24" s="10"/>
      <c r="BNV24" s="10"/>
      <c r="BNW24" s="10"/>
      <c r="BNX24" s="10"/>
      <c r="BNY24" s="10"/>
      <c r="BNZ24" s="10"/>
      <c r="BOA24" s="10"/>
      <c r="BOB24" s="10"/>
      <c r="BOC24" s="10"/>
      <c r="BOD24" s="10"/>
      <c r="BOE24" s="10"/>
      <c r="BOF24" s="10"/>
      <c r="BOG24" s="10"/>
      <c r="BOH24" s="10"/>
      <c r="BOI24" s="10"/>
      <c r="BOJ24" s="10"/>
      <c r="BOK24" s="10"/>
      <c r="BOL24" s="10"/>
      <c r="BOM24" s="10"/>
      <c r="BON24" s="10"/>
      <c r="BOO24" s="10"/>
      <c r="BOP24" s="10"/>
      <c r="BOQ24" s="10"/>
      <c r="BOR24" s="10"/>
      <c r="BOS24" s="10"/>
      <c r="BOT24" s="10"/>
      <c r="BOU24" s="10"/>
      <c r="BOV24" s="10"/>
      <c r="BOW24" s="10"/>
      <c r="BOX24" s="10"/>
      <c r="BOY24" s="10"/>
      <c r="BOZ24" s="10"/>
      <c r="BPA24" s="10"/>
      <c r="BPB24" s="10"/>
      <c r="BPC24" s="10"/>
      <c r="BPD24" s="10"/>
      <c r="BPE24" s="10"/>
      <c r="BPF24" s="10"/>
      <c r="BPG24" s="10"/>
      <c r="BPH24" s="10"/>
      <c r="BPI24" s="10"/>
      <c r="BPJ24" s="10"/>
      <c r="BPK24" s="10"/>
      <c r="BPL24" s="10"/>
      <c r="BPM24" s="10"/>
      <c r="BPN24" s="10"/>
      <c r="BPO24" s="10"/>
      <c r="BPP24" s="10"/>
      <c r="BPQ24" s="10"/>
      <c r="BPR24" s="10"/>
      <c r="BPS24" s="10"/>
      <c r="BPT24" s="10"/>
      <c r="BPU24" s="10"/>
      <c r="BPV24" s="10"/>
      <c r="BPW24" s="10"/>
      <c r="BPX24" s="10"/>
      <c r="BPY24" s="10"/>
      <c r="BPZ24" s="10"/>
      <c r="BQA24" s="10"/>
      <c r="BQB24" s="10"/>
      <c r="BQC24" s="10"/>
      <c r="BQD24" s="10"/>
      <c r="BQE24" s="10"/>
      <c r="BQF24" s="10"/>
      <c r="BQG24" s="10"/>
      <c r="BQH24" s="10"/>
      <c r="BQI24" s="10"/>
      <c r="BQJ24" s="10"/>
      <c r="BQK24" s="10"/>
      <c r="BQL24" s="10"/>
      <c r="BQM24" s="10"/>
      <c r="BQN24" s="10"/>
      <c r="BQO24" s="10"/>
      <c r="BQP24" s="10"/>
      <c r="BQQ24" s="10"/>
      <c r="BQR24" s="10"/>
      <c r="BQS24" s="10"/>
      <c r="BQT24" s="10"/>
      <c r="BQU24" s="10"/>
      <c r="BQV24" s="10"/>
      <c r="BQW24" s="10"/>
      <c r="BQX24" s="10"/>
      <c r="BQY24" s="10"/>
      <c r="BQZ24" s="10"/>
      <c r="BRA24" s="10"/>
      <c r="BRB24" s="10"/>
      <c r="BRC24" s="10"/>
      <c r="BRD24" s="10"/>
      <c r="BRE24" s="10"/>
      <c r="BRF24" s="10"/>
      <c r="BRG24" s="10"/>
      <c r="BRH24" s="10"/>
      <c r="BRI24" s="10"/>
      <c r="BRJ24" s="10"/>
      <c r="BRK24" s="10"/>
      <c r="BRL24" s="10"/>
      <c r="BRM24" s="10"/>
      <c r="BRN24" s="10"/>
      <c r="BRO24" s="10"/>
      <c r="BRP24" s="10"/>
      <c r="BRQ24" s="10"/>
      <c r="BRR24" s="10"/>
      <c r="BRS24" s="10"/>
      <c r="BRT24" s="10"/>
      <c r="BRU24" s="10"/>
      <c r="BRV24" s="10"/>
      <c r="BRW24" s="10"/>
      <c r="BRX24" s="10"/>
      <c r="BRY24" s="10"/>
      <c r="BRZ24" s="10"/>
      <c r="BSA24" s="10"/>
      <c r="BSB24" s="10"/>
      <c r="BSC24" s="10"/>
      <c r="BSD24" s="10"/>
      <c r="BSE24" s="10"/>
      <c r="BSF24" s="10"/>
      <c r="BSG24" s="10"/>
      <c r="BSH24" s="10"/>
      <c r="BSI24" s="10"/>
      <c r="BSJ24" s="10"/>
      <c r="BSK24" s="10"/>
      <c r="BSL24" s="10"/>
      <c r="BSM24" s="10"/>
      <c r="BSN24" s="10"/>
      <c r="BSO24" s="10"/>
      <c r="BSP24" s="10"/>
      <c r="BSQ24" s="10"/>
      <c r="BSR24" s="10"/>
      <c r="BSS24" s="10"/>
      <c r="BST24" s="10"/>
      <c r="BSU24" s="10"/>
      <c r="BSV24" s="10"/>
      <c r="BSW24" s="10"/>
      <c r="BSX24" s="10"/>
      <c r="BSY24" s="10"/>
      <c r="BSZ24" s="10"/>
      <c r="BTA24" s="10"/>
      <c r="BTB24" s="10"/>
      <c r="BTC24" s="10"/>
      <c r="BTD24" s="10"/>
      <c r="BTE24" s="10"/>
      <c r="BTF24" s="10"/>
      <c r="BTG24" s="10"/>
      <c r="BTH24" s="10"/>
      <c r="BTI24" s="10"/>
      <c r="BTJ24" s="10"/>
      <c r="BTK24" s="10"/>
      <c r="BTL24" s="10"/>
      <c r="BTM24" s="10"/>
      <c r="BTN24" s="10"/>
      <c r="BTO24" s="10"/>
      <c r="BTP24" s="10"/>
      <c r="BTQ24" s="10"/>
      <c r="BTR24" s="10"/>
      <c r="BTS24" s="10"/>
      <c r="BTT24" s="10"/>
      <c r="BTU24" s="10"/>
      <c r="BTV24" s="10"/>
      <c r="BTW24" s="10"/>
      <c r="BTX24" s="10"/>
      <c r="BTY24" s="10"/>
      <c r="BTZ24" s="10"/>
      <c r="BUA24" s="10"/>
      <c r="BUB24" s="10"/>
      <c r="BUC24" s="10"/>
      <c r="BUD24" s="10"/>
      <c r="BUE24" s="10"/>
      <c r="BUF24" s="10"/>
      <c r="BUG24" s="10"/>
      <c r="BUH24" s="10"/>
      <c r="BUI24" s="10"/>
      <c r="BUJ24" s="10"/>
      <c r="BUK24" s="10"/>
      <c r="BUL24" s="10"/>
      <c r="BUM24" s="10"/>
      <c r="BUN24" s="10"/>
      <c r="BUO24" s="10"/>
      <c r="BUP24" s="10"/>
      <c r="BUQ24" s="10"/>
      <c r="BUR24" s="10"/>
      <c r="BUS24" s="10"/>
      <c r="BUT24" s="10"/>
      <c r="BUU24" s="10"/>
      <c r="BUV24" s="10"/>
      <c r="BUW24" s="10"/>
      <c r="BUX24" s="10"/>
      <c r="BUY24" s="10"/>
      <c r="BUZ24" s="10"/>
      <c r="BVA24" s="10"/>
      <c r="BVB24" s="10"/>
      <c r="BVC24" s="10"/>
      <c r="BVD24" s="10"/>
      <c r="BVE24" s="10"/>
      <c r="BVF24" s="10"/>
      <c r="BVG24" s="10"/>
      <c r="BVH24" s="10"/>
      <c r="BVI24" s="10"/>
      <c r="BVJ24" s="10"/>
      <c r="BVK24" s="10"/>
      <c r="BVL24" s="10"/>
      <c r="BVM24" s="10"/>
      <c r="BVN24" s="10"/>
      <c r="BVO24" s="10"/>
      <c r="BVP24" s="10"/>
      <c r="BVQ24" s="10"/>
      <c r="BVR24" s="10"/>
      <c r="BVS24" s="10"/>
      <c r="BVT24" s="10"/>
      <c r="BVU24" s="10"/>
      <c r="BVV24" s="10"/>
      <c r="BVW24" s="10"/>
      <c r="BVX24" s="10"/>
      <c r="BVY24" s="10"/>
      <c r="BVZ24" s="10"/>
      <c r="BWA24" s="10"/>
      <c r="BWB24" s="10"/>
      <c r="BWC24" s="10"/>
      <c r="BWD24" s="10"/>
      <c r="BWE24" s="10"/>
      <c r="BWF24" s="10"/>
      <c r="BWG24" s="10"/>
      <c r="BWH24" s="10"/>
      <c r="BWI24" s="10"/>
      <c r="BWJ24" s="10"/>
      <c r="BWK24" s="10"/>
      <c r="BWL24" s="10"/>
      <c r="BWM24" s="10"/>
      <c r="BWN24" s="10"/>
      <c r="BWO24" s="10"/>
      <c r="BWP24" s="10"/>
      <c r="BWQ24" s="10"/>
      <c r="BWR24" s="10"/>
      <c r="BWS24" s="10"/>
      <c r="BWT24" s="10"/>
      <c r="BWU24" s="10"/>
      <c r="BWV24" s="10"/>
      <c r="BWW24" s="10"/>
      <c r="BWX24" s="10"/>
      <c r="BWY24" s="10"/>
      <c r="BWZ24" s="10"/>
      <c r="BXA24" s="10"/>
      <c r="BXB24" s="10"/>
      <c r="BXC24" s="10"/>
      <c r="BXD24" s="10"/>
      <c r="BXE24" s="10"/>
      <c r="BXF24" s="10"/>
      <c r="BXG24" s="10"/>
      <c r="BXH24" s="10"/>
      <c r="BXI24" s="10"/>
      <c r="BXJ24" s="10"/>
      <c r="BXK24" s="10"/>
      <c r="BXL24" s="10"/>
      <c r="BXM24" s="10"/>
      <c r="BXN24" s="10"/>
      <c r="BXO24" s="10"/>
      <c r="BXP24" s="10"/>
      <c r="BXQ24" s="10"/>
      <c r="BXR24" s="10"/>
      <c r="BXS24" s="10"/>
      <c r="BXT24" s="10"/>
      <c r="BXU24" s="10"/>
      <c r="BXV24" s="10"/>
      <c r="BXW24" s="10"/>
      <c r="BXX24" s="10"/>
      <c r="BXY24" s="10"/>
      <c r="BXZ24" s="10"/>
      <c r="BYA24" s="10"/>
      <c r="BYB24" s="10"/>
      <c r="BYC24" s="10"/>
      <c r="BYD24" s="10"/>
      <c r="BYE24" s="10"/>
      <c r="BYF24" s="10"/>
      <c r="BYG24" s="10"/>
      <c r="BYH24" s="10"/>
      <c r="BYI24" s="10"/>
      <c r="BYJ24" s="10"/>
      <c r="BYK24" s="10"/>
      <c r="BYL24" s="10"/>
      <c r="BYM24" s="10"/>
      <c r="BYN24" s="10"/>
      <c r="BYO24" s="10"/>
      <c r="BYP24" s="10"/>
      <c r="BYQ24" s="10"/>
      <c r="BYR24" s="10"/>
      <c r="BYS24" s="10"/>
      <c r="BYT24" s="10"/>
      <c r="BYU24" s="10"/>
      <c r="BYV24" s="10"/>
      <c r="BYW24" s="10"/>
      <c r="BYX24" s="10"/>
      <c r="BYY24" s="10"/>
      <c r="BYZ24" s="10"/>
      <c r="BZA24" s="10"/>
      <c r="BZB24" s="10"/>
      <c r="BZC24" s="10"/>
      <c r="BZD24" s="10"/>
      <c r="BZE24" s="10"/>
      <c r="BZF24" s="10"/>
      <c r="BZG24" s="10"/>
      <c r="BZH24" s="10"/>
      <c r="BZI24" s="10"/>
      <c r="BZJ24" s="10"/>
      <c r="BZK24" s="10"/>
      <c r="BZL24" s="10"/>
      <c r="BZM24" s="10"/>
      <c r="BZN24" s="10"/>
      <c r="BZO24" s="10"/>
      <c r="BZP24" s="10"/>
      <c r="BZQ24" s="10"/>
      <c r="BZR24" s="10"/>
      <c r="BZS24" s="10"/>
      <c r="BZT24" s="10"/>
      <c r="BZU24" s="10"/>
      <c r="BZV24" s="10"/>
      <c r="BZW24" s="10"/>
      <c r="BZX24" s="10"/>
      <c r="BZY24" s="10"/>
      <c r="BZZ24" s="10"/>
      <c r="CAA24" s="10"/>
      <c r="CAB24" s="10"/>
      <c r="CAC24" s="10"/>
      <c r="CAD24" s="10"/>
      <c r="CAE24" s="10"/>
      <c r="CAF24" s="10"/>
      <c r="CAG24" s="10"/>
      <c r="CAH24" s="10"/>
      <c r="CAI24" s="10"/>
      <c r="CAJ24" s="10"/>
      <c r="CAK24" s="10"/>
      <c r="CAL24" s="10"/>
      <c r="CAM24" s="10"/>
      <c r="CAN24" s="10"/>
      <c r="CAO24" s="10"/>
      <c r="CAP24" s="10"/>
      <c r="CAQ24" s="10"/>
      <c r="CAR24" s="10"/>
      <c r="CAS24" s="10"/>
      <c r="CAT24" s="10"/>
      <c r="CAU24" s="10"/>
      <c r="CAV24" s="10"/>
      <c r="CAW24" s="10"/>
      <c r="CAX24" s="10"/>
      <c r="CAY24" s="10"/>
      <c r="CAZ24" s="10"/>
      <c r="CBA24" s="10"/>
      <c r="CBB24" s="10"/>
      <c r="CBC24" s="10"/>
      <c r="CBD24" s="10"/>
      <c r="CBE24" s="10"/>
      <c r="CBF24" s="10"/>
      <c r="CBG24" s="10"/>
      <c r="CBH24" s="10"/>
      <c r="CBI24" s="10"/>
      <c r="CBJ24" s="10"/>
      <c r="CBK24" s="10"/>
      <c r="CBL24" s="10"/>
      <c r="CBM24" s="10"/>
      <c r="CBN24" s="10"/>
      <c r="CBO24" s="10"/>
      <c r="CBP24" s="10"/>
      <c r="CBQ24" s="10"/>
      <c r="CBR24" s="10"/>
      <c r="CBS24" s="10"/>
      <c r="CBT24" s="10"/>
      <c r="CBU24" s="10"/>
      <c r="CBV24" s="10"/>
      <c r="CBW24" s="10"/>
      <c r="CBX24" s="10"/>
      <c r="CBY24" s="10"/>
      <c r="CBZ24" s="10"/>
      <c r="CCA24" s="10"/>
      <c r="CCB24" s="10"/>
      <c r="CCC24" s="10"/>
      <c r="CCD24" s="10"/>
      <c r="CCE24" s="10"/>
      <c r="CCF24" s="10"/>
      <c r="CCG24" s="10"/>
      <c r="CCH24" s="10"/>
      <c r="CCI24" s="10"/>
      <c r="CCJ24" s="10"/>
      <c r="CCK24" s="10"/>
      <c r="CCL24" s="10"/>
      <c r="CCM24" s="10"/>
      <c r="CCN24" s="10"/>
      <c r="CCO24" s="10"/>
      <c r="CCP24" s="10"/>
      <c r="CCQ24" s="10"/>
      <c r="CCR24" s="10"/>
      <c r="CCS24" s="10"/>
      <c r="CCT24" s="10"/>
      <c r="CCU24" s="10"/>
      <c r="CCV24" s="10"/>
      <c r="CCW24" s="10"/>
      <c r="CCX24" s="10"/>
      <c r="CCY24" s="10"/>
      <c r="CCZ24" s="10"/>
      <c r="CDA24" s="10"/>
      <c r="CDB24" s="10"/>
      <c r="CDC24" s="10"/>
      <c r="CDD24" s="10"/>
      <c r="CDE24" s="10"/>
      <c r="CDF24" s="10"/>
      <c r="CDG24" s="10"/>
      <c r="CDH24" s="10"/>
      <c r="CDI24" s="10"/>
      <c r="CDJ24" s="10"/>
      <c r="CDK24" s="10"/>
      <c r="CDL24" s="10"/>
      <c r="CDM24" s="10"/>
      <c r="CDN24" s="10"/>
      <c r="CDO24" s="10"/>
      <c r="CDP24" s="10"/>
      <c r="CDQ24" s="10"/>
      <c r="CDR24" s="10"/>
      <c r="CDS24" s="10"/>
      <c r="CDT24" s="10"/>
      <c r="CDU24" s="10"/>
      <c r="CDV24" s="10"/>
      <c r="CDW24" s="10"/>
      <c r="CDX24" s="10"/>
      <c r="CDY24" s="10"/>
      <c r="CDZ24" s="10"/>
      <c r="CEA24" s="10"/>
      <c r="CEB24" s="10"/>
      <c r="CEC24" s="10"/>
      <c r="CED24" s="10"/>
      <c r="CEE24" s="10"/>
      <c r="CEF24" s="10"/>
      <c r="CEG24" s="10"/>
      <c r="CEH24" s="10"/>
      <c r="CEI24" s="10"/>
      <c r="CEJ24" s="10"/>
      <c r="CEK24" s="10"/>
      <c r="CEL24" s="10"/>
      <c r="CEM24" s="10"/>
      <c r="CEN24" s="10"/>
      <c r="CEO24" s="10"/>
      <c r="CEP24" s="10"/>
      <c r="CEQ24" s="10"/>
      <c r="CER24" s="10"/>
      <c r="CES24" s="10"/>
      <c r="CET24" s="10"/>
      <c r="CEU24" s="10"/>
      <c r="CEV24" s="10"/>
      <c r="CEW24" s="10"/>
      <c r="CEX24" s="10"/>
      <c r="CEY24" s="10"/>
      <c r="CEZ24" s="10"/>
      <c r="CFA24" s="10"/>
      <c r="CFB24" s="10"/>
      <c r="CFC24" s="10"/>
      <c r="CFD24" s="10"/>
      <c r="CFE24" s="10"/>
      <c r="CFF24" s="10"/>
      <c r="CFG24" s="10"/>
      <c r="CFH24" s="10"/>
      <c r="CFI24" s="10"/>
      <c r="CFJ24" s="10"/>
      <c r="CFK24" s="10"/>
      <c r="CFL24" s="10"/>
      <c r="CFM24" s="10"/>
      <c r="CFN24" s="10"/>
      <c r="CFO24" s="10"/>
      <c r="CFP24" s="10"/>
      <c r="CFQ24" s="10"/>
      <c r="CFR24" s="10"/>
      <c r="CFS24" s="10"/>
      <c r="CFT24" s="10"/>
      <c r="CFU24" s="10"/>
      <c r="CFV24" s="10"/>
      <c r="CFW24" s="10"/>
      <c r="CFX24" s="10"/>
      <c r="CFY24" s="10"/>
      <c r="CFZ24" s="10"/>
      <c r="CGA24" s="10"/>
      <c r="CGB24" s="10"/>
      <c r="CGC24" s="10"/>
      <c r="CGD24" s="10"/>
      <c r="CGE24" s="10"/>
      <c r="CGF24" s="10"/>
      <c r="CGG24" s="10"/>
      <c r="CGH24" s="10"/>
      <c r="CGI24" s="10"/>
      <c r="CGJ24" s="10"/>
      <c r="CGK24" s="10"/>
      <c r="CGL24" s="10"/>
      <c r="CGM24" s="10"/>
      <c r="CGN24" s="10"/>
      <c r="CGO24" s="10"/>
      <c r="CGP24" s="10"/>
      <c r="CGQ24" s="10"/>
      <c r="CGR24" s="10"/>
      <c r="CGS24" s="10"/>
      <c r="CGT24" s="10"/>
      <c r="CGU24" s="10"/>
      <c r="CGV24" s="10"/>
      <c r="CGW24" s="10"/>
      <c r="CGX24" s="10"/>
      <c r="CGY24" s="10"/>
      <c r="CGZ24" s="10"/>
      <c r="CHA24" s="10"/>
      <c r="CHB24" s="10"/>
      <c r="CHC24" s="10"/>
      <c r="CHD24" s="10"/>
      <c r="CHE24" s="10"/>
      <c r="CHF24" s="10"/>
      <c r="CHG24" s="10"/>
      <c r="CHH24" s="10"/>
      <c r="CHI24" s="10"/>
      <c r="CHJ24" s="10"/>
      <c r="CHK24" s="10"/>
      <c r="CHL24" s="10"/>
      <c r="CHM24" s="10"/>
      <c r="CHN24" s="10"/>
      <c r="CHO24" s="10"/>
      <c r="CHP24" s="10"/>
      <c r="CHQ24" s="10"/>
      <c r="CHR24" s="10"/>
      <c r="CHS24" s="10"/>
      <c r="CHT24" s="10"/>
      <c r="CHU24" s="10"/>
      <c r="CHV24" s="10"/>
      <c r="CHW24" s="10"/>
      <c r="CHX24" s="10"/>
      <c r="CHY24" s="10"/>
      <c r="CHZ24" s="10"/>
      <c r="CIA24" s="10"/>
      <c r="CIB24" s="10"/>
      <c r="CIC24" s="10"/>
      <c r="CID24" s="10"/>
      <c r="CIE24" s="10"/>
      <c r="CIF24" s="10"/>
      <c r="CIG24" s="10"/>
      <c r="CIH24" s="10"/>
      <c r="CII24" s="10"/>
      <c r="CIJ24" s="10"/>
      <c r="CIK24" s="10"/>
      <c r="CIL24" s="10"/>
      <c r="CIM24" s="10"/>
      <c r="CIN24" s="10"/>
      <c r="CIO24" s="10"/>
      <c r="CIP24" s="10"/>
      <c r="CIQ24" s="10"/>
      <c r="CIR24" s="10"/>
      <c r="CIS24" s="10"/>
      <c r="CIT24" s="10"/>
      <c r="CIU24" s="10"/>
      <c r="CIV24" s="10"/>
      <c r="CIW24" s="10"/>
      <c r="CIX24" s="10"/>
      <c r="CIY24" s="10"/>
      <c r="CIZ24" s="10"/>
      <c r="CJA24" s="10"/>
      <c r="CJB24" s="10"/>
      <c r="CJC24" s="10"/>
      <c r="CJD24" s="10"/>
      <c r="CJE24" s="10"/>
      <c r="CJF24" s="10"/>
      <c r="CJG24" s="10"/>
      <c r="CJH24" s="10"/>
      <c r="CJI24" s="10"/>
      <c r="CJJ24" s="10"/>
      <c r="CJK24" s="10"/>
      <c r="CJL24" s="10"/>
      <c r="CJM24" s="10"/>
      <c r="CJN24" s="10"/>
      <c r="CJO24" s="10"/>
      <c r="CJP24" s="10"/>
      <c r="CJQ24" s="10"/>
      <c r="CJR24" s="10"/>
      <c r="CJS24" s="10"/>
      <c r="CJT24" s="10"/>
      <c r="CJU24" s="10"/>
      <c r="CJV24" s="10"/>
      <c r="CJW24" s="10"/>
      <c r="CJX24" s="10"/>
      <c r="CJY24" s="10"/>
      <c r="CJZ24" s="10"/>
      <c r="CKA24" s="10"/>
      <c r="CKB24" s="10"/>
      <c r="CKC24" s="10"/>
      <c r="CKD24" s="10"/>
      <c r="CKE24" s="10"/>
      <c r="CKF24" s="10"/>
      <c r="CKG24" s="10"/>
      <c r="CKH24" s="10"/>
      <c r="CKI24" s="10"/>
      <c r="CKJ24" s="10"/>
      <c r="CKK24" s="10"/>
      <c r="CKL24" s="10"/>
      <c r="CKM24" s="10"/>
      <c r="CKN24" s="10"/>
      <c r="CKO24" s="10"/>
      <c r="CKP24" s="10"/>
      <c r="CKQ24" s="10"/>
      <c r="CKR24" s="10"/>
      <c r="CKS24" s="10"/>
      <c r="CKT24" s="10"/>
      <c r="CKU24" s="10"/>
      <c r="CKV24" s="10"/>
      <c r="CKW24" s="10"/>
      <c r="CKX24" s="10"/>
      <c r="CKY24" s="10"/>
      <c r="CKZ24" s="10"/>
      <c r="CLA24" s="10"/>
      <c r="CLB24" s="10"/>
      <c r="CLC24" s="10"/>
      <c r="CLD24" s="10"/>
      <c r="CLE24" s="10"/>
      <c r="CLF24" s="10"/>
      <c r="CLG24" s="10"/>
      <c r="CLH24" s="10"/>
      <c r="CLI24" s="10"/>
      <c r="CLJ24" s="10"/>
      <c r="CLK24" s="10"/>
      <c r="CLL24" s="10"/>
      <c r="CLM24" s="10"/>
      <c r="CLN24" s="10"/>
      <c r="CLO24" s="10"/>
      <c r="CLP24" s="10"/>
      <c r="CLQ24" s="10"/>
      <c r="CLR24" s="10"/>
      <c r="CLS24" s="10"/>
      <c r="CLT24" s="10"/>
      <c r="CLU24" s="10"/>
      <c r="CLV24" s="10"/>
      <c r="CLW24" s="10"/>
      <c r="CLX24" s="10"/>
      <c r="CLY24" s="10"/>
      <c r="CLZ24" s="10"/>
      <c r="CMA24" s="10"/>
      <c r="CMB24" s="10"/>
      <c r="CMC24" s="10"/>
      <c r="CMD24" s="10"/>
      <c r="CME24" s="10"/>
      <c r="CMF24" s="10"/>
      <c r="CMG24" s="10"/>
      <c r="CMH24" s="10"/>
      <c r="CMI24" s="10"/>
      <c r="CMJ24" s="10"/>
      <c r="CMK24" s="10"/>
      <c r="CML24" s="10"/>
      <c r="CMM24" s="10"/>
      <c r="CMN24" s="10"/>
      <c r="CMO24" s="10"/>
      <c r="CMP24" s="10"/>
      <c r="CMQ24" s="10"/>
      <c r="CMR24" s="10"/>
      <c r="CMS24" s="10"/>
      <c r="CMT24" s="10"/>
      <c r="CMU24" s="10"/>
      <c r="CMV24" s="10"/>
      <c r="CMW24" s="10"/>
      <c r="CMX24" s="10"/>
      <c r="CMY24" s="10"/>
      <c r="CMZ24" s="10"/>
      <c r="CNA24" s="10"/>
      <c r="CNB24" s="10"/>
      <c r="CNC24" s="10"/>
      <c r="CND24" s="10"/>
      <c r="CNE24" s="10"/>
      <c r="CNF24" s="10"/>
      <c r="CNG24" s="10"/>
      <c r="CNH24" s="10"/>
      <c r="CNI24" s="10"/>
      <c r="CNJ24" s="10"/>
      <c r="CNK24" s="10"/>
      <c r="CNL24" s="10"/>
      <c r="CNM24" s="10"/>
      <c r="CNN24" s="10"/>
      <c r="CNO24" s="10"/>
      <c r="CNP24" s="10"/>
      <c r="CNQ24" s="10"/>
      <c r="CNR24" s="10"/>
      <c r="CNS24" s="10"/>
      <c r="CNT24" s="10"/>
      <c r="CNU24" s="10"/>
      <c r="CNV24" s="10"/>
      <c r="CNW24" s="10"/>
      <c r="CNX24" s="10"/>
      <c r="CNY24" s="10"/>
      <c r="CNZ24" s="10"/>
      <c r="COA24" s="10"/>
      <c r="COB24" s="10"/>
      <c r="COC24" s="10"/>
      <c r="COD24" s="10"/>
      <c r="COE24" s="10"/>
      <c r="COF24" s="10"/>
      <c r="COG24" s="10"/>
      <c r="COH24" s="10"/>
      <c r="COI24" s="10"/>
      <c r="COJ24" s="10"/>
      <c r="COK24" s="10"/>
      <c r="COL24" s="10"/>
      <c r="COM24" s="10"/>
      <c r="CON24" s="10"/>
      <c r="COO24" s="10"/>
      <c r="COP24" s="10"/>
      <c r="COQ24" s="10"/>
      <c r="COR24" s="10"/>
      <c r="COS24" s="10"/>
      <c r="COT24" s="10"/>
      <c r="COU24" s="10"/>
      <c r="COV24" s="10"/>
      <c r="COW24" s="10"/>
      <c r="COX24" s="10"/>
      <c r="COY24" s="10"/>
      <c r="COZ24" s="10"/>
      <c r="CPA24" s="10"/>
      <c r="CPB24" s="10"/>
      <c r="CPC24" s="10"/>
      <c r="CPD24" s="10"/>
      <c r="CPE24" s="10"/>
      <c r="CPF24" s="10"/>
      <c r="CPG24" s="10"/>
      <c r="CPH24" s="10"/>
      <c r="CPI24" s="10"/>
      <c r="CPJ24" s="10"/>
      <c r="CPK24" s="10"/>
      <c r="CPL24" s="10"/>
      <c r="CPM24" s="10"/>
      <c r="CPN24" s="10"/>
      <c r="CPO24" s="10"/>
      <c r="CPP24" s="10"/>
      <c r="CPQ24" s="10"/>
      <c r="CPR24" s="10"/>
      <c r="CPS24" s="10"/>
      <c r="CPT24" s="10"/>
      <c r="CPU24" s="10"/>
      <c r="CPV24" s="10"/>
      <c r="CPW24" s="10"/>
      <c r="CPX24" s="10"/>
      <c r="CPY24" s="10"/>
      <c r="CPZ24" s="10"/>
      <c r="CQA24" s="10"/>
      <c r="CQB24" s="10"/>
      <c r="CQC24" s="10"/>
      <c r="CQD24" s="10"/>
      <c r="CQE24" s="10"/>
      <c r="CQF24" s="10"/>
      <c r="CQG24" s="10"/>
      <c r="CQH24" s="10"/>
      <c r="CQI24" s="10"/>
      <c r="CQJ24" s="10"/>
      <c r="CQK24" s="10"/>
      <c r="CQL24" s="10"/>
      <c r="CQM24" s="10"/>
      <c r="CQN24" s="10"/>
      <c r="CQO24" s="10"/>
      <c r="CQP24" s="10"/>
      <c r="CQQ24" s="10"/>
      <c r="CQR24" s="10"/>
      <c r="CQS24" s="10"/>
      <c r="CQT24" s="10"/>
      <c r="CQU24" s="10"/>
      <c r="CQV24" s="10"/>
      <c r="CQW24" s="10"/>
      <c r="CQX24" s="10"/>
      <c r="CQY24" s="10"/>
      <c r="CQZ24" s="10"/>
      <c r="CRA24" s="10"/>
      <c r="CRB24" s="10"/>
      <c r="CRC24" s="10"/>
      <c r="CRD24" s="10"/>
      <c r="CRE24" s="10"/>
      <c r="CRF24" s="10"/>
      <c r="CRG24" s="10"/>
      <c r="CRH24" s="10"/>
      <c r="CRI24" s="10"/>
      <c r="CRJ24" s="10"/>
      <c r="CRK24" s="10"/>
      <c r="CRL24" s="10"/>
      <c r="CRM24" s="10"/>
      <c r="CRN24" s="10"/>
      <c r="CRO24" s="10"/>
      <c r="CRP24" s="10"/>
      <c r="CRQ24" s="10"/>
      <c r="CRR24" s="10"/>
      <c r="CRS24" s="10"/>
      <c r="CRT24" s="10"/>
      <c r="CRU24" s="10"/>
      <c r="CRV24" s="10"/>
      <c r="CRW24" s="10"/>
      <c r="CRX24" s="10"/>
      <c r="CRY24" s="10"/>
      <c r="CRZ24" s="10"/>
      <c r="CSA24" s="10"/>
      <c r="CSB24" s="10"/>
      <c r="CSC24" s="10"/>
      <c r="CSD24" s="10"/>
      <c r="CSE24" s="10"/>
      <c r="CSF24" s="10"/>
      <c r="CSG24" s="10"/>
      <c r="CSH24" s="10"/>
      <c r="CSI24" s="10"/>
      <c r="CSJ24" s="10"/>
      <c r="CSK24" s="10"/>
      <c r="CSL24" s="10"/>
      <c r="CSM24" s="10"/>
      <c r="CSN24" s="10"/>
      <c r="CSO24" s="10"/>
      <c r="CSP24" s="10"/>
      <c r="CSQ24" s="10"/>
      <c r="CSR24" s="10"/>
      <c r="CSS24" s="10"/>
      <c r="CST24" s="10"/>
      <c r="CSU24" s="10"/>
      <c r="CSV24" s="10"/>
      <c r="CSW24" s="10"/>
      <c r="CSX24" s="10"/>
      <c r="CSY24" s="10"/>
      <c r="CSZ24" s="10"/>
      <c r="CTA24" s="10"/>
      <c r="CTB24" s="10"/>
      <c r="CTC24" s="10"/>
      <c r="CTD24" s="10"/>
      <c r="CTE24" s="10"/>
      <c r="CTF24" s="10"/>
      <c r="CTG24" s="10"/>
      <c r="CTH24" s="10"/>
      <c r="CTI24" s="10"/>
      <c r="CTJ24" s="10"/>
      <c r="CTK24" s="10"/>
      <c r="CTL24" s="10"/>
      <c r="CTM24" s="10"/>
      <c r="CTN24" s="10"/>
      <c r="CTO24" s="10"/>
      <c r="CTP24" s="10"/>
      <c r="CTQ24" s="10"/>
      <c r="CTR24" s="10"/>
      <c r="CTS24" s="10"/>
      <c r="CTT24" s="10"/>
      <c r="CTU24" s="10"/>
      <c r="CTV24" s="10"/>
      <c r="CTW24" s="10"/>
      <c r="CTX24" s="10"/>
      <c r="CTY24" s="10"/>
      <c r="CTZ24" s="10"/>
      <c r="CUA24" s="10"/>
      <c r="CUB24" s="10"/>
      <c r="CUC24" s="10"/>
      <c r="CUD24" s="10"/>
      <c r="CUE24" s="10"/>
      <c r="CUF24" s="10"/>
      <c r="CUG24" s="10"/>
      <c r="CUH24" s="10"/>
      <c r="CUI24" s="10"/>
      <c r="CUJ24" s="10"/>
      <c r="CUK24" s="10"/>
      <c r="CUL24" s="10"/>
      <c r="CUM24" s="10"/>
      <c r="CUN24" s="10"/>
      <c r="CUO24" s="10"/>
      <c r="CUP24" s="10"/>
      <c r="CUQ24" s="10"/>
      <c r="CUR24" s="10"/>
      <c r="CUS24" s="10"/>
      <c r="CUT24" s="10"/>
      <c r="CUU24" s="10"/>
      <c r="CUV24" s="10"/>
      <c r="CUW24" s="10"/>
      <c r="CUX24" s="10"/>
      <c r="CUY24" s="10"/>
      <c r="CUZ24" s="10"/>
      <c r="CVA24" s="10"/>
      <c r="CVB24" s="10"/>
      <c r="CVC24" s="10"/>
      <c r="CVD24" s="10"/>
      <c r="CVE24" s="10"/>
      <c r="CVF24" s="10"/>
      <c r="CVG24" s="10"/>
      <c r="CVH24" s="10"/>
      <c r="CVI24" s="10"/>
      <c r="CVJ24" s="10"/>
      <c r="CVK24" s="10"/>
      <c r="CVL24" s="10"/>
      <c r="CVM24" s="10"/>
      <c r="CVN24" s="10"/>
      <c r="CVO24" s="10"/>
      <c r="CVP24" s="10"/>
      <c r="CVQ24" s="10"/>
      <c r="CVR24" s="10"/>
      <c r="CVS24" s="10"/>
      <c r="CVT24" s="10"/>
      <c r="CVU24" s="10"/>
      <c r="CVV24" s="10"/>
      <c r="CVW24" s="10"/>
      <c r="CVX24" s="10"/>
      <c r="CVY24" s="10"/>
      <c r="CVZ24" s="10"/>
      <c r="CWA24" s="10"/>
      <c r="CWB24" s="10"/>
      <c r="CWC24" s="10"/>
      <c r="CWD24" s="10"/>
      <c r="CWE24" s="10"/>
      <c r="CWF24" s="10"/>
      <c r="CWG24" s="10"/>
      <c r="CWH24" s="10"/>
      <c r="CWI24" s="10"/>
      <c r="CWJ24" s="10"/>
      <c r="CWK24" s="10"/>
      <c r="CWL24" s="10"/>
      <c r="CWM24" s="10"/>
      <c r="CWN24" s="10"/>
      <c r="CWO24" s="10"/>
      <c r="CWP24" s="10"/>
      <c r="CWQ24" s="10"/>
      <c r="CWR24" s="10"/>
      <c r="CWS24" s="10"/>
      <c r="CWT24" s="10"/>
      <c r="CWU24" s="10"/>
      <c r="CWV24" s="10"/>
      <c r="CWW24" s="10"/>
      <c r="CWX24" s="10"/>
      <c r="CWY24" s="10"/>
      <c r="CWZ24" s="10"/>
      <c r="CXA24" s="10"/>
      <c r="CXB24" s="10"/>
      <c r="CXC24" s="10"/>
      <c r="CXD24" s="10"/>
      <c r="CXE24" s="10"/>
      <c r="CXF24" s="10"/>
      <c r="CXG24" s="10"/>
      <c r="CXH24" s="10"/>
      <c r="CXI24" s="10"/>
      <c r="CXJ24" s="10"/>
      <c r="CXK24" s="10"/>
      <c r="CXL24" s="10"/>
      <c r="CXM24" s="10"/>
      <c r="CXN24" s="10"/>
      <c r="CXO24" s="10"/>
      <c r="CXP24" s="10"/>
      <c r="CXQ24" s="10"/>
      <c r="CXR24" s="10"/>
      <c r="CXS24" s="10"/>
      <c r="CXT24" s="10"/>
      <c r="CXU24" s="10"/>
      <c r="CXV24" s="10"/>
      <c r="CXW24" s="10"/>
      <c r="CXX24" s="10"/>
      <c r="CXY24" s="10"/>
      <c r="CXZ24" s="10"/>
      <c r="CYA24" s="10"/>
      <c r="CYB24" s="10"/>
      <c r="CYC24" s="10"/>
      <c r="CYD24" s="10"/>
      <c r="CYE24" s="10"/>
      <c r="CYF24" s="10"/>
      <c r="CYG24" s="10"/>
      <c r="CYH24" s="10"/>
      <c r="CYI24" s="10"/>
      <c r="CYJ24" s="10"/>
      <c r="CYK24" s="10"/>
      <c r="CYL24" s="10"/>
      <c r="CYM24" s="10"/>
      <c r="CYN24" s="10"/>
      <c r="CYO24" s="10"/>
      <c r="CYP24" s="10"/>
      <c r="CYQ24" s="10"/>
      <c r="CYR24" s="10"/>
      <c r="CYS24" s="10"/>
      <c r="CYT24" s="10"/>
      <c r="CYU24" s="10"/>
      <c r="CYV24" s="10"/>
      <c r="CYW24" s="10"/>
      <c r="CYX24" s="10"/>
      <c r="CYY24" s="10"/>
      <c r="CYZ24" s="10"/>
      <c r="CZA24" s="10"/>
      <c r="CZB24" s="10"/>
      <c r="CZC24" s="10"/>
      <c r="CZD24" s="10"/>
      <c r="CZE24" s="10"/>
      <c r="CZF24" s="10"/>
      <c r="CZG24" s="10"/>
      <c r="CZH24" s="10"/>
      <c r="CZI24" s="10"/>
      <c r="CZJ24" s="10"/>
      <c r="CZK24" s="10"/>
      <c r="CZL24" s="10"/>
      <c r="CZM24" s="10"/>
      <c r="CZN24" s="10"/>
      <c r="CZO24" s="10"/>
      <c r="CZP24" s="10"/>
      <c r="CZQ24" s="10"/>
      <c r="CZR24" s="10"/>
      <c r="CZS24" s="10"/>
      <c r="CZT24" s="10"/>
      <c r="CZU24" s="10"/>
      <c r="CZV24" s="10"/>
      <c r="CZW24" s="10"/>
      <c r="CZX24" s="10"/>
      <c r="CZY24" s="10"/>
      <c r="CZZ24" s="10"/>
      <c r="DAA24" s="10"/>
      <c r="DAB24" s="10"/>
      <c r="DAC24" s="10"/>
      <c r="DAD24" s="10"/>
      <c r="DAE24" s="10"/>
      <c r="DAF24" s="10"/>
      <c r="DAG24" s="10"/>
      <c r="DAH24" s="10"/>
      <c r="DAI24" s="10"/>
      <c r="DAJ24" s="10"/>
      <c r="DAK24" s="10"/>
      <c r="DAL24" s="10"/>
      <c r="DAM24" s="10"/>
      <c r="DAN24" s="10"/>
      <c r="DAO24" s="10"/>
      <c r="DAP24" s="10"/>
      <c r="DAQ24" s="10"/>
      <c r="DAR24" s="10"/>
      <c r="DAS24" s="10"/>
      <c r="DAT24" s="10"/>
      <c r="DAU24" s="10"/>
      <c r="DAV24" s="10"/>
      <c r="DAW24" s="10"/>
      <c r="DAX24" s="10"/>
      <c r="DAY24" s="10"/>
      <c r="DAZ24" s="10"/>
      <c r="DBA24" s="10"/>
      <c r="DBB24" s="10"/>
      <c r="DBC24" s="10"/>
      <c r="DBD24" s="10"/>
      <c r="DBE24" s="10"/>
      <c r="DBF24" s="10"/>
      <c r="DBG24" s="10"/>
      <c r="DBH24" s="10"/>
      <c r="DBI24" s="10"/>
      <c r="DBJ24" s="10"/>
      <c r="DBK24" s="10"/>
      <c r="DBL24" s="10"/>
      <c r="DBM24" s="10"/>
      <c r="DBN24" s="10"/>
      <c r="DBO24" s="10"/>
      <c r="DBP24" s="10"/>
      <c r="DBQ24" s="10"/>
      <c r="DBR24" s="10"/>
      <c r="DBS24" s="10"/>
      <c r="DBT24" s="10"/>
      <c r="DBU24" s="10"/>
      <c r="DBV24" s="10"/>
      <c r="DBW24" s="10"/>
      <c r="DBX24" s="10"/>
      <c r="DBY24" s="10"/>
      <c r="DBZ24" s="10"/>
      <c r="DCA24" s="10"/>
      <c r="DCB24" s="10"/>
      <c r="DCC24" s="10"/>
      <c r="DCD24" s="10"/>
      <c r="DCE24" s="10"/>
      <c r="DCF24" s="10"/>
      <c r="DCG24" s="10"/>
      <c r="DCH24" s="10"/>
      <c r="DCI24" s="10"/>
      <c r="DCJ24" s="10"/>
      <c r="DCK24" s="10"/>
      <c r="DCL24" s="10"/>
      <c r="DCM24" s="10"/>
      <c r="DCN24" s="10"/>
      <c r="DCO24" s="10"/>
      <c r="DCP24" s="10"/>
      <c r="DCQ24" s="10"/>
      <c r="DCR24" s="10"/>
      <c r="DCS24" s="10"/>
      <c r="DCT24" s="10"/>
      <c r="DCU24" s="10"/>
      <c r="DCV24" s="10"/>
      <c r="DCW24" s="10"/>
      <c r="DCX24" s="10"/>
      <c r="DCY24" s="10"/>
      <c r="DCZ24" s="10"/>
      <c r="DDA24" s="10"/>
      <c r="DDB24" s="10"/>
      <c r="DDC24" s="10"/>
      <c r="DDD24" s="10"/>
      <c r="DDE24" s="10"/>
      <c r="DDF24" s="10"/>
      <c r="DDG24" s="10"/>
      <c r="DDH24" s="10"/>
      <c r="DDI24" s="10"/>
      <c r="DDJ24" s="10"/>
      <c r="DDK24" s="10"/>
      <c r="DDL24" s="10"/>
      <c r="DDM24" s="10"/>
      <c r="DDN24" s="10"/>
      <c r="DDO24" s="10"/>
      <c r="DDP24" s="10"/>
      <c r="DDQ24" s="10"/>
      <c r="DDR24" s="10"/>
      <c r="DDS24" s="10"/>
      <c r="DDT24" s="10"/>
      <c r="DDU24" s="10"/>
      <c r="DDV24" s="10"/>
      <c r="DDW24" s="10"/>
      <c r="DDX24" s="10"/>
      <c r="DDY24" s="10"/>
      <c r="DDZ24" s="10"/>
      <c r="DEA24" s="10"/>
      <c r="DEB24" s="10"/>
      <c r="DEC24" s="10"/>
      <c r="DED24" s="10"/>
      <c r="DEE24" s="10"/>
      <c r="DEF24" s="10"/>
      <c r="DEG24" s="10"/>
      <c r="DEH24" s="10"/>
      <c r="DEI24" s="10"/>
      <c r="DEJ24" s="10"/>
      <c r="DEK24" s="10"/>
      <c r="DEL24" s="10"/>
      <c r="DEM24" s="10"/>
      <c r="DEN24" s="10"/>
      <c r="DEO24" s="10"/>
      <c r="DEP24" s="10"/>
      <c r="DEQ24" s="10"/>
      <c r="DER24" s="10"/>
      <c r="DES24" s="10"/>
      <c r="DET24" s="10"/>
      <c r="DEU24" s="10"/>
      <c r="DEV24" s="10"/>
      <c r="DEW24" s="10"/>
      <c r="DEX24" s="10"/>
      <c r="DEY24" s="10"/>
      <c r="DEZ24" s="10"/>
      <c r="DFA24" s="10"/>
      <c r="DFB24" s="10"/>
      <c r="DFC24" s="10"/>
      <c r="DFD24" s="10"/>
      <c r="DFE24" s="10"/>
      <c r="DFF24" s="10"/>
      <c r="DFG24" s="10"/>
      <c r="DFH24" s="10"/>
      <c r="DFI24" s="10"/>
      <c r="DFJ24" s="10"/>
      <c r="DFK24" s="10"/>
      <c r="DFL24" s="10"/>
      <c r="DFM24" s="10"/>
      <c r="DFN24" s="10"/>
      <c r="DFO24" s="10"/>
      <c r="DFP24" s="10"/>
      <c r="DFQ24" s="10"/>
      <c r="DFR24" s="10"/>
      <c r="DFS24" s="10"/>
      <c r="DFT24" s="10"/>
      <c r="DFU24" s="10"/>
      <c r="DFV24" s="10"/>
      <c r="DFW24" s="10"/>
      <c r="DFX24" s="10"/>
      <c r="DFY24" s="10"/>
      <c r="DFZ24" s="10"/>
      <c r="DGA24" s="10"/>
      <c r="DGB24" s="10"/>
      <c r="DGC24" s="10"/>
      <c r="DGD24" s="10"/>
      <c r="DGE24" s="10"/>
      <c r="DGF24" s="10"/>
      <c r="DGG24" s="10"/>
      <c r="DGH24" s="10"/>
      <c r="DGI24" s="10"/>
      <c r="DGJ24" s="10"/>
      <c r="DGK24" s="10"/>
      <c r="DGL24" s="10"/>
      <c r="DGM24" s="10"/>
      <c r="DGN24" s="10"/>
      <c r="DGO24" s="10"/>
      <c r="DGP24" s="10"/>
      <c r="DGQ24" s="10"/>
      <c r="DGR24" s="10"/>
      <c r="DGS24" s="10"/>
      <c r="DGT24" s="10"/>
      <c r="DGU24" s="10"/>
      <c r="DGV24" s="10"/>
      <c r="DGW24" s="10"/>
      <c r="DGX24" s="10"/>
      <c r="DGY24" s="10"/>
      <c r="DGZ24" s="10"/>
      <c r="DHA24" s="10"/>
      <c r="DHB24" s="10"/>
      <c r="DHC24" s="10"/>
      <c r="DHD24" s="10"/>
      <c r="DHE24" s="10"/>
      <c r="DHF24" s="10"/>
      <c r="DHG24" s="10"/>
      <c r="DHH24" s="10"/>
      <c r="DHI24" s="10"/>
      <c r="DHJ24" s="10"/>
      <c r="DHK24" s="10"/>
      <c r="DHL24" s="10"/>
      <c r="DHM24" s="10"/>
      <c r="DHN24" s="10"/>
      <c r="DHO24" s="10"/>
      <c r="DHP24" s="10"/>
      <c r="DHQ24" s="10"/>
      <c r="DHR24" s="10"/>
      <c r="DHS24" s="10"/>
      <c r="DHT24" s="10"/>
      <c r="DHU24" s="10"/>
      <c r="DHV24" s="10"/>
      <c r="DHW24" s="10"/>
      <c r="DHX24" s="10"/>
      <c r="DHY24" s="10"/>
      <c r="DHZ24" s="10"/>
      <c r="DIA24" s="10"/>
      <c r="DIB24" s="10"/>
      <c r="DIC24" s="10"/>
      <c r="DID24" s="10"/>
      <c r="DIE24" s="10"/>
      <c r="DIF24" s="10"/>
      <c r="DIG24" s="10"/>
      <c r="DIH24" s="10"/>
      <c r="DII24" s="10"/>
      <c r="DIJ24" s="10"/>
      <c r="DIK24" s="10"/>
      <c r="DIL24" s="10"/>
      <c r="DIM24" s="10"/>
      <c r="DIN24" s="10"/>
      <c r="DIO24" s="10"/>
      <c r="DIP24" s="10"/>
      <c r="DIQ24" s="10"/>
      <c r="DIR24" s="10"/>
      <c r="DIS24" s="10"/>
      <c r="DIT24" s="10"/>
      <c r="DIU24" s="10"/>
      <c r="DIV24" s="10"/>
      <c r="DIW24" s="10"/>
      <c r="DIX24" s="10"/>
      <c r="DIY24" s="10"/>
      <c r="DIZ24" s="10"/>
      <c r="DJA24" s="10"/>
      <c r="DJB24" s="10"/>
      <c r="DJC24" s="10"/>
      <c r="DJD24" s="10"/>
      <c r="DJE24" s="10"/>
      <c r="DJF24" s="10"/>
      <c r="DJG24" s="10"/>
      <c r="DJH24" s="10"/>
      <c r="DJI24" s="10"/>
      <c r="DJJ24" s="10"/>
      <c r="DJK24" s="10"/>
      <c r="DJL24" s="10"/>
      <c r="DJM24" s="10"/>
      <c r="DJN24" s="10"/>
      <c r="DJO24" s="10"/>
      <c r="DJP24" s="10"/>
      <c r="DJQ24" s="10"/>
      <c r="DJR24" s="10"/>
      <c r="DJS24" s="10"/>
      <c r="DJT24" s="10"/>
      <c r="DJU24" s="10"/>
      <c r="DJV24" s="10"/>
      <c r="DJW24" s="10"/>
      <c r="DJX24" s="10"/>
      <c r="DJY24" s="10"/>
      <c r="DJZ24" s="10"/>
      <c r="DKA24" s="10"/>
      <c r="DKB24" s="10"/>
      <c r="DKC24" s="10"/>
      <c r="DKD24" s="10"/>
      <c r="DKE24" s="10"/>
      <c r="DKF24" s="10"/>
      <c r="DKG24" s="10"/>
      <c r="DKH24" s="10"/>
      <c r="DKI24" s="10"/>
      <c r="DKJ24" s="10"/>
      <c r="DKK24" s="10"/>
      <c r="DKL24" s="10"/>
      <c r="DKM24" s="10"/>
      <c r="DKN24" s="10"/>
      <c r="DKO24" s="10"/>
      <c r="DKP24" s="10"/>
      <c r="DKQ24" s="10"/>
      <c r="DKR24" s="10"/>
      <c r="DKS24" s="10"/>
      <c r="DKT24" s="10"/>
      <c r="DKU24" s="10"/>
      <c r="DKV24" s="10"/>
      <c r="DKW24" s="10"/>
      <c r="DKX24" s="10"/>
      <c r="DKY24" s="10"/>
      <c r="DKZ24" s="10"/>
      <c r="DLA24" s="10"/>
      <c r="DLB24" s="10"/>
      <c r="DLC24" s="10"/>
      <c r="DLD24" s="10"/>
      <c r="DLE24" s="10"/>
      <c r="DLF24" s="10"/>
      <c r="DLG24" s="10"/>
      <c r="DLH24" s="10"/>
      <c r="DLI24" s="10"/>
      <c r="DLJ24" s="10"/>
      <c r="DLK24" s="10"/>
      <c r="DLL24" s="10"/>
      <c r="DLM24" s="10"/>
      <c r="DLN24" s="10"/>
      <c r="DLO24" s="10"/>
      <c r="DLP24" s="10"/>
      <c r="DLQ24" s="10"/>
      <c r="DLR24" s="10"/>
      <c r="DLS24" s="10"/>
      <c r="DLT24" s="10"/>
      <c r="DLU24" s="10"/>
      <c r="DLV24" s="10"/>
      <c r="DLW24" s="10"/>
      <c r="DLX24" s="10"/>
      <c r="DLY24" s="10"/>
      <c r="DLZ24" s="10"/>
      <c r="DMA24" s="10"/>
      <c r="DMB24" s="10"/>
      <c r="DMC24" s="10"/>
      <c r="DMD24" s="10"/>
      <c r="DME24" s="10"/>
      <c r="DMF24" s="10"/>
      <c r="DMG24" s="10"/>
      <c r="DMH24" s="10"/>
      <c r="DMI24" s="10"/>
      <c r="DMJ24" s="10"/>
      <c r="DMK24" s="10"/>
      <c r="DML24" s="10"/>
      <c r="DMM24" s="10"/>
      <c r="DMN24" s="10"/>
      <c r="DMO24" s="10"/>
      <c r="DMP24" s="10"/>
      <c r="DMQ24" s="10"/>
      <c r="DMR24" s="10"/>
      <c r="DMS24" s="10"/>
      <c r="DMT24" s="10"/>
      <c r="DMU24" s="10"/>
      <c r="DMV24" s="10"/>
      <c r="DMW24" s="10"/>
      <c r="DMX24" s="10"/>
      <c r="DMY24" s="10"/>
      <c r="DMZ24" s="10"/>
      <c r="DNA24" s="10"/>
      <c r="DNB24" s="10"/>
      <c r="DNC24" s="10"/>
      <c r="DND24" s="10"/>
      <c r="DNE24" s="10"/>
      <c r="DNF24" s="10"/>
      <c r="DNG24" s="10"/>
      <c r="DNH24" s="10"/>
      <c r="DNI24" s="10"/>
      <c r="DNJ24" s="10"/>
      <c r="DNK24" s="10"/>
      <c r="DNL24" s="10"/>
      <c r="DNM24" s="10"/>
      <c r="DNN24" s="10"/>
      <c r="DNO24" s="10"/>
      <c r="DNP24" s="10"/>
      <c r="DNQ24" s="10"/>
      <c r="DNR24" s="10"/>
      <c r="DNS24" s="10"/>
      <c r="DNT24" s="10"/>
      <c r="DNU24" s="10"/>
      <c r="DNV24" s="10"/>
      <c r="DNW24" s="10"/>
      <c r="DNX24" s="10"/>
      <c r="DNY24" s="10"/>
      <c r="DNZ24" s="10"/>
      <c r="DOA24" s="10"/>
      <c r="DOB24" s="10"/>
      <c r="DOC24" s="10"/>
      <c r="DOD24" s="10"/>
      <c r="DOE24" s="10"/>
      <c r="DOF24" s="10"/>
      <c r="DOG24" s="10"/>
      <c r="DOH24" s="10"/>
      <c r="DOI24" s="10"/>
      <c r="DOJ24" s="10"/>
      <c r="DOK24" s="10"/>
      <c r="DOL24" s="10"/>
      <c r="DOM24" s="10"/>
      <c r="DON24" s="10"/>
      <c r="DOO24" s="10"/>
      <c r="DOP24" s="10"/>
      <c r="DOQ24" s="10"/>
      <c r="DOR24" s="10"/>
      <c r="DOS24" s="10"/>
      <c r="DOT24" s="10"/>
      <c r="DOU24" s="10"/>
      <c r="DOV24" s="10"/>
      <c r="DOW24" s="10"/>
      <c r="DOX24" s="10"/>
      <c r="DOY24" s="10"/>
      <c r="DOZ24" s="10"/>
      <c r="DPA24" s="10"/>
      <c r="DPB24" s="10"/>
      <c r="DPC24" s="10"/>
      <c r="DPD24" s="10"/>
      <c r="DPE24" s="10"/>
      <c r="DPF24" s="10"/>
      <c r="DPG24" s="10"/>
      <c r="DPH24" s="10"/>
      <c r="DPI24" s="10"/>
      <c r="DPJ24" s="10"/>
      <c r="DPK24" s="10"/>
      <c r="DPL24" s="10"/>
      <c r="DPM24" s="10"/>
      <c r="DPN24" s="10"/>
      <c r="DPO24" s="10"/>
      <c r="DPP24" s="10"/>
      <c r="DPQ24" s="10"/>
      <c r="DPR24" s="10"/>
      <c r="DPS24" s="10"/>
      <c r="DPT24" s="10"/>
      <c r="DPU24" s="10"/>
      <c r="DPV24" s="10"/>
      <c r="DPW24" s="10"/>
      <c r="DPX24" s="10"/>
      <c r="DPY24" s="10"/>
      <c r="DPZ24" s="10"/>
      <c r="DQA24" s="10"/>
      <c r="DQB24" s="10"/>
      <c r="DQC24" s="10"/>
      <c r="DQD24" s="10"/>
      <c r="DQE24" s="10"/>
      <c r="DQF24" s="10"/>
      <c r="DQG24" s="10"/>
      <c r="DQH24" s="10"/>
      <c r="DQI24" s="10"/>
      <c r="DQJ24" s="10"/>
      <c r="DQK24" s="10"/>
      <c r="DQL24" s="10"/>
      <c r="DQM24" s="10"/>
      <c r="DQN24" s="10"/>
      <c r="DQO24" s="10"/>
      <c r="DQP24" s="10"/>
      <c r="DQQ24" s="10"/>
      <c r="DQR24" s="10"/>
      <c r="DQS24" s="10"/>
      <c r="DQT24" s="10"/>
      <c r="DQU24" s="10"/>
      <c r="DQV24" s="10"/>
      <c r="DQW24" s="10"/>
      <c r="DQX24" s="10"/>
      <c r="DQY24" s="10"/>
      <c r="DQZ24" s="10"/>
      <c r="DRA24" s="10"/>
      <c r="DRB24" s="10"/>
      <c r="DRC24" s="10"/>
      <c r="DRD24" s="10"/>
      <c r="DRE24" s="10"/>
      <c r="DRF24" s="10"/>
      <c r="DRG24" s="10"/>
      <c r="DRH24" s="10"/>
      <c r="DRI24" s="10"/>
      <c r="DRJ24" s="10"/>
      <c r="DRK24" s="10"/>
      <c r="DRL24" s="10"/>
      <c r="DRM24" s="10"/>
      <c r="DRN24" s="10"/>
      <c r="DRO24" s="10"/>
      <c r="DRP24" s="10"/>
      <c r="DRQ24" s="10"/>
      <c r="DRR24" s="10"/>
      <c r="DRS24" s="10"/>
      <c r="DRT24" s="10"/>
      <c r="DRU24" s="10"/>
      <c r="DRV24" s="10"/>
      <c r="DRW24" s="10"/>
      <c r="DRX24" s="10"/>
      <c r="DRY24" s="10"/>
      <c r="DRZ24" s="10"/>
      <c r="DSA24" s="10"/>
      <c r="DSB24" s="10"/>
      <c r="DSC24" s="10"/>
      <c r="DSD24" s="10"/>
      <c r="DSE24" s="10"/>
      <c r="DSF24" s="10"/>
      <c r="DSG24" s="10"/>
      <c r="DSH24" s="10"/>
      <c r="DSI24" s="10"/>
      <c r="DSJ24" s="10"/>
      <c r="DSK24" s="10"/>
      <c r="DSL24" s="10"/>
      <c r="DSM24" s="10"/>
      <c r="DSN24" s="10"/>
      <c r="DSO24" s="10"/>
      <c r="DSP24" s="10"/>
      <c r="DSQ24" s="10"/>
      <c r="DSR24" s="10"/>
      <c r="DSS24" s="10"/>
      <c r="DST24" s="10"/>
      <c r="DSU24" s="10"/>
      <c r="DSV24" s="10"/>
      <c r="DSW24" s="10"/>
      <c r="DSX24" s="10"/>
      <c r="DSY24" s="10"/>
      <c r="DSZ24" s="10"/>
      <c r="DTA24" s="10"/>
      <c r="DTB24" s="10"/>
      <c r="DTC24" s="10"/>
      <c r="DTD24" s="10"/>
      <c r="DTE24" s="10"/>
      <c r="DTF24" s="10"/>
      <c r="DTG24" s="10"/>
      <c r="DTH24" s="10"/>
      <c r="DTI24" s="10"/>
      <c r="DTJ24" s="10"/>
      <c r="DTK24" s="10"/>
      <c r="DTL24" s="10"/>
      <c r="DTM24" s="10"/>
      <c r="DTN24" s="10"/>
      <c r="DTO24" s="10"/>
      <c r="DTP24" s="10"/>
      <c r="DTQ24" s="10"/>
      <c r="DTR24" s="10"/>
      <c r="DTS24" s="10"/>
      <c r="DTT24" s="10"/>
      <c r="DTU24" s="10"/>
      <c r="DTV24" s="10"/>
      <c r="DTW24" s="10"/>
      <c r="DTX24" s="10"/>
      <c r="DTY24" s="10"/>
      <c r="DTZ24" s="10"/>
      <c r="DUA24" s="10"/>
      <c r="DUB24" s="10"/>
      <c r="DUC24" s="10"/>
      <c r="DUD24" s="10"/>
      <c r="DUE24" s="10"/>
      <c r="DUF24" s="10"/>
      <c r="DUG24" s="10"/>
      <c r="DUH24" s="10"/>
      <c r="DUI24" s="10"/>
      <c r="DUJ24" s="10"/>
      <c r="DUK24" s="10"/>
      <c r="DUL24" s="10"/>
      <c r="DUM24" s="10"/>
      <c r="DUN24" s="10"/>
      <c r="DUO24" s="10"/>
      <c r="DUP24" s="10"/>
      <c r="DUQ24" s="10"/>
      <c r="DUR24" s="10"/>
      <c r="DUS24" s="10"/>
      <c r="DUT24" s="10"/>
      <c r="DUU24" s="10"/>
      <c r="DUV24" s="10"/>
      <c r="DUW24" s="10"/>
      <c r="DUX24" s="10"/>
      <c r="DUY24" s="10"/>
      <c r="DUZ24" s="10"/>
      <c r="DVA24" s="10"/>
      <c r="DVB24" s="10"/>
      <c r="DVC24" s="10"/>
      <c r="DVD24" s="10"/>
      <c r="DVE24" s="10"/>
      <c r="DVF24" s="10"/>
      <c r="DVG24" s="10"/>
      <c r="DVH24" s="10"/>
      <c r="DVI24" s="10"/>
      <c r="DVJ24" s="10"/>
      <c r="DVK24" s="10"/>
      <c r="DVL24" s="10"/>
      <c r="DVM24" s="10"/>
      <c r="DVN24" s="10"/>
      <c r="DVO24" s="10"/>
      <c r="DVP24" s="10"/>
      <c r="DVQ24" s="10"/>
      <c r="DVR24" s="10"/>
      <c r="DVS24" s="10"/>
      <c r="DVT24" s="10"/>
      <c r="DVU24" s="10"/>
      <c r="DVV24" s="10"/>
      <c r="DVW24" s="10"/>
      <c r="DVX24" s="10"/>
      <c r="DVY24" s="10"/>
      <c r="DVZ24" s="10"/>
      <c r="DWA24" s="10"/>
      <c r="DWB24" s="10"/>
      <c r="DWC24" s="10"/>
      <c r="DWD24" s="10"/>
      <c r="DWE24" s="10"/>
      <c r="DWF24" s="10"/>
      <c r="DWG24" s="10"/>
      <c r="DWH24" s="10"/>
      <c r="DWI24" s="10"/>
      <c r="DWJ24" s="10"/>
      <c r="DWK24" s="10"/>
      <c r="DWL24" s="10"/>
      <c r="DWM24" s="10"/>
      <c r="DWN24" s="10"/>
      <c r="DWO24" s="10"/>
      <c r="DWP24" s="10"/>
      <c r="DWQ24" s="10"/>
      <c r="DWR24" s="10"/>
      <c r="DWS24" s="10"/>
      <c r="DWT24" s="10"/>
      <c r="DWU24" s="10"/>
      <c r="DWV24" s="10"/>
      <c r="DWW24" s="10"/>
      <c r="DWX24" s="10"/>
      <c r="DWY24" s="10"/>
      <c r="DWZ24" s="10"/>
      <c r="DXA24" s="10"/>
      <c r="DXB24" s="10"/>
      <c r="DXC24" s="10"/>
      <c r="DXD24" s="10"/>
      <c r="DXE24" s="10"/>
      <c r="DXF24" s="10"/>
      <c r="DXG24" s="10"/>
      <c r="DXH24" s="10"/>
      <c r="DXI24" s="10"/>
      <c r="DXJ24" s="10"/>
      <c r="DXK24" s="10"/>
      <c r="DXL24" s="10"/>
      <c r="DXM24" s="10"/>
      <c r="DXN24" s="10"/>
      <c r="DXO24" s="10"/>
      <c r="DXP24" s="10"/>
      <c r="DXQ24" s="10"/>
      <c r="DXR24" s="10"/>
      <c r="DXS24" s="10"/>
      <c r="DXT24" s="10"/>
      <c r="DXU24" s="10"/>
      <c r="DXV24" s="10"/>
      <c r="DXW24" s="10"/>
      <c r="DXX24" s="10"/>
      <c r="DXY24" s="10"/>
      <c r="DXZ24" s="10"/>
      <c r="DYA24" s="10"/>
      <c r="DYB24" s="10"/>
      <c r="DYC24" s="10"/>
      <c r="DYD24" s="10"/>
      <c r="DYE24" s="10"/>
      <c r="DYF24" s="10"/>
      <c r="DYG24" s="10"/>
      <c r="DYH24" s="10"/>
      <c r="DYI24" s="10"/>
      <c r="DYJ24" s="10"/>
      <c r="DYK24" s="10"/>
      <c r="DYL24" s="10"/>
      <c r="DYM24" s="10"/>
      <c r="DYN24" s="10"/>
      <c r="DYO24" s="10"/>
      <c r="DYP24" s="10"/>
      <c r="DYQ24" s="10"/>
      <c r="DYR24" s="10"/>
      <c r="DYS24" s="10"/>
      <c r="DYT24" s="10"/>
      <c r="DYU24" s="10"/>
      <c r="DYV24" s="10"/>
      <c r="DYW24" s="10"/>
      <c r="DYX24" s="10"/>
      <c r="DYY24" s="10"/>
      <c r="DYZ24" s="10"/>
      <c r="DZA24" s="10"/>
      <c r="DZB24" s="10"/>
      <c r="DZC24" s="10"/>
      <c r="DZD24" s="10"/>
      <c r="DZE24" s="10"/>
      <c r="DZF24" s="10"/>
      <c r="DZG24" s="10"/>
      <c r="DZH24" s="10"/>
      <c r="DZI24" s="10"/>
      <c r="DZJ24" s="10"/>
      <c r="DZK24" s="10"/>
      <c r="DZL24" s="10"/>
      <c r="DZM24" s="10"/>
      <c r="DZN24" s="10"/>
      <c r="DZO24" s="10"/>
      <c r="DZP24" s="10"/>
      <c r="DZQ24" s="10"/>
      <c r="DZR24" s="10"/>
      <c r="DZS24" s="10"/>
      <c r="DZT24" s="10"/>
      <c r="DZU24" s="10"/>
      <c r="DZV24" s="10"/>
      <c r="DZW24" s="10"/>
      <c r="DZX24" s="10"/>
      <c r="DZY24" s="10"/>
      <c r="DZZ24" s="10"/>
      <c r="EAA24" s="10"/>
      <c r="EAB24" s="10"/>
      <c r="EAC24" s="10"/>
      <c r="EAD24" s="10"/>
      <c r="EAE24" s="10"/>
      <c r="EAF24" s="10"/>
      <c r="EAG24" s="10"/>
      <c r="EAH24" s="10"/>
      <c r="EAI24" s="10"/>
      <c r="EAJ24" s="10"/>
      <c r="EAK24" s="10"/>
      <c r="EAL24" s="10"/>
      <c r="EAM24" s="10"/>
      <c r="EAN24" s="10"/>
      <c r="EAO24" s="10"/>
      <c r="EAP24" s="10"/>
      <c r="EAQ24" s="10"/>
      <c r="EAR24" s="10"/>
      <c r="EAS24" s="10"/>
      <c r="EAT24" s="10"/>
      <c r="EAU24" s="10"/>
      <c r="EAV24" s="10"/>
      <c r="EAW24" s="10"/>
      <c r="EAX24" s="10"/>
      <c r="EAY24" s="10"/>
      <c r="EAZ24" s="10"/>
      <c r="EBA24" s="10"/>
      <c r="EBB24" s="10"/>
      <c r="EBC24" s="10"/>
      <c r="EBD24" s="10"/>
      <c r="EBE24" s="10"/>
      <c r="EBF24" s="10"/>
      <c r="EBG24" s="10"/>
      <c r="EBH24" s="10"/>
      <c r="EBI24" s="10"/>
      <c r="EBJ24" s="10"/>
      <c r="EBK24" s="10"/>
      <c r="EBL24" s="10"/>
      <c r="EBM24" s="10"/>
      <c r="EBN24" s="10"/>
      <c r="EBO24" s="10"/>
      <c r="EBP24" s="10"/>
      <c r="EBQ24" s="10"/>
      <c r="EBR24" s="10"/>
      <c r="EBS24" s="10"/>
      <c r="EBT24" s="10"/>
      <c r="EBU24" s="10"/>
      <c r="EBV24" s="10"/>
      <c r="EBW24" s="10"/>
      <c r="EBX24" s="10"/>
      <c r="EBY24" s="10"/>
      <c r="EBZ24" s="10"/>
      <c r="ECA24" s="10"/>
      <c r="ECB24" s="10"/>
      <c r="ECC24" s="10"/>
      <c r="ECD24" s="10"/>
      <c r="ECE24" s="10"/>
      <c r="ECF24" s="10"/>
      <c r="ECG24" s="10"/>
      <c r="ECH24" s="10"/>
      <c r="ECI24" s="10"/>
      <c r="ECJ24" s="10"/>
      <c r="ECK24" s="10"/>
      <c r="ECL24" s="10"/>
      <c r="ECM24" s="10"/>
      <c r="ECN24" s="10"/>
      <c r="ECO24" s="10"/>
      <c r="ECP24" s="10"/>
      <c r="ECQ24" s="10"/>
      <c r="ECR24" s="10"/>
      <c r="ECS24" s="10"/>
      <c r="ECT24" s="10"/>
      <c r="ECU24" s="10"/>
      <c r="ECV24" s="10"/>
      <c r="ECW24" s="10"/>
      <c r="ECX24" s="10"/>
      <c r="ECY24" s="10"/>
      <c r="ECZ24" s="10"/>
      <c r="EDA24" s="10"/>
      <c r="EDB24" s="10"/>
      <c r="EDC24" s="10"/>
      <c r="EDD24" s="10"/>
      <c r="EDE24" s="10"/>
      <c r="EDF24" s="10"/>
      <c r="EDG24" s="10"/>
      <c r="EDH24" s="10"/>
      <c r="EDI24" s="10"/>
      <c r="EDJ24" s="10"/>
      <c r="EDK24" s="10"/>
      <c r="EDL24" s="10"/>
      <c r="EDM24" s="10"/>
      <c r="EDN24" s="10"/>
      <c r="EDO24" s="10"/>
      <c r="EDP24" s="10"/>
      <c r="EDQ24" s="10"/>
      <c r="EDR24" s="10"/>
      <c r="EDS24" s="10"/>
      <c r="EDT24" s="10"/>
      <c r="EDU24" s="10"/>
      <c r="EDV24" s="10"/>
      <c r="EDW24" s="10"/>
      <c r="EDX24" s="10"/>
      <c r="EDY24" s="10"/>
      <c r="EDZ24" s="10"/>
      <c r="EEA24" s="10"/>
      <c r="EEB24" s="10"/>
      <c r="EEC24" s="10"/>
      <c r="EED24" s="10"/>
      <c r="EEE24" s="10"/>
      <c r="EEF24" s="10"/>
      <c r="EEG24" s="10"/>
      <c r="EEH24" s="10"/>
      <c r="EEI24" s="10"/>
      <c r="EEJ24" s="10"/>
      <c r="EEK24" s="10"/>
      <c r="EEL24" s="10"/>
      <c r="EEM24" s="10"/>
      <c r="EEN24" s="10"/>
      <c r="EEO24" s="10"/>
      <c r="EEP24" s="10"/>
      <c r="EEQ24" s="10"/>
      <c r="EER24" s="10"/>
      <c r="EES24" s="10"/>
      <c r="EET24" s="10"/>
      <c r="EEU24" s="10"/>
      <c r="EEV24" s="10"/>
      <c r="EEW24" s="10"/>
      <c r="EEX24" s="10"/>
      <c r="EEY24" s="10"/>
      <c r="EEZ24" s="10"/>
      <c r="EFA24" s="10"/>
      <c r="EFB24" s="10"/>
      <c r="EFC24" s="10"/>
      <c r="EFD24" s="10"/>
      <c r="EFE24" s="10"/>
      <c r="EFF24" s="10"/>
      <c r="EFG24" s="10"/>
      <c r="EFH24" s="10"/>
      <c r="EFI24" s="10"/>
      <c r="EFJ24" s="10"/>
      <c r="EFK24" s="10"/>
      <c r="EFL24" s="10"/>
      <c r="EFM24" s="10"/>
      <c r="EFN24" s="10"/>
      <c r="EFO24" s="10"/>
      <c r="EFP24" s="10"/>
      <c r="EFQ24" s="10"/>
      <c r="EFR24" s="10"/>
      <c r="EFS24" s="10"/>
      <c r="EFT24" s="10"/>
      <c r="EFU24" s="10"/>
      <c r="EFV24" s="10"/>
      <c r="EFW24" s="10"/>
      <c r="EFX24" s="10"/>
      <c r="EFY24" s="10"/>
      <c r="EFZ24" s="10"/>
      <c r="EGA24" s="10"/>
      <c r="EGB24" s="10"/>
      <c r="EGC24" s="10"/>
      <c r="EGD24" s="10"/>
      <c r="EGE24" s="10"/>
      <c r="EGF24" s="10"/>
      <c r="EGG24" s="10"/>
      <c r="EGH24" s="10"/>
      <c r="EGI24" s="10"/>
      <c r="EGJ24" s="10"/>
      <c r="EGK24" s="10"/>
      <c r="EGL24" s="10"/>
      <c r="EGM24" s="10"/>
      <c r="EGN24" s="10"/>
      <c r="EGO24" s="10"/>
      <c r="EGP24" s="10"/>
      <c r="EGQ24" s="10"/>
      <c r="EGR24" s="10"/>
      <c r="EGS24" s="10"/>
      <c r="EGT24" s="10"/>
      <c r="EGU24" s="10"/>
      <c r="EGV24" s="10"/>
      <c r="EGW24" s="10"/>
      <c r="EGX24" s="10"/>
      <c r="EGY24" s="10"/>
      <c r="EGZ24" s="10"/>
      <c r="EHA24" s="10"/>
      <c r="EHB24" s="10"/>
      <c r="EHC24" s="10"/>
      <c r="EHD24" s="10"/>
      <c r="EHE24" s="10"/>
      <c r="EHF24" s="10"/>
      <c r="EHG24" s="10"/>
      <c r="EHH24" s="10"/>
      <c r="EHI24" s="10"/>
      <c r="EHJ24" s="10"/>
      <c r="EHK24" s="10"/>
      <c r="EHL24" s="10"/>
      <c r="EHM24" s="10"/>
      <c r="EHN24" s="10"/>
      <c r="EHO24" s="10"/>
      <c r="EHP24" s="10"/>
      <c r="EHQ24" s="10"/>
      <c r="EHR24" s="10"/>
      <c r="EHS24" s="10"/>
      <c r="EHT24" s="10"/>
      <c r="EHU24" s="10"/>
      <c r="EHV24" s="10"/>
      <c r="EHW24" s="10"/>
      <c r="EHX24" s="10"/>
      <c r="EHY24" s="10"/>
      <c r="EHZ24" s="10"/>
      <c r="EIA24" s="10"/>
      <c r="EIB24" s="10"/>
      <c r="EIC24" s="10"/>
      <c r="EID24" s="10"/>
      <c r="EIE24" s="10"/>
      <c r="EIF24" s="10"/>
      <c r="EIG24" s="10"/>
      <c r="EIH24" s="10"/>
      <c r="EII24" s="10"/>
      <c r="EIJ24" s="10"/>
      <c r="EIK24" s="10"/>
      <c r="EIL24" s="10"/>
      <c r="EIM24" s="10"/>
      <c r="EIN24" s="10"/>
      <c r="EIO24" s="10"/>
      <c r="EIP24" s="10"/>
      <c r="EIQ24" s="10"/>
      <c r="EIR24" s="10"/>
      <c r="EIS24" s="10"/>
      <c r="EIT24" s="10"/>
      <c r="EIU24" s="10"/>
      <c r="EIV24" s="10"/>
      <c r="EIW24" s="10"/>
      <c r="EIX24" s="10"/>
      <c r="EIY24" s="10"/>
      <c r="EIZ24" s="10"/>
      <c r="EJA24" s="10"/>
      <c r="EJB24" s="10"/>
      <c r="EJC24" s="10"/>
      <c r="EJD24" s="10"/>
      <c r="EJE24" s="10"/>
      <c r="EJF24" s="10"/>
      <c r="EJG24" s="10"/>
      <c r="EJH24" s="10"/>
      <c r="EJI24" s="10"/>
      <c r="EJJ24" s="10"/>
      <c r="EJK24" s="10"/>
      <c r="EJL24" s="10"/>
      <c r="EJM24" s="10"/>
      <c r="EJN24" s="10"/>
      <c r="EJO24" s="10"/>
      <c r="EJP24" s="10"/>
      <c r="EJQ24" s="10"/>
      <c r="EJR24" s="10"/>
      <c r="EJS24" s="10"/>
      <c r="EJT24" s="10"/>
      <c r="EJU24" s="10"/>
      <c r="EJV24" s="10"/>
      <c r="EJW24" s="10"/>
      <c r="EJX24" s="10"/>
      <c r="EJY24" s="10"/>
      <c r="EJZ24" s="10"/>
      <c r="EKA24" s="10"/>
      <c r="EKB24" s="10"/>
      <c r="EKC24" s="10"/>
      <c r="EKD24" s="10"/>
      <c r="EKE24" s="10"/>
      <c r="EKF24" s="10"/>
      <c r="EKG24" s="10"/>
      <c r="EKH24" s="10"/>
      <c r="EKI24" s="10"/>
      <c r="EKJ24" s="10"/>
      <c r="EKK24" s="10"/>
      <c r="EKL24" s="10"/>
      <c r="EKM24" s="10"/>
      <c r="EKN24" s="10"/>
      <c r="EKO24" s="10"/>
      <c r="EKP24" s="10"/>
      <c r="EKQ24" s="10"/>
      <c r="EKR24" s="10"/>
      <c r="EKS24" s="10"/>
      <c r="EKT24" s="10"/>
      <c r="EKU24" s="10"/>
      <c r="EKV24" s="10"/>
      <c r="EKW24" s="10"/>
      <c r="EKX24" s="10"/>
      <c r="EKY24" s="10"/>
      <c r="EKZ24" s="10"/>
      <c r="ELA24" s="10"/>
      <c r="ELB24" s="10"/>
      <c r="ELC24" s="10"/>
      <c r="ELD24" s="10"/>
      <c r="ELE24" s="10"/>
      <c r="ELF24" s="10"/>
      <c r="ELG24" s="10"/>
      <c r="ELH24" s="10"/>
      <c r="ELI24" s="10"/>
      <c r="ELJ24" s="10"/>
      <c r="ELK24" s="10"/>
      <c r="ELL24" s="10"/>
      <c r="ELM24" s="10"/>
      <c r="ELN24" s="10"/>
      <c r="ELO24" s="10"/>
      <c r="ELP24" s="10"/>
      <c r="ELQ24" s="10"/>
      <c r="ELR24" s="10"/>
      <c r="ELS24" s="10"/>
      <c r="ELT24" s="10"/>
      <c r="ELU24" s="10"/>
      <c r="ELV24" s="10"/>
      <c r="ELW24" s="10"/>
      <c r="ELX24" s="10"/>
      <c r="ELY24" s="10"/>
      <c r="ELZ24" s="10"/>
      <c r="EMA24" s="10"/>
      <c r="EMB24" s="10"/>
      <c r="EMC24" s="10"/>
      <c r="EMD24" s="10"/>
      <c r="EME24" s="10"/>
      <c r="EMF24" s="10"/>
      <c r="EMG24" s="10"/>
      <c r="EMH24" s="10"/>
      <c r="EMI24" s="10"/>
      <c r="EMJ24" s="10"/>
      <c r="EMK24" s="10"/>
      <c r="EML24" s="10"/>
      <c r="EMM24" s="10"/>
      <c r="EMN24" s="10"/>
      <c r="EMO24" s="10"/>
      <c r="EMP24" s="10"/>
      <c r="EMQ24" s="10"/>
      <c r="EMR24" s="10"/>
      <c r="EMS24" s="10"/>
      <c r="EMT24" s="10"/>
      <c r="EMU24" s="10"/>
      <c r="EMV24" s="10"/>
      <c r="EMW24" s="10"/>
      <c r="EMX24" s="10"/>
      <c r="EMY24" s="10"/>
      <c r="EMZ24" s="10"/>
      <c r="ENA24" s="10"/>
      <c r="ENB24" s="10"/>
      <c r="ENC24" s="10"/>
      <c r="END24" s="10"/>
      <c r="ENE24" s="10"/>
      <c r="ENF24" s="10"/>
      <c r="ENG24" s="10"/>
      <c r="ENH24" s="10"/>
      <c r="ENI24" s="10"/>
      <c r="ENJ24" s="10"/>
      <c r="ENK24" s="10"/>
      <c r="ENL24" s="10"/>
      <c r="ENM24" s="10"/>
      <c r="ENN24" s="10"/>
      <c r="ENO24" s="10"/>
      <c r="ENP24" s="10"/>
      <c r="ENQ24" s="10"/>
      <c r="ENR24" s="10"/>
      <c r="ENS24" s="10"/>
      <c r="ENT24" s="10"/>
      <c r="ENU24" s="10"/>
      <c r="ENV24" s="10"/>
      <c r="ENW24" s="10"/>
      <c r="ENX24" s="10"/>
      <c r="ENY24" s="10"/>
      <c r="ENZ24" s="10"/>
      <c r="EOA24" s="10"/>
      <c r="EOB24" s="10"/>
      <c r="EOC24" s="10"/>
      <c r="EOD24" s="10"/>
      <c r="EOE24" s="10"/>
      <c r="EOF24" s="10"/>
      <c r="EOG24" s="10"/>
      <c r="EOH24" s="10"/>
      <c r="EOI24" s="10"/>
      <c r="EOJ24" s="10"/>
      <c r="EOK24" s="10"/>
      <c r="EOL24" s="10"/>
      <c r="EOM24" s="10"/>
      <c r="EON24" s="10"/>
      <c r="EOO24" s="10"/>
      <c r="EOP24" s="10"/>
      <c r="EOQ24" s="10"/>
      <c r="EOR24" s="10"/>
      <c r="EOS24" s="10"/>
      <c r="EOT24" s="10"/>
      <c r="EOU24" s="10"/>
      <c r="EOV24" s="10"/>
      <c r="EOW24" s="10"/>
      <c r="EOX24" s="10"/>
      <c r="EOY24" s="10"/>
      <c r="EOZ24" s="10"/>
      <c r="EPA24" s="10"/>
      <c r="EPB24" s="10"/>
      <c r="EPC24" s="10"/>
      <c r="EPD24" s="10"/>
      <c r="EPE24" s="10"/>
      <c r="EPF24" s="10"/>
      <c r="EPG24" s="10"/>
      <c r="EPH24" s="10"/>
      <c r="EPI24" s="10"/>
      <c r="EPJ24" s="10"/>
      <c r="EPK24" s="10"/>
      <c r="EPL24" s="10"/>
      <c r="EPM24" s="10"/>
      <c r="EPN24" s="10"/>
      <c r="EPO24" s="10"/>
      <c r="EPP24" s="10"/>
      <c r="EPQ24" s="10"/>
      <c r="EPR24" s="10"/>
      <c r="EPS24" s="10"/>
      <c r="EPT24" s="10"/>
      <c r="EPU24" s="10"/>
      <c r="EPV24" s="10"/>
      <c r="EPW24" s="10"/>
      <c r="EPX24" s="10"/>
      <c r="EPY24" s="10"/>
      <c r="EPZ24" s="10"/>
      <c r="EQA24" s="10"/>
      <c r="EQB24" s="10"/>
      <c r="EQC24" s="10"/>
      <c r="EQD24" s="10"/>
      <c r="EQE24" s="10"/>
      <c r="EQF24" s="10"/>
      <c r="EQG24" s="10"/>
      <c r="EQH24" s="10"/>
      <c r="EQI24" s="10"/>
      <c r="EQJ24" s="10"/>
      <c r="EQK24" s="10"/>
      <c r="EQL24" s="10"/>
      <c r="EQM24" s="10"/>
      <c r="EQN24" s="10"/>
      <c r="EQO24" s="10"/>
      <c r="EQP24" s="10"/>
      <c r="EQQ24" s="10"/>
      <c r="EQR24" s="10"/>
      <c r="EQS24" s="10"/>
      <c r="EQT24" s="10"/>
      <c r="EQU24" s="10"/>
      <c r="EQV24" s="10"/>
      <c r="EQW24" s="10"/>
      <c r="EQX24" s="10"/>
      <c r="EQY24" s="10"/>
      <c r="EQZ24" s="10"/>
      <c r="ERA24" s="10"/>
      <c r="ERB24" s="10"/>
      <c r="ERC24" s="10"/>
      <c r="ERD24" s="10"/>
      <c r="ERE24" s="10"/>
      <c r="ERF24" s="10"/>
      <c r="ERG24" s="10"/>
      <c r="ERH24" s="10"/>
      <c r="ERI24" s="10"/>
      <c r="ERJ24" s="10"/>
      <c r="ERK24" s="10"/>
      <c r="ERL24" s="10"/>
      <c r="ERM24" s="10"/>
      <c r="ERN24" s="10"/>
      <c r="ERO24" s="10"/>
      <c r="ERP24" s="10"/>
      <c r="ERQ24" s="10"/>
      <c r="ERR24" s="10"/>
      <c r="ERS24" s="10"/>
      <c r="ERT24" s="10"/>
      <c r="ERU24" s="10"/>
      <c r="ERV24" s="10"/>
      <c r="ERW24" s="10"/>
      <c r="ERX24" s="10"/>
      <c r="ERY24" s="10"/>
      <c r="ERZ24" s="10"/>
      <c r="ESA24" s="10"/>
      <c r="ESB24" s="10"/>
      <c r="ESC24" s="10"/>
      <c r="ESD24" s="10"/>
      <c r="ESE24" s="10"/>
      <c r="ESF24" s="10"/>
      <c r="ESG24" s="10"/>
      <c r="ESH24" s="10"/>
      <c r="ESI24" s="10"/>
      <c r="ESJ24" s="10"/>
      <c r="ESK24" s="10"/>
      <c r="ESL24" s="10"/>
      <c r="ESM24" s="10"/>
      <c r="ESN24" s="10"/>
      <c r="ESO24" s="10"/>
      <c r="ESP24" s="10"/>
      <c r="ESQ24" s="10"/>
      <c r="ESR24" s="10"/>
      <c r="ESS24" s="10"/>
      <c r="EST24" s="10"/>
      <c r="ESU24" s="10"/>
      <c r="ESV24" s="10"/>
      <c r="ESW24" s="10"/>
      <c r="ESX24" s="10"/>
      <c r="ESY24" s="10"/>
      <c r="ESZ24" s="10"/>
      <c r="ETA24" s="10"/>
      <c r="ETB24" s="10"/>
      <c r="ETC24" s="10"/>
      <c r="ETD24" s="10"/>
      <c r="ETE24" s="10"/>
      <c r="ETF24" s="10"/>
      <c r="ETG24" s="10"/>
      <c r="ETH24" s="10"/>
      <c r="ETI24" s="10"/>
      <c r="ETJ24" s="10"/>
      <c r="ETK24" s="10"/>
      <c r="ETL24" s="10"/>
      <c r="ETM24" s="10"/>
      <c r="ETN24" s="10"/>
      <c r="ETO24" s="10"/>
      <c r="ETP24" s="10"/>
      <c r="ETQ24" s="10"/>
      <c r="ETR24" s="10"/>
      <c r="ETS24" s="10"/>
      <c r="ETT24" s="10"/>
      <c r="ETU24" s="10"/>
      <c r="ETV24" s="10"/>
      <c r="ETW24" s="10"/>
      <c r="ETX24" s="10"/>
      <c r="ETY24" s="10"/>
      <c r="ETZ24" s="10"/>
      <c r="EUA24" s="10"/>
      <c r="EUB24" s="10"/>
      <c r="EUC24" s="10"/>
      <c r="EUD24" s="10"/>
      <c r="EUE24" s="10"/>
      <c r="EUF24" s="10"/>
      <c r="EUG24" s="10"/>
      <c r="EUH24" s="10"/>
      <c r="EUI24" s="10"/>
      <c r="EUJ24" s="10"/>
      <c r="EUK24" s="10"/>
      <c r="EUL24" s="10"/>
      <c r="EUM24" s="10"/>
      <c r="EUN24" s="10"/>
      <c r="EUO24" s="10"/>
      <c r="EUP24" s="10"/>
      <c r="EUQ24" s="10"/>
      <c r="EUR24" s="10"/>
      <c r="EUS24" s="10"/>
      <c r="EUT24" s="10"/>
      <c r="EUU24" s="10"/>
      <c r="EUV24" s="10"/>
      <c r="EUW24" s="10"/>
      <c r="EUX24" s="10"/>
      <c r="EUY24" s="10"/>
      <c r="EUZ24" s="10"/>
      <c r="EVA24" s="10"/>
      <c r="EVB24" s="10"/>
      <c r="EVC24" s="10"/>
      <c r="EVD24" s="10"/>
      <c r="EVE24" s="10"/>
      <c r="EVF24" s="10"/>
      <c r="EVG24" s="10"/>
      <c r="EVH24" s="10"/>
      <c r="EVI24" s="10"/>
      <c r="EVJ24" s="10"/>
      <c r="EVK24" s="10"/>
      <c r="EVL24" s="10"/>
      <c r="EVM24" s="10"/>
      <c r="EVN24" s="10"/>
      <c r="EVO24" s="10"/>
      <c r="EVP24" s="10"/>
      <c r="EVQ24" s="10"/>
      <c r="EVR24" s="10"/>
      <c r="EVS24" s="10"/>
      <c r="EVT24" s="10"/>
      <c r="EVU24" s="10"/>
      <c r="EVV24" s="10"/>
      <c r="EVW24" s="10"/>
      <c r="EVX24" s="10"/>
      <c r="EVY24" s="10"/>
      <c r="EVZ24" s="10"/>
      <c r="EWA24" s="10"/>
      <c r="EWB24" s="10"/>
      <c r="EWC24" s="10"/>
      <c r="EWD24" s="10"/>
      <c r="EWE24" s="10"/>
      <c r="EWF24" s="10"/>
      <c r="EWG24" s="10"/>
      <c r="EWH24" s="10"/>
      <c r="EWI24" s="10"/>
      <c r="EWJ24" s="10"/>
      <c r="EWK24" s="10"/>
      <c r="EWL24" s="10"/>
      <c r="EWM24" s="10"/>
      <c r="EWN24" s="10"/>
      <c r="EWO24" s="10"/>
      <c r="EWP24" s="10"/>
      <c r="EWQ24" s="10"/>
      <c r="EWR24" s="10"/>
      <c r="EWS24" s="10"/>
      <c r="EWT24" s="10"/>
      <c r="EWU24" s="10"/>
      <c r="EWV24" s="10"/>
      <c r="EWW24" s="10"/>
      <c r="EWX24" s="10"/>
      <c r="EWY24" s="10"/>
      <c r="EWZ24" s="10"/>
      <c r="EXA24" s="10"/>
      <c r="EXB24" s="10"/>
      <c r="EXC24" s="10"/>
      <c r="EXD24" s="10"/>
      <c r="EXE24" s="10"/>
      <c r="EXF24" s="10"/>
      <c r="EXG24" s="10"/>
      <c r="EXH24" s="10"/>
      <c r="EXI24" s="10"/>
      <c r="EXJ24" s="10"/>
      <c r="EXK24" s="10"/>
      <c r="EXL24" s="10"/>
      <c r="EXM24" s="10"/>
      <c r="EXN24" s="10"/>
      <c r="EXO24" s="10"/>
      <c r="EXP24" s="10"/>
      <c r="EXQ24" s="10"/>
      <c r="EXR24" s="10"/>
      <c r="EXS24" s="10"/>
      <c r="EXT24" s="10"/>
      <c r="EXU24" s="10"/>
      <c r="EXV24" s="10"/>
      <c r="EXW24" s="10"/>
      <c r="EXX24" s="10"/>
      <c r="EXY24" s="10"/>
      <c r="EXZ24" s="10"/>
      <c r="EYA24" s="10"/>
      <c r="EYB24" s="10"/>
      <c r="EYC24" s="10"/>
      <c r="EYD24" s="10"/>
      <c r="EYE24" s="10"/>
      <c r="EYF24" s="10"/>
      <c r="EYG24" s="10"/>
      <c r="EYH24" s="10"/>
      <c r="EYI24" s="10"/>
      <c r="EYJ24" s="10"/>
      <c r="EYK24" s="10"/>
      <c r="EYL24" s="10"/>
      <c r="EYM24" s="10"/>
      <c r="EYN24" s="10"/>
      <c r="EYO24" s="10"/>
      <c r="EYP24" s="10"/>
      <c r="EYQ24" s="10"/>
      <c r="EYR24" s="10"/>
      <c r="EYS24" s="10"/>
      <c r="EYT24" s="10"/>
      <c r="EYU24" s="10"/>
      <c r="EYV24" s="10"/>
      <c r="EYW24" s="10"/>
      <c r="EYX24" s="10"/>
      <c r="EYY24" s="10"/>
      <c r="EYZ24" s="10"/>
      <c r="EZA24" s="10"/>
      <c r="EZB24" s="10"/>
      <c r="EZC24" s="10"/>
      <c r="EZD24" s="10"/>
      <c r="EZE24" s="10"/>
      <c r="EZF24" s="10"/>
      <c r="EZG24" s="10"/>
      <c r="EZH24" s="10"/>
      <c r="EZI24" s="10"/>
      <c r="EZJ24" s="10"/>
      <c r="EZK24" s="10"/>
      <c r="EZL24" s="10"/>
      <c r="EZM24" s="10"/>
      <c r="EZN24" s="10"/>
      <c r="EZO24" s="10"/>
      <c r="EZP24" s="10"/>
      <c r="EZQ24" s="10"/>
      <c r="EZR24" s="10"/>
      <c r="EZS24" s="10"/>
      <c r="EZT24" s="10"/>
      <c r="EZU24" s="10"/>
      <c r="EZV24" s="10"/>
      <c r="EZW24" s="10"/>
      <c r="EZX24" s="10"/>
      <c r="EZY24" s="10"/>
      <c r="EZZ24" s="10"/>
      <c r="FAA24" s="10"/>
      <c r="FAB24" s="10"/>
      <c r="FAC24" s="10"/>
      <c r="FAD24" s="10"/>
      <c r="FAE24" s="10"/>
      <c r="FAF24" s="10"/>
      <c r="FAG24" s="10"/>
      <c r="FAH24" s="10"/>
      <c r="FAI24" s="10"/>
      <c r="FAJ24" s="10"/>
      <c r="FAK24" s="10"/>
      <c r="FAL24" s="10"/>
      <c r="FAM24" s="10"/>
      <c r="FAN24" s="10"/>
      <c r="FAO24" s="10"/>
      <c r="FAP24" s="10"/>
      <c r="FAQ24" s="10"/>
      <c r="FAR24" s="10"/>
      <c r="FAS24" s="10"/>
      <c r="FAT24" s="10"/>
      <c r="FAU24" s="10"/>
      <c r="FAV24" s="10"/>
      <c r="FAW24" s="10"/>
      <c r="FAX24" s="10"/>
      <c r="FAY24" s="10"/>
      <c r="FAZ24" s="10"/>
      <c r="FBA24" s="10"/>
      <c r="FBB24" s="10"/>
      <c r="FBC24" s="10"/>
      <c r="FBD24" s="10"/>
      <c r="FBE24" s="10"/>
      <c r="FBF24" s="10"/>
      <c r="FBG24" s="10"/>
      <c r="FBH24" s="10"/>
      <c r="FBI24" s="10"/>
      <c r="FBJ24" s="10"/>
      <c r="FBK24" s="10"/>
      <c r="FBL24" s="10"/>
      <c r="FBM24" s="10"/>
      <c r="FBN24" s="10"/>
      <c r="FBO24" s="10"/>
      <c r="FBP24" s="10"/>
      <c r="FBQ24" s="10"/>
      <c r="FBR24" s="10"/>
      <c r="FBS24" s="10"/>
      <c r="FBT24" s="10"/>
      <c r="FBU24" s="10"/>
      <c r="FBV24" s="10"/>
      <c r="FBW24" s="10"/>
      <c r="FBX24" s="10"/>
      <c r="FBY24" s="10"/>
      <c r="FBZ24" s="10"/>
      <c r="FCA24" s="10"/>
      <c r="FCB24" s="10"/>
      <c r="FCC24" s="10"/>
      <c r="FCD24" s="10"/>
      <c r="FCE24" s="10"/>
      <c r="FCF24" s="10"/>
      <c r="FCG24" s="10"/>
      <c r="FCH24" s="10"/>
      <c r="FCI24" s="10"/>
      <c r="FCJ24" s="10"/>
      <c r="FCK24" s="10"/>
      <c r="FCL24" s="10"/>
      <c r="FCM24" s="10"/>
      <c r="FCN24" s="10"/>
      <c r="FCO24" s="10"/>
      <c r="FCP24" s="10"/>
      <c r="FCQ24" s="10"/>
      <c r="FCR24" s="10"/>
      <c r="FCS24" s="10"/>
      <c r="FCT24" s="10"/>
      <c r="FCU24" s="10"/>
      <c r="FCV24" s="10"/>
      <c r="FCW24" s="10"/>
      <c r="FCX24" s="10"/>
      <c r="FCY24" s="10"/>
      <c r="FCZ24" s="10"/>
      <c r="FDA24" s="10"/>
      <c r="FDB24" s="10"/>
      <c r="FDC24" s="10"/>
      <c r="FDD24" s="10"/>
      <c r="FDE24" s="10"/>
      <c r="FDF24" s="10"/>
      <c r="FDG24" s="10"/>
      <c r="FDH24" s="10"/>
      <c r="FDI24" s="10"/>
      <c r="FDJ24" s="10"/>
      <c r="FDK24" s="10"/>
      <c r="FDL24" s="10"/>
      <c r="FDM24" s="10"/>
      <c r="FDN24" s="10"/>
      <c r="FDO24" s="10"/>
      <c r="FDP24" s="10"/>
      <c r="FDQ24" s="10"/>
      <c r="FDR24" s="10"/>
      <c r="FDS24" s="10"/>
      <c r="FDT24" s="10"/>
      <c r="FDU24" s="10"/>
      <c r="FDV24" s="10"/>
      <c r="FDW24" s="10"/>
      <c r="FDX24" s="10"/>
      <c r="FDY24" s="10"/>
      <c r="FDZ24" s="10"/>
      <c r="FEA24" s="10"/>
      <c r="FEB24" s="10"/>
      <c r="FEC24" s="10"/>
      <c r="FED24" s="10"/>
      <c r="FEE24" s="10"/>
      <c r="FEF24" s="10"/>
      <c r="FEG24" s="10"/>
      <c r="FEH24" s="10"/>
      <c r="FEI24" s="10"/>
      <c r="FEJ24" s="10"/>
      <c r="FEK24" s="10"/>
      <c r="FEL24" s="10"/>
      <c r="FEM24" s="10"/>
      <c r="FEN24" s="10"/>
      <c r="FEO24" s="10"/>
      <c r="FEP24" s="10"/>
      <c r="FEQ24" s="10"/>
      <c r="FER24" s="10"/>
      <c r="FES24" s="10"/>
      <c r="FET24" s="10"/>
      <c r="FEU24" s="10"/>
      <c r="FEV24" s="10"/>
      <c r="FEW24" s="10"/>
      <c r="FEX24" s="10"/>
      <c r="FEY24" s="10"/>
      <c r="FEZ24" s="10"/>
      <c r="FFA24" s="10"/>
      <c r="FFB24" s="10"/>
      <c r="FFC24" s="10"/>
      <c r="FFD24" s="10"/>
      <c r="FFE24" s="10"/>
      <c r="FFF24" s="10"/>
      <c r="FFG24" s="10"/>
      <c r="FFH24" s="10"/>
      <c r="FFI24" s="10"/>
      <c r="FFJ24" s="10"/>
      <c r="FFK24" s="10"/>
      <c r="FFL24" s="10"/>
      <c r="FFM24" s="10"/>
      <c r="FFN24" s="10"/>
      <c r="FFO24" s="10"/>
      <c r="FFP24" s="10"/>
      <c r="FFQ24" s="10"/>
      <c r="FFR24" s="10"/>
      <c r="FFS24" s="10"/>
      <c r="FFT24" s="10"/>
      <c r="FFU24" s="10"/>
      <c r="FFV24" s="10"/>
      <c r="FFW24" s="10"/>
      <c r="FFX24" s="10"/>
      <c r="FFY24" s="10"/>
      <c r="FFZ24" s="10"/>
      <c r="FGA24" s="10"/>
      <c r="FGB24" s="10"/>
      <c r="FGC24" s="10"/>
      <c r="FGD24" s="10"/>
      <c r="FGE24" s="10"/>
      <c r="FGF24" s="10"/>
      <c r="FGG24" s="10"/>
      <c r="FGH24" s="10"/>
      <c r="FGI24" s="10"/>
      <c r="FGJ24" s="10"/>
      <c r="FGK24" s="10"/>
      <c r="FGL24" s="10"/>
      <c r="FGM24" s="10"/>
      <c r="FGN24" s="10"/>
      <c r="FGO24" s="10"/>
      <c r="FGP24" s="10"/>
      <c r="FGQ24" s="10"/>
      <c r="FGR24" s="10"/>
      <c r="FGS24" s="10"/>
      <c r="FGT24" s="10"/>
      <c r="FGU24" s="10"/>
      <c r="FGV24" s="10"/>
      <c r="FGW24" s="10"/>
      <c r="FGX24" s="10"/>
      <c r="FGY24" s="10"/>
      <c r="FGZ24" s="10"/>
      <c r="FHA24" s="10"/>
      <c r="FHB24" s="10"/>
      <c r="FHC24" s="10"/>
      <c r="FHD24" s="10"/>
      <c r="FHE24" s="10"/>
      <c r="FHF24" s="10"/>
      <c r="FHG24" s="10"/>
      <c r="FHH24" s="10"/>
      <c r="FHI24" s="10"/>
      <c r="FHJ24" s="10"/>
      <c r="FHK24" s="10"/>
      <c r="FHL24" s="10"/>
      <c r="FHM24" s="10"/>
      <c r="FHN24" s="10"/>
      <c r="FHO24" s="10"/>
      <c r="FHP24" s="10"/>
      <c r="FHQ24" s="10"/>
      <c r="FHR24" s="10"/>
      <c r="FHS24" s="10"/>
      <c r="FHT24" s="10"/>
      <c r="FHU24" s="10"/>
      <c r="FHV24" s="10"/>
      <c r="FHW24" s="10"/>
      <c r="FHX24" s="10"/>
      <c r="FHY24" s="10"/>
      <c r="FHZ24" s="10"/>
      <c r="FIA24" s="10"/>
      <c r="FIB24" s="10"/>
      <c r="FIC24" s="10"/>
      <c r="FID24" s="10"/>
      <c r="FIE24" s="10"/>
      <c r="FIF24" s="10"/>
      <c r="FIG24" s="10"/>
      <c r="FIH24" s="10"/>
      <c r="FII24" s="10"/>
      <c r="FIJ24" s="10"/>
      <c r="FIK24" s="10"/>
      <c r="FIL24" s="10"/>
      <c r="FIM24" s="10"/>
      <c r="FIN24" s="10"/>
      <c r="FIO24" s="10"/>
      <c r="FIP24" s="10"/>
      <c r="FIQ24" s="10"/>
      <c r="FIR24" s="10"/>
      <c r="FIS24" s="10"/>
      <c r="FIT24" s="10"/>
      <c r="FIU24" s="10"/>
      <c r="FIV24" s="10"/>
      <c r="FIW24" s="10"/>
      <c r="FIX24" s="10"/>
      <c r="FIY24" s="10"/>
      <c r="FIZ24" s="10"/>
      <c r="FJA24" s="10"/>
      <c r="FJB24" s="10"/>
      <c r="FJC24" s="10"/>
      <c r="FJD24" s="10"/>
      <c r="FJE24" s="10"/>
      <c r="FJF24" s="10"/>
      <c r="FJG24" s="10"/>
      <c r="FJH24" s="10"/>
      <c r="FJI24" s="10"/>
      <c r="FJJ24" s="10"/>
      <c r="FJK24" s="10"/>
      <c r="FJL24" s="10"/>
      <c r="FJM24" s="10"/>
      <c r="FJN24" s="10"/>
      <c r="FJO24" s="10"/>
      <c r="FJP24" s="10"/>
      <c r="FJQ24" s="10"/>
      <c r="FJR24" s="10"/>
      <c r="FJS24" s="10"/>
      <c r="FJT24" s="10"/>
      <c r="FJU24" s="10"/>
      <c r="FJV24" s="10"/>
      <c r="FJW24" s="10"/>
      <c r="FJX24" s="10"/>
      <c r="FJY24" s="10"/>
      <c r="FJZ24" s="10"/>
      <c r="FKA24" s="10"/>
      <c r="FKB24" s="10"/>
      <c r="FKC24" s="10"/>
      <c r="FKD24" s="10"/>
      <c r="FKE24" s="10"/>
      <c r="FKF24" s="10"/>
      <c r="FKG24" s="10"/>
      <c r="FKH24" s="10"/>
      <c r="FKI24" s="10"/>
      <c r="FKJ24" s="10"/>
      <c r="FKK24" s="10"/>
      <c r="FKL24" s="10"/>
      <c r="FKM24" s="10"/>
      <c r="FKN24" s="10"/>
      <c r="FKO24" s="10"/>
      <c r="FKP24" s="10"/>
      <c r="FKQ24" s="10"/>
      <c r="FKR24" s="10"/>
      <c r="FKS24" s="10"/>
      <c r="FKT24" s="10"/>
      <c r="FKU24" s="10"/>
      <c r="FKV24" s="10"/>
      <c r="FKW24" s="10"/>
      <c r="FKX24" s="10"/>
      <c r="FKY24" s="10"/>
      <c r="FKZ24" s="10"/>
      <c r="FLA24" s="10"/>
      <c r="FLB24" s="10"/>
      <c r="FLC24" s="10"/>
      <c r="FLD24" s="10"/>
      <c r="FLE24" s="10"/>
      <c r="FLF24" s="10"/>
      <c r="FLG24" s="10"/>
      <c r="FLH24" s="10"/>
      <c r="FLI24" s="10"/>
      <c r="FLJ24" s="10"/>
      <c r="FLK24" s="10"/>
      <c r="FLL24" s="10"/>
      <c r="FLM24" s="10"/>
      <c r="FLN24" s="10"/>
      <c r="FLO24" s="10"/>
      <c r="FLP24" s="10"/>
      <c r="FLQ24" s="10"/>
      <c r="FLR24" s="10"/>
      <c r="FLS24" s="10"/>
      <c r="FLT24" s="10"/>
      <c r="FLU24" s="10"/>
      <c r="FLV24" s="10"/>
      <c r="FLW24" s="10"/>
      <c r="FLX24" s="10"/>
      <c r="FLY24" s="10"/>
      <c r="FLZ24" s="10"/>
      <c r="FMA24" s="10"/>
      <c r="FMB24" s="10"/>
      <c r="FMC24" s="10"/>
      <c r="FMD24" s="10"/>
      <c r="FME24" s="10"/>
      <c r="FMF24" s="10"/>
      <c r="FMG24" s="10"/>
      <c r="FMH24" s="10"/>
      <c r="FMI24" s="10"/>
      <c r="FMJ24" s="10"/>
      <c r="FMK24" s="10"/>
      <c r="FML24" s="10"/>
      <c r="FMM24" s="10"/>
      <c r="FMN24" s="10"/>
      <c r="FMO24" s="10"/>
      <c r="FMP24" s="10"/>
      <c r="FMQ24" s="10"/>
      <c r="FMR24" s="10"/>
      <c r="FMS24" s="10"/>
      <c r="FMT24" s="10"/>
      <c r="FMU24" s="10"/>
      <c r="FMV24" s="10"/>
      <c r="FMW24" s="10"/>
      <c r="FMX24" s="10"/>
      <c r="FMY24" s="10"/>
      <c r="FMZ24" s="10"/>
      <c r="FNA24" s="10"/>
      <c r="FNB24" s="10"/>
      <c r="FNC24" s="10"/>
      <c r="FND24" s="10"/>
      <c r="FNE24" s="10"/>
      <c r="FNF24" s="10"/>
      <c r="FNG24" s="10"/>
      <c r="FNH24" s="10"/>
      <c r="FNI24" s="10"/>
      <c r="FNJ24" s="10"/>
      <c r="FNK24" s="10"/>
      <c r="FNL24" s="10"/>
      <c r="FNM24" s="10"/>
      <c r="FNN24" s="10"/>
      <c r="FNO24" s="10"/>
      <c r="FNP24" s="10"/>
      <c r="FNQ24" s="10"/>
      <c r="FNR24" s="10"/>
      <c r="FNS24" s="10"/>
      <c r="FNT24" s="10"/>
      <c r="FNU24" s="10"/>
      <c r="FNV24" s="10"/>
      <c r="FNW24" s="10"/>
      <c r="FNX24" s="10"/>
      <c r="FNY24" s="10"/>
      <c r="FNZ24" s="10"/>
      <c r="FOA24" s="10"/>
      <c r="FOB24" s="10"/>
      <c r="FOC24" s="10"/>
      <c r="FOD24" s="10"/>
      <c r="FOE24" s="10"/>
      <c r="FOF24" s="10"/>
      <c r="FOG24" s="10"/>
      <c r="FOH24" s="10"/>
      <c r="FOI24" s="10"/>
      <c r="FOJ24" s="10"/>
      <c r="FOK24" s="10"/>
      <c r="FOL24" s="10"/>
      <c r="FOM24" s="10"/>
      <c r="FON24" s="10"/>
      <c r="FOO24" s="10"/>
      <c r="FOP24" s="10"/>
      <c r="FOQ24" s="10"/>
      <c r="FOR24" s="10"/>
      <c r="FOS24" s="10"/>
      <c r="FOT24" s="10"/>
      <c r="FOU24" s="10"/>
      <c r="FOV24" s="10"/>
      <c r="FOW24" s="10"/>
      <c r="FOX24" s="10"/>
      <c r="FOY24" s="10"/>
      <c r="FOZ24" s="10"/>
      <c r="FPA24" s="10"/>
      <c r="FPB24" s="10"/>
      <c r="FPC24" s="10"/>
      <c r="FPD24" s="10"/>
      <c r="FPE24" s="10"/>
      <c r="FPF24" s="10"/>
      <c r="FPG24" s="10"/>
      <c r="FPH24" s="10"/>
      <c r="FPI24" s="10"/>
      <c r="FPJ24" s="10"/>
      <c r="FPK24" s="10"/>
      <c r="FPL24" s="10"/>
      <c r="FPM24" s="10"/>
      <c r="FPN24" s="10"/>
      <c r="FPO24" s="10"/>
      <c r="FPP24" s="10"/>
      <c r="FPQ24" s="10"/>
      <c r="FPR24" s="10"/>
      <c r="FPS24" s="10"/>
      <c r="FPT24" s="10"/>
      <c r="FPU24" s="10"/>
      <c r="FPV24" s="10"/>
      <c r="FPW24" s="10"/>
      <c r="FPX24" s="10"/>
      <c r="FPY24" s="10"/>
      <c r="FPZ24" s="10"/>
      <c r="FQA24" s="10"/>
      <c r="FQB24" s="10"/>
      <c r="FQC24" s="10"/>
      <c r="FQD24" s="10"/>
      <c r="FQE24" s="10"/>
      <c r="FQF24" s="10"/>
      <c r="FQG24" s="10"/>
      <c r="FQH24" s="10"/>
      <c r="FQI24" s="10"/>
      <c r="FQJ24" s="10"/>
      <c r="FQK24" s="10"/>
      <c r="FQL24" s="10"/>
      <c r="FQM24" s="10"/>
      <c r="FQN24" s="10"/>
      <c r="FQO24" s="10"/>
      <c r="FQP24" s="10"/>
      <c r="FQQ24" s="10"/>
      <c r="FQR24" s="10"/>
      <c r="FQS24" s="10"/>
      <c r="FQT24" s="10"/>
      <c r="FQU24" s="10"/>
      <c r="FQV24" s="10"/>
      <c r="FQW24" s="10"/>
      <c r="FQX24" s="10"/>
      <c r="FQY24" s="10"/>
      <c r="FQZ24" s="10"/>
      <c r="FRA24" s="10"/>
      <c r="FRB24" s="10"/>
      <c r="FRC24" s="10"/>
      <c r="FRD24" s="10"/>
      <c r="FRE24" s="10"/>
      <c r="FRF24" s="10"/>
      <c r="FRG24" s="10"/>
      <c r="FRH24" s="10"/>
      <c r="FRI24" s="10"/>
      <c r="FRJ24" s="10"/>
      <c r="FRK24" s="10"/>
      <c r="FRL24" s="10"/>
      <c r="FRM24" s="10"/>
      <c r="FRN24" s="10"/>
      <c r="FRO24" s="10"/>
      <c r="FRP24" s="10"/>
      <c r="FRQ24" s="10"/>
      <c r="FRR24" s="10"/>
      <c r="FRS24" s="10"/>
      <c r="FRT24" s="10"/>
      <c r="FRU24" s="10"/>
      <c r="FRV24" s="10"/>
      <c r="FRW24" s="10"/>
      <c r="FRX24" s="10"/>
      <c r="FRY24" s="10"/>
      <c r="FRZ24" s="10"/>
      <c r="FSA24" s="10"/>
    </row>
    <row r="25" spans="1:4551" x14ac:dyDescent="0.25">
      <c r="A25" s="318"/>
      <c r="B25" s="318" t="s">
        <v>131</v>
      </c>
    </row>
    <row r="26" spans="1:4551" s="12" customFormat="1" x14ac:dyDescent="0.25">
      <c r="A26" s="156"/>
      <c r="B26" s="156" t="s">
        <v>132</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10"/>
      <c r="NH26" s="10"/>
      <c r="NI26" s="10"/>
      <c r="NJ26" s="10"/>
      <c r="NK26" s="10"/>
      <c r="NL26" s="10"/>
      <c r="NM26" s="10"/>
      <c r="NN26" s="10"/>
      <c r="NO26" s="10"/>
      <c r="NP26" s="10"/>
      <c r="NQ26" s="10"/>
      <c r="NR26" s="10"/>
      <c r="NS26" s="10"/>
      <c r="NT26" s="10"/>
      <c r="NU26" s="10"/>
      <c r="NV26" s="10"/>
      <c r="NW26" s="10"/>
      <c r="NX26" s="10"/>
      <c r="NY26" s="10"/>
      <c r="NZ26" s="10"/>
      <c r="OA26" s="10"/>
      <c r="OB26" s="10"/>
      <c r="OC26" s="10"/>
      <c r="OD26" s="10"/>
      <c r="OE26" s="10"/>
      <c r="OF26" s="10"/>
      <c r="OG26" s="10"/>
      <c r="OH26" s="10"/>
      <c r="OI26" s="10"/>
      <c r="OJ26" s="10"/>
      <c r="OK26" s="10"/>
      <c r="OL26" s="10"/>
      <c r="OM26" s="10"/>
      <c r="ON26" s="10"/>
      <c r="OO26" s="10"/>
      <c r="OP26" s="10"/>
      <c r="OQ26" s="10"/>
      <c r="OR26" s="10"/>
      <c r="OS26" s="10"/>
      <c r="OT26" s="10"/>
      <c r="OU26" s="10"/>
      <c r="OV26" s="10"/>
      <c r="OW26" s="10"/>
      <c r="OX26" s="10"/>
      <c r="OY26" s="10"/>
      <c r="OZ26" s="10"/>
      <c r="PA26" s="10"/>
      <c r="PB26" s="10"/>
      <c r="PC26" s="10"/>
      <c r="PD26" s="10"/>
      <c r="PE26" s="10"/>
      <c r="PF26" s="10"/>
      <c r="PG26" s="10"/>
      <c r="PH26" s="10"/>
      <c r="PI26" s="10"/>
      <c r="PJ26" s="10"/>
      <c r="PK26" s="10"/>
      <c r="PL26" s="10"/>
      <c r="PM26" s="10"/>
      <c r="PN26" s="10"/>
      <c r="PO26" s="10"/>
      <c r="PP26" s="10"/>
      <c r="PQ26" s="10"/>
      <c r="PR26" s="10"/>
      <c r="PS26" s="10"/>
      <c r="PT26" s="10"/>
      <c r="PU26" s="10"/>
      <c r="PV26" s="10"/>
      <c r="PW26" s="10"/>
      <c r="PX26" s="10"/>
      <c r="PY26" s="10"/>
      <c r="PZ26" s="10"/>
      <c r="QA26" s="10"/>
      <c r="QB26" s="10"/>
      <c r="QC26" s="10"/>
      <c r="QD26" s="10"/>
      <c r="QE26" s="10"/>
      <c r="QF26" s="10"/>
      <c r="QG26" s="10"/>
      <c r="QH26" s="10"/>
      <c r="QI26" s="10"/>
      <c r="QJ26" s="10"/>
      <c r="QK26" s="10"/>
      <c r="QL26" s="10"/>
      <c r="QM26" s="10"/>
      <c r="QN26" s="10"/>
      <c r="QO26" s="10"/>
      <c r="QP26" s="10"/>
      <c r="QQ26" s="10"/>
      <c r="QR26" s="10"/>
      <c r="QS26" s="10"/>
      <c r="QT26" s="10"/>
      <c r="QU26" s="10"/>
      <c r="QV26" s="10"/>
      <c r="QW26" s="10"/>
      <c r="QX26" s="10"/>
      <c r="QY26" s="10"/>
      <c r="QZ26" s="10"/>
      <c r="RA26" s="10"/>
      <c r="RB26" s="10"/>
      <c r="RC26" s="10"/>
      <c r="RD26" s="10"/>
      <c r="RE26" s="10"/>
      <c r="RF26" s="10"/>
      <c r="RG26" s="10"/>
      <c r="RH26" s="10"/>
      <c r="RI26" s="10"/>
      <c r="RJ26" s="10"/>
      <c r="RK26" s="10"/>
      <c r="RL26" s="10"/>
      <c r="RM26" s="10"/>
      <c r="RN26" s="10"/>
      <c r="RO26" s="10"/>
      <c r="RP26" s="10"/>
      <c r="RQ26" s="10"/>
      <c r="RR26" s="10"/>
      <c r="RS26" s="10"/>
      <c r="RT26" s="10"/>
      <c r="RU26" s="10"/>
      <c r="RV26" s="10"/>
      <c r="RW26" s="10"/>
      <c r="RX26" s="10"/>
      <c r="RY26" s="10"/>
      <c r="RZ26" s="10"/>
      <c r="SA26" s="10"/>
      <c r="SB26" s="10"/>
      <c r="SC26" s="10"/>
      <c r="SD26" s="10"/>
      <c r="SE26" s="10"/>
      <c r="SF26" s="10"/>
      <c r="SG26" s="10"/>
      <c r="SH26" s="10"/>
      <c r="SI26" s="10"/>
      <c r="SJ26" s="10"/>
      <c r="SK26" s="10"/>
      <c r="SL26" s="10"/>
      <c r="SM26" s="10"/>
      <c r="SN26" s="10"/>
      <c r="SO26" s="10"/>
      <c r="SP26" s="10"/>
      <c r="SQ26" s="10"/>
      <c r="SR26" s="10"/>
      <c r="SS26" s="10"/>
      <c r="ST26" s="10"/>
      <c r="SU26" s="10"/>
      <c r="SV26" s="10"/>
      <c r="SW26" s="10"/>
      <c r="SX26" s="10"/>
      <c r="SY26" s="10"/>
      <c r="SZ26" s="10"/>
      <c r="TA26" s="10"/>
      <c r="TB26" s="10"/>
      <c r="TC26" s="10"/>
      <c r="TD26" s="10"/>
      <c r="TE26" s="10"/>
      <c r="TF26" s="10"/>
      <c r="TG26" s="10"/>
      <c r="TH26" s="10"/>
      <c r="TI26" s="10"/>
      <c r="TJ26" s="10"/>
      <c r="TK26" s="10"/>
      <c r="TL26" s="10"/>
      <c r="TM26" s="10"/>
      <c r="TN26" s="10"/>
      <c r="TO26" s="10"/>
      <c r="TP26" s="10"/>
      <c r="TQ26" s="10"/>
      <c r="TR26" s="10"/>
      <c r="TS26" s="10"/>
      <c r="TT26" s="10"/>
      <c r="TU26" s="10"/>
      <c r="TV26" s="10"/>
      <c r="TW26" s="10"/>
      <c r="TX26" s="10"/>
      <c r="TY26" s="10"/>
      <c r="TZ26" s="10"/>
      <c r="UA26" s="10"/>
      <c r="UB26" s="10"/>
      <c r="UC26" s="10"/>
      <c r="UD26" s="10"/>
      <c r="UE26" s="10"/>
      <c r="UF26" s="10"/>
      <c r="UG26" s="10"/>
      <c r="UH26" s="10"/>
      <c r="UI26" s="10"/>
      <c r="UJ26" s="10"/>
      <c r="UK26" s="10"/>
      <c r="UL26" s="10"/>
      <c r="UM26" s="10"/>
      <c r="UN26" s="10"/>
      <c r="UO26" s="10"/>
      <c r="UP26" s="10"/>
      <c r="UQ26" s="10"/>
      <c r="UR26" s="10"/>
      <c r="US26" s="10"/>
      <c r="UT26" s="10"/>
      <c r="UU26" s="10"/>
      <c r="UV26" s="10"/>
      <c r="UW26" s="10"/>
      <c r="UX26" s="10"/>
      <c r="UY26" s="10"/>
      <c r="UZ26" s="10"/>
      <c r="VA26" s="10"/>
      <c r="VB26" s="10"/>
      <c r="VC26" s="10"/>
      <c r="VD26" s="10"/>
      <c r="VE26" s="10"/>
      <c r="VF26" s="10"/>
      <c r="VG26" s="10"/>
      <c r="VH26" s="10"/>
      <c r="VI26" s="10"/>
      <c r="VJ26" s="10"/>
      <c r="VK26" s="10"/>
      <c r="VL26" s="10"/>
      <c r="VM26" s="10"/>
      <c r="VN26" s="10"/>
      <c r="VO26" s="10"/>
      <c r="VP26" s="10"/>
      <c r="VQ26" s="10"/>
      <c r="VR26" s="10"/>
      <c r="VS26" s="10"/>
      <c r="VT26" s="10"/>
      <c r="VU26" s="10"/>
      <c r="VV26" s="10"/>
      <c r="VW26" s="10"/>
      <c r="VX26" s="10"/>
      <c r="VY26" s="10"/>
      <c r="VZ26" s="10"/>
      <c r="WA26" s="10"/>
      <c r="WB26" s="10"/>
      <c r="WC26" s="10"/>
      <c r="WD26" s="10"/>
      <c r="WE26" s="10"/>
      <c r="WF26" s="10"/>
      <c r="WG26" s="10"/>
      <c r="WH26" s="10"/>
      <c r="WI26" s="10"/>
      <c r="WJ26" s="10"/>
      <c r="WK26" s="10"/>
      <c r="WL26" s="10"/>
      <c r="WM26" s="10"/>
      <c r="WN26" s="10"/>
      <c r="WO26" s="10"/>
      <c r="WP26" s="10"/>
      <c r="WQ26" s="10"/>
      <c r="WR26" s="10"/>
      <c r="WS26" s="10"/>
      <c r="WT26" s="10"/>
      <c r="WU26" s="10"/>
      <c r="WV26" s="10"/>
      <c r="WW26" s="10"/>
      <c r="WX26" s="10"/>
      <c r="WY26" s="10"/>
      <c r="WZ26" s="10"/>
      <c r="XA26" s="10"/>
      <c r="XB26" s="10"/>
      <c r="XC26" s="10"/>
      <c r="XD26" s="10"/>
      <c r="XE26" s="10"/>
      <c r="XF26" s="10"/>
      <c r="XG26" s="10"/>
      <c r="XH26" s="10"/>
      <c r="XI26" s="10"/>
      <c r="XJ26" s="10"/>
      <c r="XK26" s="10"/>
      <c r="XL26" s="10"/>
      <c r="XM26" s="10"/>
      <c r="XN26" s="10"/>
      <c r="XO26" s="10"/>
      <c r="XP26" s="10"/>
      <c r="XQ26" s="10"/>
      <c r="XR26" s="10"/>
      <c r="XS26" s="10"/>
      <c r="XT26" s="10"/>
      <c r="XU26" s="10"/>
      <c r="XV26" s="10"/>
      <c r="XW26" s="10"/>
      <c r="XX26" s="10"/>
      <c r="XY26" s="10"/>
      <c r="XZ26" s="10"/>
      <c r="YA26" s="10"/>
      <c r="YB26" s="10"/>
      <c r="YC26" s="10"/>
      <c r="YD26" s="10"/>
      <c r="YE26" s="10"/>
      <c r="YF26" s="10"/>
      <c r="YG26" s="10"/>
      <c r="YH26" s="10"/>
      <c r="YI26" s="10"/>
      <c r="YJ26" s="10"/>
      <c r="YK26" s="10"/>
      <c r="YL26" s="10"/>
      <c r="YM26" s="10"/>
      <c r="YN26" s="10"/>
      <c r="YO26" s="10"/>
      <c r="YP26" s="10"/>
      <c r="YQ26" s="10"/>
      <c r="YR26" s="10"/>
      <c r="YS26" s="10"/>
      <c r="YT26" s="10"/>
      <c r="YU26" s="10"/>
      <c r="YV26" s="10"/>
      <c r="YW26" s="10"/>
      <c r="YX26" s="10"/>
      <c r="YY26" s="10"/>
      <c r="YZ26" s="10"/>
      <c r="ZA26" s="10"/>
      <c r="ZB26" s="10"/>
      <c r="ZC26" s="10"/>
      <c r="ZD26" s="10"/>
      <c r="ZE26" s="10"/>
      <c r="ZF26" s="10"/>
      <c r="ZG26" s="10"/>
      <c r="ZH26" s="10"/>
      <c r="ZI26" s="10"/>
      <c r="ZJ26" s="10"/>
      <c r="ZK26" s="10"/>
      <c r="ZL26" s="10"/>
      <c r="ZM26" s="10"/>
      <c r="ZN26" s="10"/>
      <c r="ZO26" s="10"/>
      <c r="ZP26" s="10"/>
      <c r="ZQ26" s="10"/>
      <c r="ZR26" s="10"/>
      <c r="ZS26" s="10"/>
      <c r="ZT26" s="10"/>
      <c r="ZU26" s="10"/>
      <c r="ZV26" s="10"/>
      <c r="ZW26" s="10"/>
      <c r="ZX26" s="10"/>
      <c r="ZY26" s="10"/>
      <c r="ZZ26" s="10"/>
      <c r="AAA26" s="10"/>
      <c r="AAB26" s="10"/>
      <c r="AAC26" s="10"/>
      <c r="AAD26" s="10"/>
      <c r="AAE26" s="10"/>
      <c r="AAF26" s="10"/>
      <c r="AAG26" s="10"/>
      <c r="AAH26" s="10"/>
      <c r="AAI26" s="10"/>
      <c r="AAJ26" s="10"/>
      <c r="AAK26" s="10"/>
      <c r="AAL26" s="10"/>
      <c r="AAM26" s="10"/>
      <c r="AAN26" s="10"/>
      <c r="AAO26" s="10"/>
      <c r="AAP26" s="10"/>
      <c r="AAQ26" s="10"/>
      <c r="AAR26" s="10"/>
      <c r="AAS26" s="10"/>
      <c r="AAT26" s="10"/>
      <c r="AAU26" s="10"/>
      <c r="AAV26" s="10"/>
      <c r="AAW26" s="10"/>
      <c r="AAX26" s="10"/>
      <c r="AAY26" s="10"/>
      <c r="AAZ26" s="10"/>
      <c r="ABA26" s="10"/>
      <c r="ABB26" s="10"/>
      <c r="ABC26" s="10"/>
      <c r="ABD26" s="10"/>
      <c r="ABE26" s="10"/>
      <c r="ABF26" s="10"/>
      <c r="ABG26" s="10"/>
      <c r="ABH26" s="10"/>
      <c r="ABI26" s="10"/>
      <c r="ABJ26" s="10"/>
      <c r="ABK26" s="10"/>
      <c r="ABL26" s="10"/>
      <c r="ABM26" s="10"/>
      <c r="ABN26" s="10"/>
      <c r="ABO26" s="10"/>
      <c r="ABP26" s="10"/>
      <c r="ABQ26" s="10"/>
      <c r="ABR26" s="10"/>
      <c r="ABS26" s="10"/>
      <c r="ABT26" s="10"/>
      <c r="ABU26" s="10"/>
      <c r="ABV26" s="10"/>
      <c r="ABW26" s="10"/>
      <c r="ABX26" s="10"/>
      <c r="ABY26" s="10"/>
      <c r="ABZ26" s="10"/>
      <c r="ACA26" s="10"/>
      <c r="ACB26" s="10"/>
      <c r="ACC26" s="10"/>
      <c r="ACD26" s="10"/>
      <c r="ACE26" s="10"/>
      <c r="ACF26" s="10"/>
      <c r="ACG26" s="10"/>
      <c r="ACH26" s="10"/>
      <c r="ACI26" s="10"/>
      <c r="ACJ26" s="10"/>
      <c r="ACK26" s="10"/>
      <c r="ACL26" s="10"/>
      <c r="ACM26" s="10"/>
      <c r="ACN26" s="10"/>
      <c r="ACO26" s="10"/>
      <c r="ACP26" s="10"/>
      <c r="ACQ26" s="10"/>
      <c r="ACR26" s="10"/>
      <c r="ACS26" s="10"/>
      <c r="ACT26" s="10"/>
      <c r="ACU26" s="10"/>
      <c r="ACV26" s="10"/>
      <c r="ACW26" s="10"/>
      <c r="ACX26" s="10"/>
      <c r="ACY26" s="10"/>
      <c r="ACZ26" s="10"/>
      <c r="ADA26" s="10"/>
      <c r="ADB26" s="10"/>
      <c r="ADC26" s="10"/>
      <c r="ADD26" s="10"/>
      <c r="ADE26" s="10"/>
      <c r="ADF26" s="10"/>
      <c r="ADG26" s="10"/>
      <c r="ADH26" s="10"/>
      <c r="ADI26" s="10"/>
      <c r="ADJ26" s="10"/>
      <c r="ADK26" s="10"/>
      <c r="ADL26" s="10"/>
      <c r="ADM26" s="10"/>
      <c r="ADN26" s="10"/>
      <c r="ADO26" s="10"/>
      <c r="ADP26" s="10"/>
      <c r="ADQ26" s="10"/>
      <c r="ADR26" s="10"/>
      <c r="ADS26" s="10"/>
      <c r="ADT26" s="10"/>
      <c r="ADU26" s="10"/>
      <c r="ADV26" s="10"/>
      <c r="ADW26" s="10"/>
      <c r="ADX26" s="10"/>
      <c r="ADY26" s="10"/>
      <c r="ADZ26" s="10"/>
      <c r="AEA26" s="10"/>
      <c r="AEB26" s="10"/>
      <c r="AEC26" s="10"/>
      <c r="AED26" s="10"/>
      <c r="AEE26" s="10"/>
      <c r="AEF26" s="10"/>
      <c r="AEG26" s="10"/>
      <c r="AEH26" s="10"/>
      <c r="AEI26" s="10"/>
      <c r="AEJ26" s="10"/>
      <c r="AEK26" s="10"/>
      <c r="AEL26" s="10"/>
      <c r="AEM26" s="10"/>
      <c r="AEN26" s="10"/>
      <c r="AEO26" s="10"/>
      <c r="AEP26" s="10"/>
      <c r="AEQ26" s="10"/>
      <c r="AER26" s="10"/>
      <c r="AES26" s="10"/>
      <c r="AET26" s="10"/>
      <c r="AEU26" s="10"/>
      <c r="AEV26" s="10"/>
      <c r="AEW26" s="10"/>
      <c r="AEX26" s="10"/>
      <c r="AEY26" s="10"/>
      <c r="AEZ26" s="10"/>
      <c r="AFA26" s="10"/>
      <c r="AFB26" s="10"/>
      <c r="AFC26" s="10"/>
      <c r="AFD26" s="10"/>
      <c r="AFE26" s="10"/>
      <c r="AFF26" s="10"/>
      <c r="AFG26" s="10"/>
      <c r="AFH26" s="10"/>
      <c r="AFI26" s="10"/>
      <c r="AFJ26" s="10"/>
      <c r="AFK26" s="10"/>
      <c r="AFL26" s="10"/>
      <c r="AFM26" s="10"/>
      <c r="AFN26" s="10"/>
      <c r="AFO26" s="10"/>
      <c r="AFP26" s="10"/>
      <c r="AFQ26" s="10"/>
      <c r="AFR26" s="10"/>
      <c r="AFS26" s="10"/>
      <c r="AFT26" s="10"/>
      <c r="AFU26" s="10"/>
      <c r="AFV26" s="10"/>
      <c r="AFW26" s="10"/>
      <c r="AFX26" s="10"/>
      <c r="AFY26" s="10"/>
      <c r="AFZ26" s="10"/>
      <c r="AGA26" s="10"/>
      <c r="AGB26" s="10"/>
      <c r="AGC26" s="10"/>
      <c r="AGD26" s="10"/>
      <c r="AGE26" s="10"/>
      <c r="AGF26" s="10"/>
      <c r="AGG26" s="10"/>
      <c r="AGH26" s="10"/>
      <c r="AGI26" s="10"/>
      <c r="AGJ26" s="10"/>
      <c r="AGK26" s="10"/>
      <c r="AGL26" s="10"/>
      <c r="AGM26" s="10"/>
      <c r="AGN26" s="10"/>
      <c r="AGO26" s="10"/>
      <c r="AGP26" s="10"/>
      <c r="AGQ26" s="10"/>
      <c r="AGR26" s="10"/>
      <c r="AGS26" s="10"/>
      <c r="AGT26" s="10"/>
      <c r="AGU26" s="10"/>
      <c r="AGV26" s="10"/>
      <c r="AGW26" s="10"/>
      <c r="AGX26" s="10"/>
      <c r="AGY26" s="10"/>
      <c r="AGZ26" s="10"/>
      <c r="AHA26" s="10"/>
      <c r="AHB26" s="10"/>
      <c r="AHC26" s="10"/>
      <c r="AHD26" s="10"/>
      <c r="AHE26" s="10"/>
      <c r="AHF26" s="10"/>
      <c r="AHG26" s="10"/>
      <c r="AHH26" s="10"/>
      <c r="AHI26" s="10"/>
      <c r="AHJ26" s="10"/>
      <c r="AHK26" s="10"/>
      <c r="AHL26" s="10"/>
      <c r="AHM26" s="10"/>
      <c r="AHN26" s="10"/>
      <c r="AHO26" s="10"/>
      <c r="AHP26" s="10"/>
      <c r="AHQ26" s="10"/>
      <c r="AHR26" s="10"/>
      <c r="AHS26" s="10"/>
      <c r="AHT26" s="10"/>
      <c r="AHU26" s="10"/>
      <c r="AHV26" s="10"/>
      <c r="AHW26" s="10"/>
      <c r="AHX26" s="10"/>
      <c r="AHY26" s="10"/>
      <c r="AHZ26" s="10"/>
      <c r="AIA26" s="10"/>
      <c r="AIB26" s="10"/>
      <c r="AIC26" s="10"/>
      <c r="AID26" s="10"/>
      <c r="AIE26" s="10"/>
      <c r="AIF26" s="10"/>
      <c r="AIG26" s="10"/>
      <c r="AIH26" s="10"/>
      <c r="AII26" s="10"/>
      <c r="AIJ26" s="10"/>
      <c r="AIK26" s="10"/>
      <c r="AIL26" s="10"/>
      <c r="AIM26" s="10"/>
      <c r="AIN26" s="10"/>
      <c r="AIO26" s="10"/>
      <c r="AIP26" s="10"/>
      <c r="AIQ26" s="10"/>
      <c r="AIR26" s="10"/>
      <c r="AIS26" s="10"/>
      <c r="AIT26" s="10"/>
      <c r="AIU26" s="10"/>
      <c r="AIV26" s="10"/>
      <c r="AIW26" s="10"/>
      <c r="AIX26" s="10"/>
      <c r="AIY26" s="10"/>
      <c r="AIZ26" s="10"/>
      <c r="AJA26" s="10"/>
      <c r="AJB26" s="10"/>
      <c r="AJC26" s="10"/>
      <c r="AJD26" s="10"/>
      <c r="AJE26" s="10"/>
      <c r="AJF26" s="10"/>
      <c r="AJG26" s="10"/>
      <c r="AJH26" s="10"/>
      <c r="AJI26" s="10"/>
      <c r="AJJ26" s="10"/>
      <c r="AJK26" s="10"/>
      <c r="AJL26" s="10"/>
      <c r="AJM26" s="10"/>
      <c r="AJN26" s="10"/>
      <c r="AJO26" s="10"/>
      <c r="AJP26" s="10"/>
      <c r="AJQ26" s="10"/>
      <c r="AJR26" s="10"/>
      <c r="AJS26" s="10"/>
      <c r="AJT26" s="10"/>
      <c r="AJU26" s="10"/>
      <c r="AJV26" s="10"/>
      <c r="AJW26" s="10"/>
      <c r="AJX26" s="10"/>
      <c r="AJY26" s="10"/>
      <c r="AJZ26" s="10"/>
      <c r="AKA26" s="10"/>
      <c r="AKB26" s="10"/>
      <c r="AKC26" s="10"/>
      <c r="AKD26" s="10"/>
      <c r="AKE26" s="10"/>
      <c r="AKF26" s="10"/>
      <c r="AKG26" s="10"/>
      <c r="AKH26" s="10"/>
      <c r="AKI26" s="10"/>
      <c r="AKJ26" s="10"/>
      <c r="AKK26" s="10"/>
      <c r="AKL26" s="10"/>
      <c r="AKM26" s="10"/>
      <c r="AKN26" s="10"/>
      <c r="AKO26" s="10"/>
      <c r="AKP26" s="10"/>
      <c r="AKQ26" s="10"/>
      <c r="AKR26" s="10"/>
      <c r="AKS26" s="10"/>
      <c r="AKT26" s="10"/>
      <c r="AKU26" s="10"/>
      <c r="AKV26" s="10"/>
      <c r="AKW26" s="10"/>
      <c r="AKX26" s="10"/>
      <c r="AKY26" s="10"/>
      <c r="AKZ26" s="10"/>
      <c r="ALA26" s="10"/>
      <c r="ALB26" s="10"/>
      <c r="ALC26" s="10"/>
      <c r="ALD26" s="10"/>
      <c r="ALE26" s="10"/>
      <c r="ALF26" s="10"/>
      <c r="ALG26" s="10"/>
      <c r="ALH26" s="10"/>
      <c r="ALI26" s="10"/>
      <c r="ALJ26" s="10"/>
      <c r="ALK26" s="10"/>
      <c r="ALL26" s="10"/>
      <c r="ALM26" s="10"/>
      <c r="ALN26" s="10"/>
      <c r="ALO26" s="10"/>
      <c r="ALP26" s="10"/>
      <c r="ALQ26" s="10"/>
      <c r="ALR26" s="10"/>
      <c r="ALS26" s="10"/>
      <c r="ALT26" s="10"/>
      <c r="ALU26" s="10"/>
      <c r="ALV26" s="10"/>
      <c r="ALW26" s="10"/>
      <c r="ALX26" s="10"/>
      <c r="ALY26" s="10"/>
      <c r="ALZ26" s="10"/>
      <c r="AMA26" s="10"/>
      <c r="AMB26" s="10"/>
      <c r="AMC26" s="10"/>
      <c r="AMD26" s="10"/>
      <c r="AME26" s="10"/>
      <c r="AMF26" s="10"/>
      <c r="AMG26" s="10"/>
      <c r="AMH26" s="10"/>
      <c r="AMI26" s="10"/>
      <c r="AMJ26" s="10"/>
      <c r="AMK26" s="10"/>
      <c r="AML26" s="10"/>
      <c r="AMM26" s="10"/>
      <c r="AMN26" s="10"/>
      <c r="AMO26" s="10"/>
      <c r="AMP26" s="10"/>
      <c r="AMQ26" s="10"/>
      <c r="AMR26" s="10"/>
      <c r="AMS26" s="10"/>
      <c r="AMT26" s="10"/>
      <c r="AMU26" s="10"/>
      <c r="AMV26" s="10"/>
      <c r="AMW26" s="10"/>
      <c r="AMX26" s="10"/>
      <c r="AMY26" s="10"/>
      <c r="AMZ26" s="10"/>
      <c r="ANA26" s="10"/>
      <c r="ANB26" s="10"/>
      <c r="ANC26" s="10"/>
      <c r="AND26" s="10"/>
      <c r="ANE26" s="10"/>
      <c r="ANF26" s="10"/>
      <c r="ANG26" s="10"/>
      <c r="ANH26" s="10"/>
      <c r="ANI26" s="10"/>
      <c r="ANJ26" s="10"/>
      <c r="ANK26" s="10"/>
      <c r="ANL26" s="10"/>
      <c r="ANM26" s="10"/>
      <c r="ANN26" s="10"/>
      <c r="ANO26" s="10"/>
      <c r="ANP26" s="10"/>
      <c r="ANQ26" s="10"/>
      <c r="ANR26" s="10"/>
      <c r="ANS26" s="10"/>
      <c r="ANT26" s="10"/>
      <c r="ANU26" s="10"/>
      <c r="ANV26" s="10"/>
      <c r="ANW26" s="10"/>
      <c r="ANX26" s="10"/>
      <c r="ANY26" s="10"/>
      <c r="ANZ26" s="10"/>
      <c r="AOA26" s="10"/>
      <c r="AOB26" s="10"/>
      <c r="AOC26" s="10"/>
      <c r="AOD26" s="10"/>
      <c r="AOE26" s="10"/>
      <c r="AOF26" s="10"/>
      <c r="AOG26" s="10"/>
      <c r="AOH26" s="10"/>
      <c r="AOI26" s="10"/>
      <c r="AOJ26" s="10"/>
      <c r="AOK26" s="10"/>
      <c r="AOL26" s="10"/>
      <c r="AOM26" s="10"/>
      <c r="AON26" s="10"/>
      <c r="AOO26" s="10"/>
      <c r="AOP26" s="10"/>
      <c r="AOQ26" s="10"/>
      <c r="AOR26" s="10"/>
      <c r="AOS26" s="10"/>
      <c r="AOT26" s="10"/>
      <c r="AOU26" s="10"/>
      <c r="AOV26" s="10"/>
      <c r="AOW26" s="10"/>
      <c r="AOX26" s="10"/>
      <c r="AOY26" s="10"/>
      <c r="AOZ26" s="10"/>
      <c r="APA26" s="10"/>
      <c r="APB26" s="10"/>
      <c r="APC26" s="10"/>
      <c r="APD26" s="10"/>
      <c r="APE26" s="10"/>
      <c r="APF26" s="10"/>
      <c r="APG26" s="10"/>
      <c r="APH26" s="10"/>
      <c r="API26" s="10"/>
      <c r="APJ26" s="10"/>
      <c r="APK26" s="10"/>
      <c r="APL26" s="10"/>
      <c r="APM26" s="10"/>
      <c r="APN26" s="10"/>
      <c r="APO26" s="10"/>
      <c r="APP26" s="10"/>
      <c r="APQ26" s="10"/>
      <c r="APR26" s="10"/>
      <c r="APS26" s="10"/>
      <c r="APT26" s="10"/>
      <c r="APU26" s="10"/>
      <c r="APV26" s="10"/>
      <c r="APW26" s="10"/>
      <c r="APX26" s="10"/>
      <c r="APY26" s="10"/>
      <c r="APZ26" s="10"/>
      <c r="AQA26" s="10"/>
      <c r="AQB26" s="10"/>
      <c r="AQC26" s="10"/>
      <c r="AQD26" s="10"/>
      <c r="AQE26" s="10"/>
      <c r="AQF26" s="10"/>
      <c r="AQG26" s="10"/>
      <c r="AQH26" s="10"/>
      <c r="AQI26" s="10"/>
      <c r="AQJ26" s="10"/>
      <c r="AQK26" s="10"/>
      <c r="AQL26" s="10"/>
      <c r="AQM26" s="10"/>
      <c r="AQN26" s="10"/>
      <c r="AQO26" s="10"/>
      <c r="AQP26" s="10"/>
      <c r="AQQ26" s="10"/>
      <c r="AQR26" s="10"/>
      <c r="AQS26" s="10"/>
      <c r="AQT26" s="10"/>
      <c r="AQU26" s="10"/>
      <c r="AQV26" s="10"/>
      <c r="AQW26" s="10"/>
      <c r="AQX26" s="10"/>
      <c r="AQY26" s="10"/>
      <c r="AQZ26" s="10"/>
      <c r="ARA26" s="10"/>
      <c r="ARB26" s="10"/>
      <c r="ARC26" s="10"/>
      <c r="ARD26" s="10"/>
      <c r="ARE26" s="10"/>
      <c r="ARF26" s="10"/>
      <c r="ARG26" s="10"/>
      <c r="ARH26" s="10"/>
      <c r="ARI26" s="10"/>
      <c r="ARJ26" s="10"/>
      <c r="ARK26" s="10"/>
      <c r="ARL26" s="10"/>
      <c r="ARM26" s="10"/>
      <c r="ARN26" s="10"/>
      <c r="ARO26" s="10"/>
      <c r="ARP26" s="10"/>
      <c r="ARQ26" s="10"/>
      <c r="ARR26" s="10"/>
      <c r="ARS26" s="10"/>
      <c r="ART26" s="10"/>
      <c r="ARU26" s="10"/>
      <c r="ARV26" s="10"/>
      <c r="ARW26" s="10"/>
      <c r="ARX26" s="10"/>
      <c r="ARY26" s="10"/>
      <c r="ARZ26" s="10"/>
      <c r="ASA26" s="10"/>
      <c r="ASB26" s="10"/>
      <c r="ASC26" s="10"/>
      <c r="ASD26" s="10"/>
      <c r="ASE26" s="10"/>
      <c r="ASF26" s="10"/>
      <c r="ASG26" s="10"/>
      <c r="ASH26" s="10"/>
      <c r="ASI26" s="10"/>
      <c r="ASJ26" s="10"/>
      <c r="ASK26" s="10"/>
      <c r="ASL26" s="10"/>
      <c r="ASM26" s="10"/>
      <c r="ASN26" s="10"/>
      <c r="ASO26" s="10"/>
      <c r="ASP26" s="10"/>
      <c r="ASQ26" s="10"/>
      <c r="ASR26" s="10"/>
      <c r="ASS26" s="10"/>
      <c r="AST26" s="10"/>
      <c r="ASU26" s="10"/>
      <c r="ASV26" s="10"/>
      <c r="ASW26" s="10"/>
      <c r="ASX26" s="10"/>
      <c r="ASY26" s="10"/>
      <c r="ASZ26" s="10"/>
      <c r="ATA26" s="10"/>
      <c r="ATB26" s="10"/>
      <c r="ATC26" s="10"/>
      <c r="ATD26" s="10"/>
      <c r="ATE26" s="10"/>
      <c r="ATF26" s="10"/>
      <c r="ATG26" s="10"/>
      <c r="ATH26" s="10"/>
      <c r="ATI26" s="10"/>
      <c r="ATJ26" s="10"/>
      <c r="ATK26" s="10"/>
      <c r="ATL26" s="10"/>
      <c r="ATM26" s="10"/>
      <c r="ATN26" s="10"/>
      <c r="ATO26" s="10"/>
      <c r="ATP26" s="10"/>
      <c r="ATQ26" s="10"/>
      <c r="ATR26" s="10"/>
      <c r="ATS26" s="10"/>
      <c r="ATT26" s="10"/>
      <c r="ATU26" s="10"/>
      <c r="ATV26" s="10"/>
      <c r="ATW26" s="10"/>
      <c r="ATX26" s="10"/>
      <c r="ATY26" s="10"/>
      <c r="ATZ26" s="10"/>
      <c r="AUA26" s="10"/>
      <c r="AUB26" s="10"/>
      <c r="AUC26" s="10"/>
      <c r="AUD26" s="10"/>
      <c r="AUE26" s="10"/>
      <c r="AUF26" s="10"/>
      <c r="AUG26" s="10"/>
      <c r="AUH26" s="10"/>
      <c r="AUI26" s="10"/>
      <c r="AUJ26" s="10"/>
      <c r="AUK26" s="10"/>
      <c r="AUL26" s="10"/>
      <c r="AUM26" s="10"/>
      <c r="AUN26" s="10"/>
      <c r="AUO26" s="10"/>
      <c r="AUP26" s="10"/>
      <c r="AUQ26" s="10"/>
      <c r="AUR26" s="10"/>
      <c r="AUS26" s="10"/>
      <c r="AUT26" s="10"/>
      <c r="AUU26" s="10"/>
      <c r="AUV26" s="10"/>
      <c r="AUW26" s="10"/>
      <c r="AUX26" s="10"/>
      <c r="AUY26" s="10"/>
      <c r="AUZ26" s="10"/>
      <c r="AVA26" s="10"/>
      <c r="AVB26" s="10"/>
      <c r="AVC26" s="10"/>
      <c r="AVD26" s="10"/>
      <c r="AVE26" s="10"/>
      <c r="AVF26" s="10"/>
      <c r="AVG26" s="10"/>
      <c r="AVH26" s="10"/>
      <c r="AVI26" s="10"/>
      <c r="AVJ26" s="10"/>
      <c r="AVK26" s="10"/>
      <c r="AVL26" s="10"/>
      <c r="AVM26" s="10"/>
      <c r="AVN26" s="10"/>
      <c r="AVO26" s="10"/>
      <c r="AVP26" s="10"/>
      <c r="AVQ26" s="10"/>
      <c r="AVR26" s="10"/>
      <c r="AVS26" s="10"/>
      <c r="AVT26" s="10"/>
      <c r="AVU26" s="10"/>
      <c r="AVV26" s="10"/>
      <c r="AVW26" s="10"/>
      <c r="AVX26" s="10"/>
      <c r="AVY26" s="10"/>
      <c r="AVZ26" s="10"/>
      <c r="AWA26" s="10"/>
      <c r="AWB26" s="10"/>
      <c r="AWC26" s="10"/>
      <c r="AWD26" s="10"/>
      <c r="AWE26" s="10"/>
      <c r="AWF26" s="10"/>
      <c r="AWG26" s="10"/>
      <c r="AWH26" s="10"/>
      <c r="AWI26" s="10"/>
      <c r="AWJ26" s="10"/>
      <c r="AWK26" s="10"/>
      <c r="AWL26" s="10"/>
      <c r="AWM26" s="10"/>
      <c r="AWN26" s="10"/>
      <c r="AWO26" s="10"/>
      <c r="AWP26" s="10"/>
      <c r="AWQ26" s="10"/>
      <c r="AWR26" s="10"/>
      <c r="AWS26" s="10"/>
      <c r="AWT26" s="10"/>
      <c r="AWU26" s="10"/>
      <c r="AWV26" s="10"/>
      <c r="AWW26" s="10"/>
      <c r="AWX26" s="10"/>
      <c r="AWY26" s="10"/>
      <c r="AWZ26" s="10"/>
      <c r="AXA26" s="10"/>
      <c r="AXB26" s="10"/>
      <c r="AXC26" s="10"/>
      <c r="AXD26" s="10"/>
      <c r="AXE26" s="10"/>
      <c r="AXF26" s="10"/>
      <c r="AXG26" s="10"/>
      <c r="AXH26" s="10"/>
      <c r="AXI26" s="10"/>
      <c r="AXJ26" s="10"/>
      <c r="AXK26" s="10"/>
      <c r="AXL26" s="10"/>
      <c r="AXM26" s="10"/>
      <c r="AXN26" s="10"/>
      <c r="AXO26" s="10"/>
      <c r="AXP26" s="10"/>
      <c r="AXQ26" s="10"/>
      <c r="AXR26" s="10"/>
      <c r="AXS26" s="10"/>
      <c r="AXT26" s="10"/>
      <c r="AXU26" s="10"/>
      <c r="AXV26" s="10"/>
      <c r="AXW26" s="10"/>
      <c r="AXX26" s="10"/>
      <c r="AXY26" s="10"/>
      <c r="AXZ26" s="10"/>
      <c r="AYA26" s="10"/>
      <c r="AYB26" s="10"/>
      <c r="AYC26" s="10"/>
      <c r="AYD26" s="10"/>
      <c r="AYE26" s="10"/>
      <c r="AYF26" s="10"/>
      <c r="AYG26" s="10"/>
      <c r="AYH26" s="10"/>
      <c r="AYI26" s="10"/>
      <c r="AYJ26" s="10"/>
      <c r="AYK26" s="10"/>
      <c r="AYL26" s="10"/>
      <c r="AYM26" s="10"/>
      <c r="AYN26" s="10"/>
      <c r="AYO26" s="10"/>
      <c r="AYP26" s="10"/>
      <c r="AYQ26" s="10"/>
      <c r="AYR26" s="10"/>
      <c r="AYS26" s="10"/>
      <c r="AYT26" s="10"/>
      <c r="AYU26" s="10"/>
      <c r="AYV26" s="10"/>
      <c r="AYW26" s="10"/>
      <c r="AYX26" s="10"/>
      <c r="AYY26" s="10"/>
      <c r="AYZ26" s="10"/>
      <c r="AZA26" s="10"/>
      <c r="AZB26" s="10"/>
      <c r="AZC26" s="10"/>
      <c r="AZD26" s="10"/>
      <c r="AZE26" s="10"/>
      <c r="AZF26" s="10"/>
      <c r="AZG26" s="10"/>
      <c r="AZH26" s="10"/>
      <c r="AZI26" s="10"/>
      <c r="AZJ26" s="10"/>
      <c r="AZK26" s="10"/>
      <c r="AZL26" s="10"/>
      <c r="AZM26" s="10"/>
      <c r="AZN26" s="10"/>
      <c r="AZO26" s="10"/>
      <c r="AZP26" s="10"/>
      <c r="AZQ26" s="10"/>
      <c r="AZR26" s="10"/>
      <c r="AZS26" s="10"/>
      <c r="AZT26" s="10"/>
      <c r="AZU26" s="10"/>
      <c r="AZV26" s="10"/>
      <c r="AZW26" s="10"/>
      <c r="AZX26" s="10"/>
      <c r="AZY26" s="10"/>
      <c r="AZZ26" s="10"/>
      <c r="BAA26" s="10"/>
      <c r="BAB26" s="10"/>
      <c r="BAC26" s="10"/>
      <c r="BAD26" s="10"/>
      <c r="BAE26" s="10"/>
      <c r="BAF26" s="10"/>
      <c r="BAG26" s="10"/>
      <c r="BAH26" s="10"/>
      <c r="BAI26" s="10"/>
      <c r="BAJ26" s="10"/>
      <c r="BAK26" s="10"/>
      <c r="BAL26" s="10"/>
      <c r="BAM26" s="10"/>
      <c r="BAN26" s="10"/>
      <c r="BAO26" s="10"/>
      <c r="BAP26" s="10"/>
      <c r="BAQ26" s="10"/>
      <c r="BAR26" s="10"/>
      <c r="BAS26" s="10"/>
      <c r="BAT26" s="10"/>
      <c r="BAU26" s="10"/>
      <c r="BAV26" s="10"/>
      <c r="BAW26" s="10"/>
      <c r="BAX26" s="10"/>
      <c r="BAY26" s="10"/>
      <c r="BAZ26" s="10"/>
      <c r="BBA26" s="10"/>
      <c r="BBB26" s="10"/>
      <c r="BBC26" s="10"/>
      <c r="BBD26" s="10"/>
      <c r="BBE26" s="10"/>
      <c r="BBF26" s="10"/>
      <c r="BBG26" s="10"/>
      <c r="BBH26" s="10"/>
      <c r="BBI26" s="10"/>
      <c r="BBJ26" s="10"/>
      <c r="BBK26" s="10"/>
      <c r="BBL26" s="10"/>
      <c r="BBM26" s="10"/>
      <c r="BBN26" s="10"/>
      <c r="BBO26" s="10"/>
      <c r="BBP26" s="10"/>
      <c r="BBQ26" s="10"/>
      <c r="BBR26" s="10"/>
      <c r="BBS26" s="10"/>
      <c r="BBT26" s="10"/>
      <c r="BBU26" s="10"/>
      <c r="BBV26" s="10"/>
      <c r="BBW26" s="10"/>
      <c r="BBX26" s="10"/>
      <c r="BBY26" s="10"/>
      <c r="BBZ26" s="10"/>
      <c r="BCA26" s="10"/>
      <c r="BCB26" s="10"/>
      <c r="BCC26" s="10"/>
      <c r="BCD26" s="10"/>
      <c r="BCE26" s="10"/>
      <c r="BCF26" s="10"/>
      <c r="BCG26" s="10"/>
      <c r="BCH26" s="10"/>
      <c r="BCI26" s="10"/>
      <c r="BCJ26" s="10"/>
      <c r="BCK26" s="10"/>
      <c r="BCL26" s="10"/>
      <c r="BCM26" s="10"/>
      <c r="BCN26" s="10"/>
      <c r="BCO26" s="10"/>
      <c r="BCP26" s="10"/>
      <c r="BCQ26" s="10"/>
      <c r="BCR26" s="10"/>
      <c r="BCS26" s="10"/>
      <c r="BCT26" s="10"/>
      <c r="BCU26" s="10"/>
      <c r="BCV26" s="10"/>
      <c r="BCW26" s="10"/>
      <c r="BCX26" s="10"/>
      <c r="BCY26" s="10"/>
      <c r="BCZ26" s="10"/>
      <c r="BDA26" s="10"/>
      <c r="BDB26" s="10"/>
      <c r="BDC26" s="10"/>
      <c r="BDD26" s="10"/>
      <c r="BDE26" s="10"/>
      <c r="BDF26" s="10"/>
      <c r="BDG26" s="10"/>
      <c r="BDH26" s="10"/>
      <c r="BDI26" s="10"/>
      <c r="BDJ26" s="10"/>
      <c r="BDK26" s="10"/>
      <c r="BDL26" s="10"/>
      <c r="BDM26" s="10"/>
      <c r="BDN26" s="10"/>
      <c r="BDO26" s="10"/>
      <c r="BDP26" s="10"/>
      <c r="BDQ26" s="10"/>
      <c r="BDR26" s="10"/>
      <c r="BDS26" s="10"/>
      <c r="BDT26" s="10"/>
      <c r="BDU26" s="10"/>
      <c r="BDV26" s="10"/>
      <c r="BDW26" s="10"/>
      <c r="BDX26" s="10"/>
      <c r="BDY26" s="10"/>
      <c r="BDZ26" s="10"/>
      <c r="BEA26" s="10"/>
      <c r="BEB26" s="10"/>
      <c r="BEC26" s="10"/>
      <c r="BED26" s="10"/>
      <c r="BEE26" s="10"/>
      <c r="BEF26" s="10"/>
      <c r="BEG26" s="10"/>
      <c r="BEH26" s="10"/>
      <c r="BEI26" s="10"/>
      <c r="BEJ26" s="10"/>
      <c r="BEK26" s="10"/>
      <c r="BEL26" s="10"/>
      <c r="BEM26" s="10"/>
      <c r="BEN26" s="10"/>
      <c r="BEO26" s="10"/>
      <c r="BEP26" s="10"/>
      <c r="BEQ26" s="10"/>
      <c r="BER26" s="10"/>
      <c r="BES26" s="10"/>
      <c r="BET26" s="10"/>
      <c r="BEU26" s="10"/>
      <c r="BEV26" s="10"/>
      <c r="BEW26" s="10"/>
      <c r="BEX26" s="10"/>
      <c r="BEY26" s="10"/>
      <c r="BEZ26" s="10"/>
      <c r="BFA26" s="10"/>
      <c r="BFB26" s="10"/>
      <c r="BFC26" s="10"/>
      <c r="BFD26" s="10"/>
      <c r="BFE26" s="10"/>
      <c r="BFF26" s="10"/>
      <c r="BFG26" s="10"/>
      <c r="BFH26" s="10"/>
      <c r="BFI26" s="10"/>
      <c r="BFJ26" s="10"/>
      <c r="BFK26" s="10"/>
      <c r="BFL26" s="10"/>
      <c r="BFM26" s="10"/>
      <c r="BFN26" s="10"/>
      <c r="BFO26" s="10"/>
      <c r="BFP26" s="10"/>
      <c r="BFQ26" s="10"/>
      <c r="BFR26" s="10"/>
      <c r="BFS26" s="10"/>
      <c r="BFT26" s="10"/>
      <c r="BFU26" s="10"/>
      <c r="BFV26" s="10"/>
      <c r="BFW26" s="10"/>
      <c r="BFX26" s="10"/>
      <c r="BFY26" s="10"/>
      <c r="BFZ26" s="10"/>
      <c r="BGA26" s="10"/>
      <c r="BGB26" s="10"/>
      <c r="BGC26" s="10"/>
      <c r="BGD26" s="10"/>
      <c r="BGE26" s="10"/>
      <c r="BGF26" s="10"/>
      <c r="BGG26" s="10"/>
      <c r="BGH26" s="10"/>
      <c r="BGI26" s="10"/>
      <c r="BGJ26" s="10"/>
      <c r="BGK26" s="10"/>
      <c r="BGL26" s="10"/>
      <c r="BGM26" s="10"/>
      <c r="BGN26" s="10"/>
      <c r="BGO26" s="10"/>
      <c r="BGP26" s="10"/>
      <c r="BGQ26" s="10"/>
      <c r="BGR26" s="10"/>
      <c r="BGS26" s="10"/>
      <c r="BGT26" s="10"/>
      <c r="BGU26" s="10"/>
      <c r="BGV26" s="10"/>
      <c r="BGW26" s="10"/>
      <c r="BGX26" s="10"/>
      <c r="BGY26" s="10"/>
      <c r="BGZ26" s="10"/>
      <c r="BHA26" s="10"/>
      <c r="BHB26" s="10"/>
      <c r="BHC26" s="10"/>
      <c r="BHD26" s="10"/>
      <c r="BHE26" s="10"/>
      <c r="BHF26" s="10"/>
      <c r="BHG26" s="10"/>
      <c r="BHH26" s="10"/>
      <c r="BHI26" s="10"/>
      <c r="BHJ26" s="10"/>
      <c r="BHK26" s="10"/>
      <c r="BHL26" s="10"/>
      <c r="BHM26" s="10"/>
      <c r="BHN26" s="10"/>
      <c r="BHO26" s="10"/>
      <c r="BHP26" s="10"/>
      <c r="BHQ26" s="10"/>
      <c r="BHR26" s="10"/>
      <c r="BHS26" s="10"/>
      <c r="BHT26" s="10"/>
      <c r="BHU26" s="10"/>
      <c r="BHV26" s="10"/>
      <c r="BHW26" s="10"/>
      <c r="BHX26" s="10"/>
      <c r="BHY26" s="10"/>
      <c r="BHZ26" s="10"/>
      <c r="BIA26" s="10"/>
      <c r="BIB26" s="10"/>
      <c r="BIC26" s="10"/>
      <c r="BID26" s="10"/>
      <c r="BIE26" s="10"/>
      <c r="BIF26" s="10"/>
      <c r="BIG26" s="10"/>
      <c r="BIH26" s="10"/>
      <c r="BII26" s="10"/>
      <c r="BIJ26" s="10"/>
      <c r="BIK26" s="10"/>
      <c r="BIL26" s="10"/>
      <c r="BIM26" s="10"/>
      <c r="BIN26" s="10"/>
      <c r="BIO26" s="10"/>
      <c r="BIP26" s="10"/>
      <c r="BIQ26" s="10"/>
      <c r="BIR26" s="10"/>
      <c r="BIS26" s="10"/>
      <c r="BIT26" s="10"/>
      <c r="BIU26" s="10"/>
      <c r="BIV26" s="10"/>
      <c r="BIW26" s="10"/>
      <c r="BIX26" s="10"/>
      <c r="BIY26" s="10"/>
      <c r="BIZ26" s="10"/>
      <c r="BJA26" s="10"/>
      <c r="BJB26" s="10"/>
      <c r="BJC26" s="10"/>
      <c r="BJD26" s="10"/>
      <c r="BJE26" s="10"/>
      <c r="BJF26" s="10"/>
      <c r="BJG26" s="10"/>
      <c r="BJH26" s="10"/>
      <c r="BJI26" s="10"/>
      <c r="BJJ26" s="10"/>
      <c r="BJK26" s="10"/>
      <c r="BJL26" s="10"/>
      <c r="BJM26" s="10"/>
      <c r="BJN26" s="10"/>
      <c r="BJO26" s="10"/>
      <c r="BJP26" s="10"/>
      <c r="BJQ26" s="10"/>
      <c r="BJR26" s="10"/>
      <c r="BJS26" s="10"/>
      <c r="BJT26" s="10"/>
      <c r="BJU26" s="10"/>
      <c r="BJV26" s="10"/>
      <c r="BJW26" s="10"/>
      <c r="BJX26" s="10"/>
      <c r="BJY26" s="10"/>
      <c r="BJZ26" s="10"/>
      <c r="BKA26" s="10"/>
      <c r="BKB26" s="10"/>
      <c r="BKC26" s="10"/>
      <c r="BKD26" s="10"/>
      <c r="BKE26" s="10"/>
      <c r="BKF26" s="10"/>
      <c r="BKG26" s="10"/>
      <c r="BKH26" s="10"/>
      <c r="BKI26" s="10"/>
      <c r="BKJ26" s="10"/>
      <c r="BKK26" s="10"/>
      <c r="BKL26" s="10"/>
      <c r="BKM26" s="10"/>
      <c r="BKN26" s="10"/>
      <c r="BKO26" s="10"/>
      <c r="BKP26" s="10"/>
      <c r="BKQ26" s="10"/>
      <c r="BKR26" s="10"/>
      <c r="BKS26" s="10"/>
      <c r="BKT26" s="10"/>
      <c r="BKU26" s="10"/>
      <c r="BKV26" s="10"/>
      <c r="BKW26" s="10"/>
      <c r="BKX26" s="10"/>
      <c r="BKY26" s="10"/>
      <c r="BKZ26" s="10"/>
      <c r="BLA26" s="10"/>
      <c r="BLB26" s="10"/>
      <c r="BLC26" s="10"/>
      <c r="BLD26" s="10"/>
      <c r="BLE26" s="10"/>
      <c r="BLF26" s="10"/>
      <c r="BLG26" s="10"/>
      <c r="BLH26" s="10"/>
      <c r="BLI26" s="10"/>
      <c r="BLJ26" s="10"/>
      <c r="BLK26" s="10"/>
      <c r="BLL26" s="10"/>
      <c r="BLM26" s="10"/>
      <c r="BLN26" s="10"/>
      <c r="BLO26" s="10"/>
      <c r="BLP26" s="10"/>
      <c r="BLQ26" s="10"/>
      <c r="BLR26" s="10"/>
      <c r="BLS26" s="10"/>
      <c r="BLT26" s="10"/>
      <c r="BLU26" s="10"/>
      <c r="BLV26" s="10"/>
      <c r="BLW26" s="10"/>
      <c r="BLX26" s="10"/>
      <c r="BLY26" s="10"/>
      <c r="BLZ26" s="10"/>
      <c r="BMA26" s="10"/>
      <c r="BMB26" s="10"/>
      <c r="BMC26" s="10"/>
      <c r="BMD26" s="10"/>
      <c r="BME26" s="10"/>
      <c r="BMF26" s="10"/>
      <c r="BMG26" s="10"/>
      <c r="BMH26" s="10"/>
      <c r="BMI26" s="10"/>
      <c r="BMJ26" s="10"/>
      <c r="BMK26" s="10"/>
      <c r="BML26" s="10"/>
      <c r="BMM26" s="10"/>
      <c r="BMN26" s="10"/>
      <c r="BMO26" s="10"/>
      <c r="BMP26" s="10"/>
      <c r="BMQ26" s="10"/>
      <c r="BMR26" s="10"/>
      <c r="BMS26" s="10"/>
      <c r="BMT26" s="10"/>
      <c r="BMU26" s="10"/>
      <c r="BMV26" s="10"/>
      <c r="BMW26" s="10"/>
      <c r="BMX26" s="10"/>
      <c r="BMY26" s="10"/>
      <c r="BMZ26" s="10"/>
      <c r="BNA26" s="10"/>
      <c r="BNB26" s="10"/>
      <c r="BNC26" s="10"/>
      <c r="BND26" s="10"/>
      <c r="BNE26" s="10"/>
      <c r="BNF26" s="10"/>
      <c r="BNG26" s="10"/>
      <c r="BNH26" s="10"/>
      <c r="BNI26" s="10"/>
      <c r="BNJ26" s="10"/>
      <c r="BNK26" s="10"/>
      <c r="BNL26" s="10"/>
      <c r="BNM26" s="10"/>
      <c r="BNN26" s="10"/>
      <c r="BNO26" s="10"/>
      <c r="BNP26" s="10"/>
      <c r="BNQ26" s="10"/>
      <c r="BNR26" s="10"/>
      <c r="BNS26" s="10"/>
      <c r="BNT26" s="10"/>
      <c r="BNU26" s="10"/>
      <c r="BNV26" s="10"/>
      <c r="BNW26" s="10"/>
      <c r="BNX26" s="10"/>
      <c r="BNY26" s="10"/>
      <c r="BNZ26" s="10"/>
      <c r="BOA26" s="10"/>
      <c r="BOB26" s="10"/>
      <c r="BOC26" s="10"/>
      <c r="BOD26" s="10"/>
      <c r="BOE26" s="10"/>
      <c r="BOF26" s="10"/>
      <c r="BOG26" s="10"/>
      <c r="BOH26" s="10"/>
      <c r="BOI26" s="10"/>
      <c r="BOJ26" s="10"/>
      <c r="BOK26" s="10"/>
      <c r="BOL26" s="10"/>
      <c r="BOM26" s="10"/>
      <c r="BON26" s="10"/>
      <c r="BOO26" s="10"/>
      <c r="BOP26" s="10"/>
      <c r="BOQ26" s="10"/>
      <c r="BOR26" s="10"/>
      <c r="BOS26" s="10"/>
      <c r="BOT26" s="10"/>
      <c r="BOU26" s="10"/>
      <c r="BOV26" s="10"/>
      <c r="BOW26" s="10"/>
      <c r="BOX26" s="10"/>
      <c r="BOY26" s="10"/>
      <c r="BOZ26" s="10"/>
      <c r="BPA26" s="10"/>
      <c r="BPB26" s="10"/>
      <c r="BPC26" s="10"/>
      <c r="BPD26" s="10"/>
      <c r="BPE26" s="10"/>
      <c r="BPF26" s="10"/>
      <c r="BPG26" s="10"/>
      <c r="BPH26" s="10"/>
      <c r="BPI26" s="10"/>
      <c r="BPJ26" s="10"/>
      <c r="BPK26" s="10"/>
      <c r="BPL26" s="10"/>
      <c r="BPM26" s="10"/>
      <c r="BPN26" s="10"/>
      <c r="BPO26" s="10"/>
      <c r="BPP26" s="10"/>
      <c r="BPQ26" s="10"/>
      <c r="BPR26" s="10"/>
      <c r="BPS26" s="10"/>
      <c r="BPT26" s="10"/>
      <c r="BPU26" s="10"/>
      <c r="BPV26" s="10"/>
      <c r="BPW26" s="10"/>
      <c r="BPX26" s="10"/>
      <c r="BPY26" s="10"/>
      <c r="BPZ26" s="10"/>
      <c r="BQA26" s="10"/>
      <c r="BQB26" s="10"/>
      <c r="BQC26" s="10"/>
      <c r="BQD26" s="10"/>
      <c r="BQE26" s="10"/>
      <c r="BQF26" s="10"/>
      <c r="BQG26" s="10"/>
      <c r="BQH26" s="10"/>
      <c r="BQI26" s="10"/>
      <c r="BQJ26" s="10"/>
      <c r="BQK26" s="10"/>
      <c r="BQL26" s="10"/>
      <c r="BQM26" s="10"/>
      <c r="BQN26" s="10"/>
      <c r="BQO26" s="10"/>
      <c r="BQP26" s="10"/>
      <c r="BQQ26" s="10"/>
      <c r="BQR26" s="10"/>
      <c r="BQS26" s="10"/>
      <c r="BQT26" s="10"/>
      <c r="BQU26" s="10"/>
      <c r="BQV26" s="10"/>
      <c r="BQW26" s="10"/>
      <c r="BQX26" s="10"/>
      <c r="BQY26" s="10"/>
      <c r="BQZ26" s="10"/>
      <c r="BRA26" s="10"/>
      <c r="BRB26" s="10"/>
      <c r="BRC26" s="10"/>
      <c r="BRD26" s="10"/>
      <c r="BRE26" s="10"/>
      <c r="BRF26" s="10"/>
      <c r="BRG26" s="10"/>
      <c r="BRH26" s="10"/>
      <c r="BRI26" s="10"/>
      <c r="BRJ26" s="10"/>
      <c r="BRK26" s="10"/>
      <c r="BRL26" s="10"/>
      <c r="BRM26" s="10"/>
      <c r="BRN26" s="10"/>
      <c r="BRO26" s="10"/>
      <c r="BRP26" s="10"/>
      <c r="BRQ26" s="10"/>
      <c r="BRR26" s="10"/>
      <c r="BRS26" s="10"/>
      <c r="BRT26" s="10"/>
      <c r="BRU26" s="10"/>
      <c r="BRV26" s="10"/>
      <c r="BRW26" s="10"/>
      <c r="BRX26" s="10"/>
      <c r="BRY26" s="10"/>
      <c r="BRZ26" s="10"/>
      <c r="BSA26" s="10"/>
      <c r="BSB26" s="10"/>
      <c r="BSC26" s="10"/>
      <c r="BSD26" s="10"/>
      <c r="BSE26" s="10"/>
      <c r="BSF26" s="10"/>
      <c r="BSG26" s="10"/>
      <c r="BSH26" s="10"/>
      <c r="BSI26" s="10"/>
      <c r="BSJ26" s="10"/>
      <c r="BSK26" s="10"/>
      <c r="BSL26" s="10"/>
      <c r="BSM26" s="10"/>
      <c r="BSN26" s="10"/>
      <c r="BSO26" s="10"/>
      <c r="BSP26" s="10"/>
      <c r="BSQ26" s="10"/>
      <c r="BSR26" s="10"/>
      <c r="BSS26" s="10"/>
      <c r="BST26" s="10"/>
      <c r="BSU26" s="10"/>
      <c r="BSV26" s="10"/>
      <c r="BSW26" s="10"/>
      <c r="BSX26" s="10"/>
      <c r="BSY26" s="10"/>
      <c r="BSZ26" s="10"/>
      <c r="BTA26" s="10"/>
      <c r="BTB26" s="10"/>
      <c r="BTC26" s="10"/>
      <c r="BTD26" s="10"/>
      <c r="BTE26" s="10"/>
      <c r="BTF26" s="10"/>
      <c r="BTG26" s="10"/>
      <c r="BTH26" s="10"/>
      <c r="BTI26" s="10"/>
      <c r="BTJ26" s="10"/>
      <c r="BTK26" s="10"/>
      <c r="BTL26" s="10"/>
      <c r="BTM26" s="10"/>
      <c r="BTN26" s="10"/>
      <c r="BTO26" s="10"/>
      <c r="BTP26" s="10"/>
      <c r="BTQ26" s="10"/>
      <c r="BTR26" s="10"/>
      <c r="BTS26" s="10"/>
      <c r="BTT26" s="10"/>
      <c r="BTU26" s="10"/>
      <c r="BTV26" s="10"/>
      <c r="BTW26" s="10"/>
      <c r="BTX26" s="10"/>
      <c r="BTY26" s="10"/>
      <c r="BTZ26" s="10"/>
      <c r="BUA26" s="10"/>
      <c r="BUB26" s="10"/>
      <c r="BUC26" s="10"/>
      <c r="BUD26" s="10"/>
      <c r="BUE26" s="10"/>
      <c r="BUF26" s="10"/>
      <c r="BUG26" s="10"/>
      <c r="BUH26" s="10"/>
      <c r="BUI26" s="10"/>
      <c r="BUJ26" s="10"/>
      <c r="BUK26" s="10"/>
      <c r="BUL26" s="10"/>
      <c r="BUM26" s="10"/>
      <c r="BUN26" s="10"/>
      <c r="BUO26" s="10"/>
      <c r="BUP26" s="10"/>
      <c r="BUQ26" s="10"/>
      <c r="BUR26" s="10"/>
      <c r="BUS26" s="10"/>
      <c r="BUT26" s="10"/>
      <c r="BUU26" s="10"/>
      <c r="BUV26" s="10"/>
      <c r="BUW26" s="10"/>
      <c r="BUX26" s="10"/>
      <c r="BUY26" s="10"/>
      <c r="BUZ26" s="10"/>
      <c r="BVA26" s="10"/>
      <c r="BVB26" s="10"/>
      <c r="BVC26" s="10"/>
      <c r="BVD26" s="10"/>
      <c r="BVE26" s="10"/>
      <c r="BVF26" s="10"/>
      <c r="BVG26" s="10"/>
      <c r="BVH26" s="10"/>
      <c r="BVI26" s="10"/>
      <c r="BVJ26" s="10"/>
      <c r="BVK26" s="10"/>
      <c r="BVL26" s="10"/>
      <c r="BVM26" s="10"/>
      <c r="BVN26" s="10"/>
      <c r="BVO26" s="10"/>
      <c r="BVP26" s="10"/>
      <c r="BVQ26" s="10"/>
      <c r="BVR26" s="10"/>
      <c r="BVS26" s="10"/>
      <c r="BVT26" s="10"/>
      <c r="BVU26" s="10"/>
      <c r="BVV26" s="10"/>
      <c r="BVW26" s="10"/>
      <c r="BVX26" s="10"/>
      <c r="BVY26" s="10"/>
      <c r="BVZ26" s="10"/>
      <c r="BWA26" s="10"/>
      <c r="BWB26" s="10"/>
      <c r="BWC26" s="10"/>
      <c r="BWD26" s="10"/>
      <c r="BWE26" s="10"/>
      <c r="BWF26" s="10"/>
      <c r="BWG26" s="10"/>
      <c r="BWH26" s="10"/>
      <c r="BWI26" s="10"/>
      <c r="BWJ26" s="10"/>
      <c r="BWK26" s="10"/>
      <c r="BWL26" s="10"/>
      <c r="BWM26" s="10"/>
      <c r="BWN26" s="10"/>
      <c r="BWO26" s="10"/>
      <c r="BWP26" s="10"/>
      <c r="BWQ26" s="10"/>
      <c r="BWR26" s="10"/>
      <c r="BWS26" s="10"/>
      <c r="BWT26" s="10"/>
      <c r="BWU26" s="10"/>
      <c r="BWV26" s="10"/>
      <c r="BWW26" s="10"/>
      <c r="BWX26" s="10"/>
      <c r="BWY26" s="10"/>
      <c r="BWZ26" s="10"/>
      <c r="BXA26" s="10"/>
      <c r="BXB26" s="10"/>
      <c r="BXC26" s="10"/>
      <c r="BXD26" s="10"/>
      <c r="BXE26" s="10"/>
      <c r="BXF26" s="10"/>
      <c r="BXG26" s="10"/>
      <c r="BXH26" s="10"/>
      <c r="BXI26" s="10"/>
      <c r="BXJ26" s="10"/>
      <c r="BXK26" s="10"/>
      <c r="BXL26" s="10"/>
      <c r="BXM26" s="10"/>
      <c r="BXN26" s="10"/>
      <c r="BXO26" s="10"/>
      <c r="BXP26" s="10"/>
      <c r="BXQ26" s="10"/>
      <c r="BXR26" s="10"/>
      <c r="BXS26" s="10"/>
      <c r="BXT26" s="10"/>
      <c r="BXU26" s="10"/>
      <c r="BXV26" s="10"/>
      <c r="BXW26" s="10"/>
      <c r="BXX26" s="10"/>
      <c r="BXY26" s="10"/>
      <c r="BXZ26" s="10"/>
      <c r="BYA26" s="10"/>
      <c r="BYB26" s="10"/>
      <c r="BYC26" s="10"/>
      <c r="BYD26" s="10"/>
      <c r="BYE26" s="10"/>
      <c r="BYF26" s="10"/>
      <c r="BYG26" s="10"/>
      <c r="BYH26" s="10"/>
      <c r="BYI26" s="10"/>
      <c r="BYJ26" s="10"/>
      <c r="BYK26" s="10"/>
      <c r="BYL26" s="10"/>
      <c r="BYM26" s="10"/>
      <c r="BYN26" s="10"/>
      <c r="BYO26" s="10"/>
      <c r="BYP26" s="10"/>
      <c r="BYQ26" s="10"/>
      <c r="BYR26" s="10"/>
      <c r="BYS26" s="10"/>
      <c r="BYT26" s="10"/>
      <c r="BYU26" s="10"/>
      <c r="BYV26" s="10"/>
      <c r="BYW26" s="10"/>
      <c r="BYX26" s="10"/>
      <c r="BYY26" s="10"/>
      <c r="BYZ26" s="10"/>
      <c r="BZA26" s="10"/>
      <c r="BZB26" s="10"/>
      <c r="BZC26" s="10"/>
      <c r="BZD26" s="10"/>
      <c r="BZE26" s="10"/>
      <c r="BZF26" s="10"/>
      <c r="BZG26" s="10"/>
      <c r="BZH26" s="10"/>
      <c r="BZI26" s="10"/>
      <c r="BZJ26" s="10"/>
      <c r="BZK26" s="10"/>
      <c r="BZL26" s="10"/>
      <c r="BZM26" s="10"/>
      <c r="BZN26" s="10"/>
      <c r="BZO26" s="10"/>
      <c r="BZP26" s="10"/>
      <c r="BZQ26" s="10"/>
      <c r="BZR26" s="10"/>
      <c r="BZS26" s="10"/>
      <c r="BZT26" s="10"/>
      <c r="BZU26" s="10"/>
      <c r="BZV26" s="10"/>
      <c r="BZW26" s="10"/>
      <c r="BZX26" s="10"/>
      <c r="BZY26" s="10"/>
      <c r="BZZ26" s="10"/>
      <c r="CAA26" s="10"/>
      <c r="CAB26" s="10"/>
      <c r="CAC26" s="10"/>
      <c r="CAD26" s="10"/>
      <c r="CAE26" s="10"/>
      <c r="CAF26" s="10"/>
      <c r="CAG26" s="10"/>
      <c r="CAH26" s="10"/>
      <c r="CAI26" s="10"/>
      <c r="CAJ26" s="10"/>
      <c r="CAK26" s="10"/>
      <c r="CAL26" s="10"/>
      <c r="CAM26" s="10"/>
      <c r="CAN26" s="10"/>
      <c r="CAO26" s="10"/>
      <c r="CAP26" s="10"/>
      <c r="CAQ26" s="10"/>
      <c r="CAR26" s="10"/>
      <c r="CAS26" s="10"/>
      <c r="CAT26" s="10"/>
      <c r="CAU26" s="10"/>
      <c r="CAV26" s="10"/>
      <c r="CAW26" s="10"/>
      <c r="CAX26" s="10"/>
      <c r="CAY26" s="10"/>
      <c r="CAZ26" s="10"/>
      <c r="CBA26" s="10"/>
      <c r="CBB26" s="10"/>
      <c r="CBC26" s="10"/>
      <c r="CBD26" s="10"/>
      <c r="CBE26" s="10"/>
      <c r="CBF26" s="10"/>
      <c r="CBG26" s="10"/>
      <c r="CBH26" s="10"/>
      <c r="CBI26" s="10"/>
      <c r="CBJ26" s="10"/>
      <c r="CBK26" s="10"/>
      <c r="CBL26" s="10"/>
      <c r="CBM26" s="10"/>
      <c r="CBN26" s="10"/>
      <c r="CBO26" s="10"/>
      <c r="CBP26" s="10"/>
      <c r="CBQ26" s="10"/>
      <c r="CBR26" s="10"/>
      <c r="CBS26" s="10"/>
      <c r="CBT26" s="10"/>
      <c r="CBU26" s="10"/>
      <c r="CBV26" s="10"/>
      <c r="CBW26" s="10"/>
      <c r="CBX26" s="10"/>
      <c r="CBY26" s="10"/>
      <c r="CBZ26" s="10"/>
      <c r="CCA26" s="10"/>
      <c r="CCB26" s="10"/>
      <c r="CCC26" s="10"/>
      <c r="CCD26" s="10"/>
      <c r="CCE26" s="10"/>
      <c r="CCF26" s="10"/>
      <c r="CCG26" s="10"/>
      <c r="CCH26" s="10"/>
      <c r="CCI26" s="10"/>
      <c r="CCJ26" s="10"/>
      <c r="CCK26" s="10"/>
      <c r="CCL26" s="10"/>
      <c r="CCM26" s="10"/>
      <c r="CCN26" s="10"/>
      <c r="CCO26" s="10"/>
      <c r="CCP26" s="10"/>
      <c r="CCQ26" s="10"/>
      <c r="CCR26" s="10"/>
      <c r="CCS26" s="10"/>
      <c r="CCT26" s="10"/>
      <c r="CCU26" s="10"/>
      <c r="CCV26" s="10"/>
      <c r="CCW26" s="10"/>
      <c r="CCX26" s="10"/>
      <c r="CCY26" s="10"/>
      <c r="CCZ26" s="10"/>
      <c r="CDA26" s="10"/>
      <c r="CDB26" s="10"/>
      <c r="CDC26" s="10"/>
      <c r="CDD26" s="10"/>
      <c r="CDE26" s="10"/>
      <c r="CDF26" s="10"/>
      <c r="CDG26" s="10"/>
      <c r="CDH26" s="10"/>
      <c r="CDI26" s="10"/>
      <c r="CDJ26" s="10"/>
      <c r="CDK26" s="10"/>
      <c r="CDL26" s="10"/>
      <c r="CDM26" s="10"/>
      <c r="CDN26" s="10"/>
      <c r="CDO26" s="10"/>
      <c r="CDP26" s="10"/>
      <c r="CDQ26" s="10"/>
      <c r="CDR26" s="10"/>
      <c r="CDS26" s="10"/>
      <c r="CDT26" s="10"/>
      <c r="CDU26" s="10"/>
      <c r="CDV26" s="10"/>
      <c r="CDW26" s="10"/>
      <c r="CDX26" s="10"/>
      <c r="CDY26" s="10"/>
      <c r="CDZ26" s="10"/>
      <c r="CEA26" s="10"/>
      <c r="CEB26" s="10"/>
      <c r="CEC26" s="10"/>
      <c r="CED26" s="10"/>
      <c r="CEE26" s="10"/>
      <c r="CEF26" s="10"/>
      <c r="CEG26" s="10"/>
      <c r="CEH26" s="10"/>
      <c r="CEI26" s="10"/>
      <c r="CEJ26" s="10"/>
      <c r="CEK26" s="10"/>
      <c r="CEL26" s="10"/>
      <c r="CEM26" s="10"/>
      <c r="CEN26" s="10"/>
      <c r="CEO26" s="10"/>
      <c r="CEP26" s="10"/>
      <c r="CEQ26" s="10"/>
      <c r="CER26" s="10"/>
      <c r="CES26" s="10"/>
      <c r="CET26" s="10"/>
      <c r="CEU26" s="10"/>
      <c r="CEV26" s="10"/>
      <c r="CEW26" s="10"/>
      <c r="CEX26" s="10"/>
      <c r="CEY26" s="10"/>
      <c r="CEZ26" s="10"/>
      <c r="CFA26" s="10"/>
      <c r="CFB26" s="10"/>
      <c r="CFC26" s="10"/>
      <c r="CFD26" s="10"/>
      <c r="CFE26" s="10"/>
      <c r="CFF26" s="10"/>
      <c r="CFG26" s="10"/>
      <c r="CFH26" s="10"/>
      <c r="CFI26" s="10"/>
      <c r="CFJ26" s="10"/>
      <c r="CFK26" s="10"/>
      <c r="CFL26" s="10"/>
      <c r="CFM26" s="10"/>
      <c r="CFN26" s="10"/>
      <c r="CFO26" s="10"/>
      <c r="CFP26" s="10"/>
      <c r="CFQ26" s="10"/>
      <c r="CFR26" s="10"/>
      <c r="CFS26" s="10"/>
      <c r="CFT26" s="10"/>
      <c r="CFU26" s="10"/>
      <c r="CFV26" s="10"/>
      <c r="CFW26" s="10"/>
      <c r="CFX26" s="10"/>
      <c r="CFY26" s="10"/>
      <c r="CFZ26" s="10"/>
      <c r="CGA26" s="10"/>
      <c r="CGB26" s="10"/>
      <c r="CGC26" s="10"/>
      <c r="CGD26" s="10"/>
      <c r="CGE26" s="10"/>
      <c r="CGF26" s="10"/>
      <c r="CGG26" s="10"/>
      <c r="CGH26" s="10"/>
      <c r="CGI26" s="10"/>
      <c r="CGJ26" s="10"/>
      <c r="CGK26" s="10"/>
      <c r="CGL26" s="10"/>
      <c r="CGM26" s="10"/>
      <c r="CGN26" s="10"/>
      <c r="CGO26" s="10"/>
      <c r="CGP26" s="10"/>
      <c r="CGQ26" s="10"/>
      <c r="CGR26" s="10"/>
      <c r="CGS26" s="10"/>
      <c r="CGT26" s="10"/>
      <c r="CGU26" s="10"/>
      <c r="CGV26" s="10"/>
      <c r="CGW26" s="10"/>
      <c r="CGX26" s="10"/>
      <c r="CGY26" s="10"/>
      <c r="CGZ26" s="10"/>
      <c r="CHA26" s="10"/>
      <c r="CHB26" s="10"/>
      <c r="CHC26" s="10"/>
      <c r="CHD26" s="10"/>
      <c r="CHE26" s="10"/>
      <c r="CHF26" s="10"/>
      <c r="CHG26" s="10"/>
      <c r="CHH26" s="10"/>
      <c r="CHI26" s="10"/>
      <c r="CHJ26" s="10"/>
      <c r="CHK26" s="10"/>
      <c r="CHL26" s="10"/>
      <c r="CHM26" s="10"/>
      <c r="CHN26" s="10"/>
      <c r="CHO26" s="10"/>
      <c r="CHP26" s="10"/>
      <c r="CHQ26" s="10"/>
      <c r="CHR26" s="10"/>
      <c r="CHS26" s="10"/>
      <c r="CHT26" s="10"/>
      <c r="CHU26" s="10"/>
      <c r="CHV26" s="10"/>
      <c r="CHW26" s="10"/>
      <c r="CHX26" s="10"/>
      <c r="CHY26" s="10"/>
      <c r="CHZ26" s="10"/>
      <c r="CIA26" s="10"/>
      <c r="CIB26" s="10"/>
      <c r="CIC26" s="10"/>
      <c r="CID26" s="10"/>
      <c r="CIE26" s="10"/>
      <c r="CIF26" s="10"/>
      <c r="CIG26" s="10"/>
      <c r="CIH26" s="10"/>
      <c r="CII26" s="10"/>
      <c r="CIJ26" s="10"/>
      <c r="CIK26" s="10"/>
      <c r="CIL26" s="10"/>
      <c r="CIM26" s="10"/>
      <c r="CIN26" s="10"/>
      <c r="CIO26" s="10"/>
      <c r="CIP26" s="10"/>
      <c r="CIQ26" s="10"/>
      <c r="CIR26" s="10"/>
      <c r="CIS26" s="10"/>
      <c r="CIT26" s="10"/>
      <c r="CIU26" s="10"/>
      <c r="CIV26" s="10"/>
      <c r="CIW26" s="10"/>
      <c r="CIX26" s="10"/>
      <c r="CIY26" s="10"/>
      <c r="CIZ26" s="10"/>
      <c r="CJA26" s="10"/>
      <c r="CJB26" s="10"/>
      <c r="CJC26" s="10"/>
      <c r="CJD26" s="10"/>
      <c r="CJE26" s="10"/>
      <c r="CJF26" s="10"/>
      <c r="CJG26" s="10"/>
      <c r="CJH26" s="10"/>
      <c r="CJI26" s="10"/>
      <c r="CJJ26" s="10"/>
      <c r="CJK26" s="10"/>
      <c r="CJL26" s="10"/>
      <c r="CJM26" s="10"/>
      <c r="CJN26" s="10"/>
      <c r="CJO26" s="10"/>
      <c r="CJP26" s="10"/>
      <c r="CJQ26" s="10"/>
      <c r="CJR26" s="10"/>
      <c r="CJS26" s="10"/>
      <c r="CJT26" s="10"/>
      <c r="CJU26" s="10"/>
      <c r="CJV26" s="10"/>
      <c r="CJW26" s="10"/>
      <c r="CJX26" s="10"/>
      <c r="CJY26" s="10"/>
      <c r="CJZ26" s="10"/>
      <c r="CKA26" s="10"/>
      <c r="CKB26" s="10"/>
      <c r="CKC26" s="10"/>
      <c r="CKD26" s="10"/>
      <c r="CKE26" s="10"/>
      <c r="CKF26" s="10"/>
      <c r="CKG26" s="10"/>
      <c r="CKH26" s="10"/>
      <c r="CKI26" s="10"/>
      <c r="CKJ26" s="10"/>
      <c r="CKK26" s="10"/>
      <c r="CKL26" s="10"/>
      <c r="CKM26" s="10"/>
      <c r="CKN26" s="10"/>
      <c r="CKO26" s="10"/>
      <c r="CKP26" s="10"/>
      <c r="CKQ26" s="10"/>
      <c r="CKR26" s="10"/>
      <c r="CKS26" s="10"/>
      <c r="CKT26" s="10"/>
      <c r="CKU26" s="10"/>
      <c r="CKV26" s="10"/>
      <c r="CKW26" s="10"/>
      <c r="CKX26" s="10"/>
      <c r="CKY26" s="10"/>
      <c r="CKZ26" s="10"/>
      <c r="CLA26" s="10"/>
      <c r="CLB26" s="10"/>
      <c r="CLC26" s="10"/>
      <c r="CLD26" s="10"/>
      <c r="CLE26" s="10"/>
      <c r="CLF26" s="10"/>
      <c r="CLG26" s="10"/>
      <c r="CLH26" s="10"/>
      <c r="CLI26" s="10"/>
      <c r="CLJ26" s="10"/>
      <c r="CLK26" s="10"/>
      <c r="CLL26" s="10"/>
      <c r="CLM26" s="10"/>
      <c r="CLN26" s="10"/>
      <c r="CLO26" s="10"/>
      <c r="CLP26" s="10"/>
      <c r="CLQ26" s="10"/>
      <c r="CLR26" s="10"/>
      <c r="CLS26" s="10"/>
      <c r="CLT26" s="10"/>
      <c r="CLU26" s="10"/>
      <c r="CLV26" s="10"/>
      <c r="CLW26" s="10"/>
      <c r="CLX26" s="10"/>
      <c r="CLY26" s="10"/>
      <c r="CLZ26" s="10"/>
      <c r="CMA26" s="10"/>
      <c r="CMB26" s="10"/>
      <c r="CMC26" s="10"/>
      <c r="CMD26" s="10"/>
      <c r="CME26" s="10"/>
      <c r="CMF26" s="10"/>
      <c r="CMG26" s="10"/>
      <c r="CMH26" s="10"/>
      <c r="CMI26" s="10"/>
      <c r="CMJ26" s="10"/>
      <c r="CMK26" s="10"/>
      <c r="CML26" s="10"/>
      <c r="CMM26" s="10"/>
      <c r="CMN26" s="10"/>
      <c r="CMO26" s="10"/>
      <c r="CMP26" s="10"/>
      <c r="CMQ26" s="10"/>
      <c r="CMR26" s="10"/>
      <c r="CMS26" s="10"/>
      <c r="CMT26" s="10"/>
      <c r="CMU26" s="10"/>
      <c r="CMV26" s="10"/>
      <c r="CMW26" s="10"/>
      <c r="CMX26" s="10"/>
      <c r="CMY26" s="10"/>
      <c r="CMZ26" s="10"/>
      <c r="CNA26" s="10"/>
      <c r="CNB26" s="10"/>
      <c r="CNC26" s="10"/>
      <c r="CND26" s="10"/>
      <c r="CNE26" s="10"/>
      <c r="CNF26" s="10"/>
      <c r="CNG26" s="10"/>
      <c r="CNH26" s="10"/>
      <c r="CNI26" s="10"/>
      <c r="CNJ26" s="10"/>
      <c r="CNK26" s="10"/>
      <c r="CNL26" s="10"/>
      <c r="CNM26" s="10"/>
      <c r="CNN26" s="10"/>
      <c r="CNO26" s="10"/>
      <c r="CNP26" s="10"/>
      <c r="CNQ26" s="10"/>
      <c r="CNR26" s="10"/>
      <c r="CNS26" s="10"/>
      <c r="CNT26" s="10"/>
      <c r="CNU26" s="10"/>
      <c r="CNV26" s="10"/>
      <c r="CNW26" s="10"/>
      <c r="CNX26" s="10"/>
      <c r="CNY26" s="10"/>
      <c r="CNZ26" s="10"/>
      <c r="COA26" s="10"/>
      <c r="COB26" s="10"/>
      <c r="COC26" s="10"/>
      <c r="COD26" s="10"/>
      <c r="COE26" s="10"/>
      <c r="COF26" s="10"/>
      <c r="COG26" s="10"/>
      <c r="COH26" s="10"/>
      <c r="COI26" s="10"/>
      <c r="COJ26" s="10"/>
      <c r="COK26" s="10"/>
      <c r="COL26" s="10"/>
      <c r="COM26" s="10"/>
      <c r="CON26" s="10"/>
      <c r="COO26" s="10"/>
      <c r="COP26" s="10"/>
      <c r="COQ26" s="10"/>
      <c r="COR26" s="10"/>
      <c r="COS26" s="10"/>
      <c r="COT26" s="10"/>
      <c r="COU26" s="10"/>
      <c r="COV26" s="10"/>
      <c r="COW26" s="10"/>
      <c r="COX26" s="10"/>
      <c r="COY26" s="10"/>
      <c r="COZ26" s="10"/>
      <c r="CPA26" s="10"/>
      <c r="CPB26" s="10"/>
      <c r="CPC26" s="10"/>
      <c r="CPD26" s="10"/>
      <c r="CPE26" s="10"/>
      <c r="CPF26" s="10"/>
      <c r="CPG26" s="10"/>
      <c r="CPH26" s="10"/>
      <c r="CPI26" s="10"/>
      <c r="CPJ26" s="10"/>
      <c r="CPK26" s="10"/>
      <c r="CPL26" s="10"/>
      <c r="CPM26" s="10"/>
      <c r="CPN26" s="10"/>
      <c r="CPO26" s="10"/>
      <c r="CPP26" s="10"/>
      <c r="CPQ26" s="10"/>
      <c r="CPR26" s="10"/>
      <c r="CPS26" s="10"/>
      <c r="CPT26" s="10"/>
      <c r="CPU26" s="10"/>
      <c r="CPV26" s="10"/>
      <c r="CPW26" s="10"/>
      <c r="CPX26" s="10"/>
      <c r="CPY26" s="10"/>
      <c r="CPZ26" s="10"/>
      <c r="CQA26" s="10"/>
      <c r="CQB26" s="10"/>
      <c r="CQC26" s="10"/>
      <c r="CQD26" s="10"/>
      <c r="CQE26" s="10"/>
      <c r="CQF26" s="10"/>
      <c r="CQG26" s="10"/>
      <c r="CQH26" s="10"/>
      <c r="CQI26" s="10"/>
      <c r="CQJ26" s="10"/>
      <c r="CQK26" s="10"/>
      <c r="CQL26" s="10"/>
      <c r="CQM26" s="10"/>
      <c r="CQN26" s="10"/>
      <c r="CQO26" s="10"/>
      <c r="CQP26" s="10"/>
      <c r="CQQ26" s="10"/>
      <c r="CQR26" s="10"/>
      <c r="CQS26" s="10"/>
      <c r="CQT26" s="10"/>
      <c r="CQU26" s="10"/>
      <c r="CQV26" s="10"/>
      <c r="CQW26" s="10"/>
      <c r="CQX26" s="10"/>
      <c r="CQY26" s="10"/>
      <c r="CQZ26" s="10"/>
      <c r="CRA26" s="10"/>
      <c r="CRB26" s="10"/>
      <c r="CRC26" s="10"/>
      <c r="CRD26" s="10"/>
      <c r="CRE26" s="10"/>
      <c r="CRF26" s="10"/>
      <c r="CRG26" s="10"/>
      <c r="CRH26" s="10"/>
      <c r="CRI26" s="10"/>
      <c r="CRJ26" s="10"/>
      <c r="CRK26" s="10"/>
      <c r="CRL26" s="10"/>
      <c r="CRM26" s="10"/>
      <c r="CRN26" s="10"/>
      <c r="CRO26" s="10"/>
      <c r="CRP26" s="10"/>
      <c r="CRQ26" s="10"/>
      <c r="CRR26" s="10"/>
      <c r="CRS26" s="10"/>
      <c r="CRT26" s="10"/>
      <c r="CRU26" s="10"/>
      <c r="CRV26" s="10"/>
      <c r="CRW26" s="10"/>
      <c r="CRX26" s="10"/>
      <c r="CRY26" s="10"/>
      <c r="CRZ26" s="10"/>
      <c r="CSA26" s="10"/>
      <c r="CSB26" s="10"/>
      <c r="CSC26" s="10"/>
      <c r="CSD26" s="10"/>
      <c r="CSE26" s="10"/>
      <c r="CSF26" s="10"/>
      <c r="CSG26" s="10"/>
      <c r="CSH26" s="10"/>
      <c r="CSI26" s="10"/>
      <c r="CSJ26" s="10"/>
      <c r="CSK26" s="10"/>
      <c r="CSL26" s="10"/>
      <c r="CSM26" s="10"/>
      <c r="CSN26" s="10"/>
      <c r="CSO26" s="10"/>
      <c r="CSP26" s="10"/>
      <c r="CSQ26" s="10"/>
      <c r="CSR26" s="10"/>
      <c r="CSS26" s="10"/>
      <c r="CST26" s="10"/>
      <c r="CSU26" s="10"/>
      <c r="CSV26" s="10"/>
      <c r="CSW26" s="10"/>
      <c r="CSX26" s="10"/>
      <c r="CSY26" s="10"/>
      <c r="CSZ26" s="10"/>
      <c r="CTA26" s="10"/>
      <c r="CTB26" s="10"/>
      <c r="CTC26" s="10"/>
      <c r="CTD26" s="10"/>
      <c r="CTE26" s="10"/>
      <c r="CTF26" s="10"/>
      <c r="CTG26" s="10"/>
      <c r="CTH26" s="10"/>
      <c r="CTI26" s="10"/>
      <c r="CTJ26" s="10"/>
      <c r="CTK26" s="10"/>
      <c r="CTL26" s="10"/>
      <c r="CTM26" s="10"/>
      <c r="CTN26" s="10"/>
      <c r="CTO26" s="10"/>
      <c r="CTP26" s="10"/>
      <c r="CTQ26" s="10"/>
      <c r="CTR26" s="10"/>
      <c r="CTS26" s="10"/>
      <c r="CTT26" s="10"/>
      <c r="CTU26" s="10"/>
      <c r="CTV26" s="10"/>
      <c r="CTW26" s="10"/>
      <c r="CTX26" s="10"/>
      <c r="CTY26" s="10"/>
      <c r="CTZ26" s="10"/>
      <c r="CUA26" s="10"/>
      <c r="CUB26" s="10"/>
      <c r="CUC26" s="10"/>
      <c r="CUD26" s="10"/>
      <c r="CUE26" s="10"/>
      <c r="CUF26" s="10"/>
      <c r="CUG26" s="10"/>
      <c r="CUH26" s="10"/>
      <c r="CUI26" s="10"/>
      <c r="CUJ26" s="10"/>
      <c r="CUK26" s="10"/>
      <c r="CUL26" s="10"/>
      <c r="CUM26" s="10"/>
      <c r="CUN26" s="10"/>
      <c r="CUO26" s="10"/>
      <c r="CUP26" s="10"/>
      <c r="CUQ26" s="10"/>
      <c r="CUR26" s="10"/>
      <c r="CUS26" s="10"/>
      <c r="CUT26" s="10"/>
      <c r="CUU26" s="10"/>
      <c r="CUV26" s="10"/>
      <c r="CUW26" s="10"/>
      <c r="CUX26" s="10"/>
      <c r="CUY26" s="10"/>
      <c r="CUZ26" s="10"/>
      <c r="CVA26" s="10"/>
      <c r="CVB26" s="10"/>
      <c r="CVC26" s="10"/>
      <c r="CVD26" s="10"/>
      <c r="CVE26" s="10"/>
      <c r="CVF26" s="10"/>
      <c r="CVG26" s="10"/>
      <c r="CVH26" s="10"/>
      <c r="CVI26" s="10"/>
      <c r="CVJ26" s="10"/>
      <c r="CVK26" s="10"/>
      <c r="CVL26" s="10"/>
      <c r="CVM26" s="10"/>
      <c r="CVN26" s="10"/>
      <c r="CVO26" s="10"/>
      <c r="CVP26" s="10"/>
      <c r="CVQ26" s="10"/>
      <c r="CVR26" s="10"/>
      <c r="CVS26" s="10"/>
      <c r="CVT26" s="10"/>
      <c r="CVU26" s="10"/>
      <c r="CVV26" s="10"/>
      <c r="CVW26" s="10"/>
      <c r="CVX26" s="10"/>
      <c r="CVY26" s="10"/>
      <c r="CVZ26" s="10"/>
      <c r="CWA26" s="10"/>
      <c r="CWB26" s="10"/>
      <c r="CWC26" s="10"/>
      <c r="CWD26" s="10"/>
      <c r="CWE26" s="10"/>
      <c r="CWF26" s="10"/>
      <c r="CWG26" s="10"/>
      <c r="CWH26" s="10"/>
      <c r="CWI26" s="10"/>
      <c r="CWJ26" s="10"/>
      <c r="CWK26" s="10"/>
      <c r="CWL26" s="10"/>
      <c r="CWM26" s="10"/>
      <c r="CWN26" s="10"/>
      <c r="CWO26" s="10"/>
      <c r="CWP26" s="10"/>
      <c r="CWQ26" s="10"/>
      <c r="CWR26" s="10"/>
      <c r="CWS26" s="10"/>
      <c r="CWT26" s="10"/>
      <c r="CWU26" s="10"/>
      <c r="CWV26" s="10"/>
      <c r="CWW26" s="10"/>
      <c r="CWX26" s="10"/>
      <c r="CWY26" s="10"/>
      <c r="CWZ26" s="10"/>
      <c r="CXA26" s="10"/>
      <c r="CXB26" s="10"/>
      <c r="CXC26" s="10"/>
      <c r="CXD26" s="10"/>
      <c r="CXE26" s="10"/>
      <c r="CXF26" s="10"/>
      <c r="CXG26" s="10"/>
      <c r="CXH26" s="10"/>
      <c r="CXI26" s="10"/>
      <c r="CXJ26" s="10"/>
      <c r="CXK26" s="10"/>
      <c r="CXL26" s="10"/>
      <c r="CXM26" s="10"/>
      <c r="CXN26" s="10"/>
      <c r="CXO26" s="10"/>
      <c r="CXP26" s="10"/>
      <c r="CXQ26" s="10"/>
      <c r="CXR26" s="10"/>
      <c r="CXS26" s="10"/>
      <c r="CXT26" s="10"/>
      <c r="CXU26" s="10"/>
      <c r="CXV26" s="10"/>
      <c r="CXW26" s="10"/>
      <c r="CXX26" s="10"/>
      <c r="CXY26" s="10"/>
      <c r="CXZ26" s="10"/>
      <c r="CYA26" s="10"/>
      <c r="CYB26" s="10"/>
      <c r="CYC26" s="10"/>
      <c r="CYD26" s="10"/>
      <c r="CYE26" s="10"/>
      <c r="CYF26" s="10"/>
      <c r="CYG26" s="10"/>
      <c r="CYH26" s="10"/>
      <c r="CYI26" s="10"/>
      <c r="CYJ26" s="10"/>
      <c r="CYK26" s="10"/>
      <c r="CYL26" s="10"/>
      <c r="CYM26" s="10"/>
      <c r="CYN26" s="10"/>
      <c r="CYO26" s="10"/>
      <c r="CYP26" s="10"/>
      <c r="CYQ26" s="10"/>
      <c r="CYR26" s="10"/>
      <c r="CYS26" s="10"/>
      <c r="CYT26" s="10"/>
      <c r="CYU26" s="10"/>
      <c r="CYV26" s="10"/>
      <c r="CYW26" s="10"/>
      <c r="CYX26" s="10"/>
      <c r="CYY26" s="10"/>
      <c r="CYZ26" s="10"/>
      <c r="CZA26" s="10"/>
      <c r="CZB26" s="10"/>
      <c r="CZC26" s="10"/>
      <c r="CZD26" s="10"/>
      <c r="CZE26" s="10"/>
      <c r="CZF26" s="10"/>
      <c r="CZG26" s="10"/>
      <c r="CZH26" s="10"/>
      <c r="CZI26" s="10"/>
      <c r="CZJ26" s="10"/>
      <c r="CZK26" s="10"/>
      <c r="CZL26" s="10"/>
      <c r="CZM26" s="10"/>
      <c r="CZN26" s="10"/>
      <c r="CZO26" s="10"/>
      <c r="CZP26" s="10"/>
      <c r="CZQ26" s="10"/>
      <c r="CZR26" s="10"/>
      <c r="CZS26" s="10"/>
      <c r="CZT26" s="10"/>
      <c r="CZU26" s="10"/>
      <c r="CZV26" s="10"/>
      <c r="CZW26" s="10"/>
      <c r="CZX26" s="10"/>
      <c r="CZY26" s="10"/>
      <c r="CZZ26" s="10"/>
      <c r="DAA26" s="10"/>
      <c r="DAB26" s="10"/>
      <c r="DAC26" s="10"/>
      <c r="DAD26" s="10"/>
      <c r="DAE26" s="10"/>
      <c r="DAF26" s="10"/>
      <c r="DAG26" s="10"/>
      <c r="DAH26" s="10"/>
      <c r="DAI26" s="10"/>
      <c r="DAJ26" s="10"/>
      <c r="DAK26" s="10"/>
      <c r="DAL26" s="10"/>
      <c r="DAM26" s="10"/>
      <c r="DAN26" s="10"/>
      <c r="DAO26" s="10"/>
      <c r="DAP26" s="10"/>
      <c r="DAQ26" s="10"/>
      <c r="DAR26" s="10"/>
      <c r="DAS26" s="10"/>
      <c r="DAT26" s="10"/>
      <c r="DAU26" s="10"/>
      <c r="DAV26" s="10"/>
      <c r="DAW26" s="10"/>
      <c r="DAX26" s="10"/>
      <c r="DAY26" s="10"/>
      <c r="DAZ26" s="10"/>
      <c r="DBA26" s="10"/>
      <c r="DBB26" s="10"/>
      <c r="DBC26" s="10"/>
      <c r="DBD26" s="10"/>
      <c r="DBE26" s="10"/>
      <c r="DBF26" s="10"/>
      <c r="DBG26" s="10"/>
      <c r="DBH26" s="10"/>
      <c r="DBI26" s="10"/>
      <c r="DBJ26" s="10"/>
      <c r="DBK26" s="10"/>
      <c r="DBL26" s="10"/>
      <c r="DBM26" s="10"/>
      <c r="DBN26" s="10"/>
      <c r="DBO26" s="10"/>
      <c r="DBP26" s="10"/>
      <c r="DBQ26" s="10"/>
      <c r="DBR26" s="10"/>
      <c r="DBS26" s="10"/>
      <c r="DBT26" s="10"/>
      <c r="DBU26" s="10"/>
      <c r="DBV26" s="10"/>
      <c r="DBW26" s="10"/>
      <c r="DBX26" s="10"/>
      <c r="DBY26" s="10"/>
      <c r="DBZ26" s="10"/>
      <c r="DCA26" s="10"/>
      <c r="DCB26" s="10"/>
      <c r="DCC26" s="10"/>
      <c r="DCD26" s="10"/>
      <c r="DCE26" s="10"/>
      <c r="DCF26" s="10"/>
      <c r="DCG26" s="10"/>
      <c r="DCH26" s="10"/>
      <c r="DCI26" s="10"/>
      <c r="DCJ26" s="10"/>
      <c r="DCK26" s="10"/>
      <c r="DCL26" s="10"/>
      <c r="DCM26" s="10"/>
      <c r="DCN26" s="10"/>
      <c r="DCO26" s="10"/>
      <c r="DCP26" s="10"/>
      <c r="DCQ26" s="10"/>
      <c r="DCR26" s="10"/>
      <c r="DCS26" s="10"/>
      <c r="DCT26" s="10"/>
      <c r="DCU26" s="10"/>
      <c r="DCV26" s="10"/>
      <c r="DCW26" s="10"/>
      <c r="DCX26" s="10"/>
      <c r="DCY26" s="10"/>
      <c r="DCZ26" s="10"/>
      <c r="DDA26" s="10"/>
      <c r="DDB26" s="10"/>
      <c r="DDC26" s="10"/>
      <c r="DDD26" s="10"/>
      <c r="DDE26" s="10"/>
      <c r="DDF26" s="10"/>
      <c r="DDG26" s="10"/>
      <c r="DDH26" s="10"/>
      <c r="DDI26" s="10"/>
      <c r="DDJ26" s="10"/>
      <c r="DDK26" s="10"/>
      <c r="DDL26" s="10"/>
      <c r="DDM26" s="10"/>
      <c r="DDN26" s="10"/>
      <c r="DDO26" s="10"/>
      <c r="DDP26" s="10"/>
      <c r="DDQ26" s="10"/>
      <c r="DDR26" s="10"/>
      <c r="DDS26" s="10"/>
      <c r="DDT26" s="10"/>
      <c r="DDU26" s="10"/>
      <c r="DDV26" s="10"/>
      <c r="DDW26" s="10"/>
      <c r="DDX26" s="10"/>
      <c r="DDY26" s="10"/>
      <c r="DDZ26" s="10"/>
      <c r="DEA26" s="10"/>
      <c r="DEB26" s="10"/>
      <c r="DEC26" s="10"/>
      <c r="DED26" s="10"/>
      <c r="DEE26" s="10"/>
      <c r="DEF26" s="10"/>
      <c r="DEG26" s="10"/>
      <c r="DEH26" s="10"/>
      <c r="DEI26" s="10"/>
      <c r="DEJ26" s="10"/>
      <c r="DEK26" s="10"/>
      <c r="DEL26" s="10"/>
      <c r="DEM26" s="10"/>
      <c r="DEN26" s="10"/>
      <c r="DEO26" s="10"/>
      <c r="DEP26" s="10"/>
      <c r="DEQ26" s="10"/>
      <c r="DER26" s="10"/>
      <c r="DES26" s="10"/>
      <c r="DET26" s="10"/>
      <c r="DEU26" s="10"/>
      <c r="DEV26" s="10"/>
      <c r="DEW26" s="10"/>
      <c r="DEX26" s="10"/>
      <c r="DEY26" s="10"/>
      <c r="DEZ26" s="10"/>
      <c r="DFA26" s="10"/>
      <c r="DFB26" s="10"/>
      <c r="DFC26" s="10"/>
      <c r="DFD26" s="10"/>
      <c r="DFE26" s="10"/>
      <c r="DFF26" s="10"/>
      <c r="DFG26" s="10"/>
      <c r="DFH26" s="10"/>
      <c r="DFI26" s="10"/>
      <c r="DFJ26" s="10"/>
      <c r="DFK26" s="10"/>
      <c r="DFL26" s="10"/>
      <c r="DFM26" s="10"/>
      <c r="DFN26" s="10"/>
      <c r="DFO26" s="10"/>
      <c r="DFP26" s="10"/>
      <c r="DFQ26" s="10"/>
      <c r="DFR26" s="10"/>
      <c r="DFS26" s="10"/>
      <c r="DFT26" s="10"/>
      <c r="DFU26" s="10"/>
      <c r="DFV26" s="10"/>
      <c r="DFW26" s="10"/>
      <c r="DFX26" s="10"/>
      <c r="DFY26" s="10"/>
      <c r="DFZ26" s="10"/>
      <c r="DGA26" s="10"/>
      <c r="DGB26" s="10"/>
      <c r="DGC26" s="10"/>
      <c r="DGD26" s="10"/>
      <c r="DGE26" s="10"/>
      <c r="DGF26" s="10"/>
      <c r="DGG26" s="10"/>
      <c r="DGH26" s="10"/>
      <c r="DGI26" s="10"/>
      <c r="DGJ26" s="10"/>
      <c r="DGK26" s="10"/>
      <c r="DGL26" s="10"/>
      <c r="DGM26" s="10"/>
      <c r="DGN26" s="10"/>
      <c r="DGO26" s="10"/>
      <c r="DGP26" s="10"/>
      <c r="DGQ26" s="10"/>
      <c r="DGR26" s="10"/>
      <c r="DGS26" s="10"/>
      <c r="DGT26" s="10"/>
      <c r="DGU26" s="10"/>
      <c r="DGV26" s="10"/>
      <c r="DGW26" s="10"/>
      <c r="DGX26" s="10"/>
      <c r="DGY26" s="10"/>
      <c r="DGZ26" s="10"/>
      <c r="DHA26" s="10"/>
      <c r="DHB26" s="10"/>
      <c r="DHC26" s="10"/>
      <c r="DHD26" s="10"/>
      <c r="DHE26" s="10"/>
      <c r="DHF26" s="10"/>
      <c r="DHG26" s="10"/>
      <c r="DHH26" s="10"/>
      <c r="DHI26" s="10"/>
      <c r="DHJ26" s="10"/>
      <c r="DHK26" s="10"/>
      <c r="DHL26" s="10"/>
      <c r="DHM26" s="10"/>
      <c r="DHN26" s="10"/>
      <c r="DHO26" s="10"/>
      <c r="DHP26" s="10"/>
      <c r="DHQ26" s="10"/>
      <c r="DHR26" s="10"/>
      <c r="DHS26" s="10"/>
      <c r="DHT26" s="10"/>
      <c r="DHU26" s="10"/>
      <c r="DHV26" s="10"/>
      <c r="DHW26" s="10"/>
      <c r="DHX26" s="10"/>
      <c r="DHY26" s="10"/>
      <c r="DHZ26" s="10"/>
      <c r="DIA26" s="10"/>
      <c r="DIB26" s="10"/>
      <c r="DIC26" s="10"/>
      <c r="DID26" s="10"/>
      <c r="DIE26" s="10"/>
      <c r="DIF26" s="10"/>
      <c r="DIG26" s="10"/>
      <c r="DIH26" s="10"/>
      <c r="DII26" s="10"/>
      <c r="DIJ26" s="10"/>
      <c r="DIK26" s="10"/>
      <c r="DIL26" s="10"/>
      <c r="DIM26" s="10"/>
      <c r="DIN26" s="10"/>
      <c r="DIO26" s="10"/>
      <c r="DIP26" s="10"/>
      <c r="DIQ26" s="10"/>
      <c r="DIR26" s="10"/>
      <c r="DIS26" s="10"/>
      <c r="DIT26" s="10"/>
      <c r="DIU26" s="10"/>
      <c r="DIV26" s="10"/>
      <c r="DIW26" s="10"/>
      <c r="DIX26" s="10"/>
      <c r="DIY26" s="10"/>
      <c r="DIZ26" s="10"/>
      <c r="DJA26" s="10"/>
      <c r="DJB26" s="10"/>
      <c r="DJC26" s="10"/>
      <c r="DJD26" s="10"/>
      <c r="DJE26" s="10"/>
      <c r="DJF26" s="10"/>
      <c r="DJG26" s="10"/>
      <c r="DJH26" s="10"/>
      <c r="DJI26" s="10"/>
      <c r="DJJ26" s="10"/>
      <c r="DJK26" s="10"/>
      <c r="DJL26" s="10"/>
      <c r="DJM26" s="10"/>
      <c r="DJN26" s="10"/>
      <c r="DJO26" s="10"/>
      <c r="DJP26" s="10"/>
      <c r="DJQ26" s="10"/>
      <c r="DJR26" s="10"/>
      <c r="DJS26" s="10"/>
      <c r="DJT26" s="10"/>
      <c r="DJU26" s="10"/>
      <c r="DJV26" s="10"/>
      <c r="DJW26" s="10"/>
      <c r="DJX26" s="10"/>
      <c r="DJY26" s="10"/>
      <c r="DJZ26" s="10"/>
      <c r="DKA26" s="10"/>
      <c r="DKB26" s="10"/>
      <c r="DKC26" s="10"/>
      <c r="DKD26" s="10"/>
      <c r="DKE26" s="10"/>
      <c r="DKF26" s="10"/>
      <c r="DKG26" s="10"/>
      <c r="DKH26" s="10"/>
      <c r="DKI26" s="10"/>
      <c r="DKJ26" s="10"/>
      <c r="DKK26" s="10"/>
      <c r="DKL26" s="10"/>
      <c r="DKM26" s="10"/>
      <c r="DKN26" s="10"/>
      <c r="DKO26" s="10"/>
      <c r="DKP26" s="10"/>
      <c r="DKQ26" s="10"/>
      <c r="DKR26" s="10"/>
      <c r="DKS26" s="10"/>
      <c r="DKT26" s="10"/>
      <c r="DKU26" s="10"/>
      <c r="DKV26" s="10"/>
      <c r="DKW26" s="10"/>
      <c r="DKX26" s="10"/>
      <c r="DKY26" s="10"/>
      <c r="DKZ26" s="10"/>
      <c r="DLA26" s="10"/>
      <c r="DLB26" s="10"/>
      <c r="DLC26" s="10"/>
      <c r="DLD26" s="10"/>
      <c r="DLE26" s="10"/>
      <c r="DLF26" s="10"/>
      <c r="DLG26" s="10"/>
      <c r="DLH26" s="10"/>
      <c r="DLI26" s="10"/>
      <c r="DLJ26" s="10"/>
      <c r="DLK26" s="10"/>
      <c r="DLL26" s="10"/>
      <c r="DLM26" s="10"/>
      <c r="DLN26" s="10"/>
      <c r="DLO26" s="10"/>
      <c r="DLP26" s="10"/>
      <c r="DLQ26" s="10"/>
      <c r="DLR26" s="10"/>
      <c r="DLS26" s="10"/>
      <c r="DLT26" s="10"/>
      <c r="DLU26" s="10"/>
      <c r="DLV26" s="10"/>
      <c r="DLW26" s="10"/>
      <c r="DLX26" s="10"/>
      <c r="DLY26" s="10"/>
      <c r="DLZ26" s="10"/>
      <c r="DMA26" s="10"/>
      <c r="DMB26" s="10"/>
      <c r="DMC26" s="10"/>
      <c r="DMD26" s="10"/>
      <c r="DME26" s="10"/>
      <c r="DMF26" s="10"/>
      <c r="DMG26" s="10"/>
      <c r="DMH26" s="10"/>
      <c r="DMI26" s="10"/>
      <c r="DMJ26" s="10"/>
      <c r="DMK26" s="10"/>
      <c r="DML26" s="10"/>
      <c r="DMM26" s="10"/>
      <c r="DMN26" s="10"/>
      <c r="DMO26" s="10"/>
      <c r="DMP26" s="10"/>
      <c r="DMQ26" s="10"/>
      <c r="DMR26" s="10"/>
      <c r="DMS26" s="10"/>
      <c r="DMT26" s="10"/>
      <c r="DMU26" s="10"/>
      <c r="DMV26" s="10"/>
      <c r="DMW26" s="10"/>
      <c r="DMX26" s="10"/>
      <c r="DMY26" s="10"/>
      <c r="DMZ26" s="10"/>
      <c r="DNA26" s="10"/>
      <c r="DNB26" s="10"/>
      <c r="DNC26" s="10"/>
      <c r="DND26" s="10"/>
      <c r="DNE26" s="10"/>
      <c r="DNF26" s="10"/>
      <c r="DNG26" s="10"/>
      <c r="DNH26" s="10"/>
      <c r="DNI26" s="10"/>
      <c r="DNJ26" s="10"/>
      <c r="DNK26" s="10"/>
      <c r="DNL26" s="10"/>
      <c r="DNM26" s="10"/>
      <c r="DNN26" s="10"/>
      <c r="DNO26" s="10"/>
      <c r="DNP26" s="10"/>
      <c r="DNQ26" s="10"/>
      <c r="DNR26" s="10"/>
      <c r="DNS26" s="10"/>
      <c r="DNT26" s="10"/>
      <c r="DNU26" s="10"/>
      <c r="DNV26" s="10"/>
      <c r="DNW26" s="10"/>
      <c r="DNX26" s="10"/>
      <c r="DNY26" s="10"/>
      <c r="DNZ26" s="10"/>
      <c r="DOA26" s="10"/>
      <c r="DOB26" s="10"/>
      <c r="DOC26" s="10"/>
      <c r="DOD26" s="10"/>
      <c r="DOE26" s="10"/>
      <c r="DOF26" s="10"/>
      <c r="DOG26" s="10"/>
      <c r="DOH26" s="10"/>
      <c r="DOI26" s="10"/>
      <c r="DOJ26" s="10"/>
      <c r="DOK26" s="10"/>
      <c r="DOL26" s="10"/>
      <c r="DOM26" s="10"/>
      <c r="DON26" s="10"/>
      <c r="DOO26" s="10"/>
      <c r="DOP26" s="10"/>
      <c r="DOQ26" s="10"/>
      <c r="DOR26" s="10"/>
      <c r="DOS26" s="10"/>
      <c r="DOT26" s="10"/>
      <c r="DOU26" s="10"/>
      <c r="DOV26" s="10"/>
      <c r="DOW26" s="10"/>
      <c r="DOX26" s="10"/>
      <c r="DOY26" s="10"/>
      <c r="DOZ26" s="10"/>
      <c r="DPA26" s="10"/>
      <c r="DPB26" s="10"/>
      <c r="DPC26" s="10"/>
      <c r="DPD26" s="10"/>
      <c r="DPE26" s="10"/>
      <c r="DPF26" s="10"/>
      <c r="DPG26" s="10"/>
      <c r="DPH26" s="10"/>
      <c r="DPI26" s="10"/>
      <c r="DPJ26" s="10"/>
      <c r="DPK26" s="10"/>
      <c r="DPL26" s="10"/>
      <c r="DPM26" s="10"/>
      <c r="DPN26" s="10"/>
      <c r="DPO26" s="10"/>
      <c r="DPP26" s="10"/>
      <c r="DPQ26" s="10"/>
      <c r="DPR26" s="10"/>
      <c r="DPS26" s="10"/>
      <c r="DPT26" s="10"/>
      <c r="DPU26" s="10"/>
      <c r="DPV26" s="10"/>
      <c r="DPW26" s="10"/>
      <c r="DPX26" s="10"/>
      <c r="DPY26" s="10"/>
      <c r="DPZ26" s="10"/>
      <c r="DQA26" s="10"/>
      <c r="DQB26" s="10"/>
      <c r="DQC26" s="10"/>
      <c r="DQD26" s="10"/>
      <c r="DQE26" s="10"/>
      <c r="DQF26" s="10"/>
      <c r="DQG26" s="10"/>
      <c r="DQH26" s="10"/>
      <c r="DQI26" s="10"/>
      <c r="DQJ26" s="10"/>
      <c r="DQK26" s="10"/>
      <c r="DQL26" s="10"/>
      <c r="DQM26" s="10"/>
      <c r="DQN26" s="10"/>
      <c r="DQO26" s="10"/>
      <c r="DQP26" s="10"/>
      <c r="DQQ26" s="10"/>
      <c r="DQR26" s="10"/>
      <c r="DQS26" s="10"/>
      <c r="DQT26" s="10"/>
      <c r="DQU26" s="10"/>
      <c r="DQV26" s="10"/>
      <c r="DQW26" s="10"/>
      <c r="DQX26" s="10"/>
      <c r="DQY26" s="10"/>
      <c r="DQZ26" s="10"/>
      <c r="DRA26" s="10"/>
      <c r="DRB26" s="10"/>
      <c r="DRC26" s="10"/>
      <c r="DRD26" s="10"/>
      <c r="DRE26" s="10"/>
      <c r="DRF26" s="10"/>
      <c r="DRG26" s="10"/>
      <c r="DRH26" s="10"/>
      <c r="DRI26" s="10"/>
      <c r="DRJ26" s="10"/>
      <c r="DRK26" s="10"/>
      <c r="DRL26" s="10"/>
      <c r="DRM26" s="10"/>
      <c r="DRN26" s="10"/>
      <c r="DRO26" s="10"/>
      <c r="DRP26" s="10"/>
      <c r="DRQ26" s="10"/>
      <c r="DRR26" s="10"/>
      <c r="DRS26" s="10"/>
      <c r="DRT26" s="10"/>
      <c r="DRU26" s="10"/>
      <c r="DRV26" s="10"/>
      <c r="DRW26" s="10"/>
      <c r="DRX26" s="10"/>
      <c r="DRY26" s="10"/>
      <c r="DRZ26" s="10"/>
      <c r="DSA26" s="10"/>
      <c r="DSB26" s="10"/>
      <c r="DSC26" s="10"/>
      <c r="DSD26" s="10"/>
      <c r="DSE26" s="10"/>
      <c r="DSF26" s="10"/>
      <c r="DSG26" s="10"/>
      <c r="DSH26" s="10"/>
      <c r="DSI26" s="10"/>
      <c r="DSJ26" s="10"/>
      <c r="DSK26" s="10"/>
      <c r="DSL26" s="10"/>
      <c r="DSM26" s="10"/>
      <c r="DSN26" s="10"/>
      <c r="DSO26" s="10"/>
      <c r="DSP26" s="10"/>
      <c r="DSQ26" s="10"/>
      <c r="DSR26" s="10"/>
      <c r="DSS26" s="10"/>
      <c r="DST26" s="10"/>
      <c r="DSU26" s="10"/>
      <c r="DSV26" s="10"/>
      <c r="DSW26" s="10"/>
      <c r="DSX26" s="10"/>
      <c r="DSY26" s="10"/>
      <c r="DSZ26" s="10"/>
      <c r="DTA26" s="10"/>
      <c r="DTB26" s="10"/>
      <c r="DTC26" s="10"/>
      <c r="DTD26" s="10"/>
      <c r="DTE26" s="10"/>
      <c r="DTF26" s="10"/>
      <c r="DTG26" s="10"/>
      <c r="DTH26" s="10"/>
      <c r="DTI26" s="10"/>
      <c r="DTJ26" s="10"/>
      <c r="DTK26" s="10"/>
      <c r="DTL26" s="10"/>
      <c r="DTM26" s="10"/>
      <c r="DTN26" s="10"/>
      <c r="DTO26" s="10"/>
      <c r="DTP26" s="10"/>
      <c r="DTQ26" s="10"/>
      <c r="DTR26" s="10"/>
      <c r="DTS26" s="10"/>
      <c r="DTT26" s="10"/>
      <c r="DTU26" s="10"/>
      <c r="DTV26" s="10"/>
      <c r="DTW26" s="10"/>
      <c r="DTX26" s="10"/>
      <c r="DTY26" s="10"/>
      <c r="DTZ26" s="10"/>
      <c r="DUA26" s="10"/>
      <c r="DUB26" s="10"/>
      <c r="DUC26" s="10"/>
      <c r="DUD26" s="10"/>
      <c r="DUE26" s="10"/>
      <c r="DUF26" s="10"/>
      <c r="DUG26" s="10"/>
      <c r="DUH26" s="10"/>
      <c r="DUI26" s="10"/>
      <c r="DUJ26" s="10"/>
      <c r="DUK26" s="10"/>
      <c r="DUL26" s="10"/>
      <c r="DUM26" s="10"/>
      <c r="DUN26" s="10"/>
      <c r="DUO26" s="10"/>
      <c r="DUP26" s="10"/>
      <c r="DUQ26" s="10"/>
      <c r="DUR26" s="10"/>
      <c r="DUS26" s="10"/>
      <c r="DUT26" s="10"/>
      <c r="DUU26" s="10"/>
      <c r="DUV26" s="10"/>
      <c r="DUW26" s="10"/>
      <c r="DUX26" s="10"/>
      <c r="DUY26" s="10"/>
      <c r="DUZ26" s="10"/>
      <c r="DVA26" s="10"/>
      <c r="DVB26" s="10"/>
      <c r="DVC26" s="10"/>
      <c r="DVD26" s="10"/>
      <c r="DVE26" s="10"/>
      <c r="DVF26" s="10"/>
      <c r="DVG26" s="10"/>
      <c r="DVH26" s="10"/>
      <c r="DVI26" s="10"/>
      <c r="DVJ26" s="10"/>
      <c r="DVK26" s="10"/>
      <c r="DVL26" s="10"/>
      <c r="DVM26" s="10"/>
      <c r="DVN26" s="10"/>
      <c r="DVO26" s="10"/>
      <c r="DVP26" s="10"/>
      <c r="DVQ26" s="10"/>
      <c r="DVR26" s="10"/>
      <c r="DVS26" s="10"/>
      <c r="DVT26" s="10"/>
      <c r="DVU26" s="10"/>
      <c r="DVV26" s="10"/>
      <c r="DVW26" s="10"/>
      <c r="DVX26" s="10"/>
      <c r="DVY26" s="10"/>
      <c r="DVZ26" s="10"/>
      <c r="DWA26" s="10"/>
      <c r="DWB26" s="10"/>
      <c r="DWC26" s="10"/>
      <c r="DWD26" s="10"/>
      <c r="DWE26" s="10"/>
      <c r="DWF26" s="10"/>
      <c r="DWG26" s="10"/>
      <c r="DWH26" s="10"/>
      <c r="DWI26" s="10"/>
      <c r="DWJ26" s="10"/>
      <c r="DWK26" s="10"/>
      <c r="DWL26" s="10"/>
      <c r="DWM26" s="10"/>
      <c r="DWN26" s="10"/>
      <c r="DWO26" s="10"/>
      <c r="DWP26" s="10"/>
      <c r="DWQ26" s="10"/>
      <c r="DWR26" s="10"/>
      <c r="DWS26" s="10"/>
      <c r="DWT26" s="10"/>
      <c r="DWU26" s="10"/>
      <c r="DWV26" s="10"/>
      <c r="DWW26" s="10"/>
      <c r="DWX26" s="10"/>
      <c r="DWY26" s="10"/>
      <c r="DWZ26" s="10"/>
      <c r="DXA26" s="10"/>
      <c r="DXB26" s="10"/>
      <c r="DXC26" s="10"/>
      <c r="DXD26" s="10"/>
      <c r="DXE26" s="10"/>
      <c r="DXF26" s="10"/>
      <c r="DXG26" s="10"/>
      <c r="DXH26" s="10"/>
      <c r="DXI26" s="10"/>
      <c r="DXJ26" s="10"/>
      <c r="DXK26" s="10"/>
      <c r="DXL26" s="10"/>
      <c r="DXM26" s="10"/>
      <c r="DXN26" s="10"/>
      <c r="DXO26" s="10"/>
      <c r="DXP26" s="10"/>
      <c r="DXQ26" s="10"/>
      <c r="DXR26" s="10"/>
      <c r="DXS26" s="10"/>
      <c r="DXT26" s="10"/>
      <c r="DXU26" s="10"/>
      <c r="DXV26" s="10"/>
      <c r="DXW26" s="10"/>
      <c r="DXX26" s="10"/>
      <c r="DXY26" s="10"/>
      <c r="DXZ26" s="10"/>
      <c r="DYA26" s="10"/>
      <c r="DYB26" s="10"/>
      <c r="DYC26" s="10"/>
      <c r="DYD26" s="10"/>
      <c r="DYE26" s="10"/>
      <c r="DYF26" s="10"/>
      <c r="DYG26" s="10"/>
      <c r="DYH26" s="10"/>
      <c r="DYI26" s="10"/>
      <c r="DYJ26" s="10"/>
      <c r="DYK26" s="10"/>
      <c r="DYL26" s="10"/>
      <c r="DYM26" s="10"/>
      <c r="DYN26" s="10"/>
      <c r="DYO26" s="10"/>
      <c r="DYP26" s="10"/>
      <c r="DYQ26" s="10"/>
      <c r="DYR26" s="10"/>
      <c r="DYS26" s="10"/>
      <c r="DYT26" s="10"/>
      <c r="DYU26" s="10"/>
      <c r="DYV26" s="10"/>
      <c r="DYW26" s="10"/>
      <c r="DYX26" s="10"/>
      <c r="DYY26" s="10"/>
      <c r="DYZ26" s="10"/>
      <c r="DZA26" s="10"/>
      <c r="DZB26" s="10"/>
      <c r="DZC26" s="10"/>
      <c r="DZD26" s="10"/>
      <c r="DZE26" s="10"/>
      <c r="DZF26" s="10"/>
      <c r="DZG26" s="10"/>
      <c r="DZH26" s="10"/>
      <c r="DZI26" s="10"/>
      <c r="DZJ26" s="10"/>
      <c r="DZK26" s="10"/>
      <c r="DZL26" s="10"/>
      <c r="DZM26" s="10"/>
      <c r="DZN26" s="10"/>
      <c r="DZO26" s="10"/>
      <c r="DZP26" s="10"/>
      <c r="DZQ26" s="10"/>
      <c r="DZR26" s="10"/>
      <c r="DZS26" s="10"/>
      <c r="DZT26" s="10"/>
      <c r="DZU26" s="10"/>
      <c r="DZV26" s="10"/>
      <c r="DZW26" s="10"/>
      <c r="DZX26" s="10"/>
      <c r="DZY26" s="10"/>
      <c r="DZZ26" s="10"/>
      <c r="EAA26" s="10"/>
      <c r="EAB26" s="10"/>
      <c r="EAC26" s="10"/>
      <c r="EAD26" s="10"/>
      <c r="EAE26" s="10"/>
      <c r="EAF26" s="10"/>
      <c r="EAG26" s="10"/>
      <c r="EAH26" s="10"/>
      <c r="EAI26" s="10"/>
      <c r="EAJ26" s="10"/>
      <c r="EAK26" s="10"/>
      <c r="EAL26" s="10"/>
      <c r="EAM26" s="10"/>
      <c r="EAN26" s="10"/>
      <c r="EAO26" s="10"/>
      <c r="EAP26" s="10"/>
      <c r="EAQ26" s="10"/>
      <c r="EAR26" s="10"/>
      <c r="EAS26" s="10"/>
      <c r="EAT26" s="10"/>
      <c r="EAU26" s="10"/>
      <c r="EAV26" s="10"/>
      <c r="EAW26" s="10"/>
      <c r="EAX26" s="10"/>
      <c r="EAY26" s="10"/>
      <c r="EAZ26" s="10"/>
      <c r="EBA26" s="10"/>
      <c r="EBB26" s="10"/>
      <c r="EBC26" s="10"/>
      <c r="EBD26" s="10"/>
      <c r="EBE26" s="10"/>
      <c r="EBF26" s="10"/>
      <c r="EBG26" s="10"/>
      <c r="EBH26" s="10"/>
      <c r="EBI26" s="10"/>
      <c r="EBJ26" s="10"/>
      <c r="EBK26" s="10"/>
      <c r="EBL26" s="10"/>
      <c r="EBM26" s="10"/>
      <c r="EBN26" s="10"/>
      <c r="EBO26" s="10"/>
      <c r="EBP26" s="10"/>
      <c r="EBQ26" s="10"/>
      <c r="EBR26" s="10"/>
      <c r="EBS26" s="10"/>
      <c r="EBT26" s="10"/>
      <c r="EBU26" s="10"/>
      <c r="EBV26" s="10"/>
      <c r="EBW26" s="10"/>
      <c r="EBX26" s="10"/>
      <c r="EBY26" s="10"/>
      <c r="EBZ26" s="10"/>
      <c r="ECA26" s="10"/>
      <c r="ECB26" s="10"/>
      <c r="ECC26" s="10"/>
      <c r="ECD26" s="10"/>
      <c r="ECE26" s="10"/>
      <c r="ECF26" s="10"/>
      <c r="ECG26" s="10"/>
      <c r="ECH26" s="10"/>
      <c r="ECI26" s="10"/>
      <c r="ECJ26" s="10"/>
      <c r="ECK26" s="10"/>
      <c r="ECL26" s="10"/>
      <c r="ECM26" s="10"/>
      <c r="ECN26" s="10"/>
      <c r="ECO26" s="10"/>
      <c r="ECP26" s="10"/>
      <c r="ECQ26" s="10"/>
      <c r="ECR26" s="10"/>
      <c r="ECS26" s="10"/>
      <c r="ECT26" s="10"/>
      <c r="ECU26" s="10"/>
      <c r="ECV26" s="10"/>
      <c r="ECW26" s="10"/>
      <c r="ECX26" s="10"/>
      <c r="ECY26" s="10"/>
      <c r="ECZ26" s="10"/>
      <c r="EDA26" s="10"/>
      <c r="EDB26" s="10"/>
      <c r="EDC26" s="10"/>
      <c r="EDD26" s="10"/>
      <c r="EDE26" s="10"/>
      <c r="EDF26" s="10"/>
      <c r="EDG26" s="10"/>
      <c r="EDH26" s="10"/>
      <c r="EDI26" s="10"/>
      <c r="EDJ26" s="10"/>
      <c r="EDK26" s="10"/>
      <c r="EDL26" s="10"/>
      <c r="EDM26" s="10"/>
      <c r="EDN26" s="10"/>
      <c r="EDO26" s="10"/>
      <c r="EDP26" s="10"/>
      <c r="EDQ26" s="10"/>
      <c r="EDR26" s="10"/>
      <c r="EDS26" s="10"/>
      <c r="EDT26" s="10"/>
      <c r="EDU26" s="10"/>
      <c r="EDV26" s="10"/>
      <c r="EDW26" s="10"/>
      <c r="EDX26" s="10"/>
      <c r="EDY26" s="10"/>
      <c r="EDZ26" s="10"/>
      <c r="EEA26" s="10"/>
      <c r="EEB26" s="10"/>
      <c r="EEC26" s="10"/>
      <c r="EED26" s="10"/>
      <c r="EEE26" s="10"/>
      <c r="EEF26" s="10"/>
      <c r="EEG26" s="10"/>
      <c r="EEH26" s="10"/>
      <c r="EEI26" s="10"/>
      <c r="EEJ26" s="10"/>
      <c r="EEK26" s="10"/>
      <c r="EEL26" s="10"/>
      <c r="EEM26" s="10"/>
      <c r="EEN26" s="10"/>
      <c r="EEO26" s="10"/>
      <c r="EEP26" s="10"/>
      <c r="EEQ26" s="10"/>
      <c r="EER26" s="10"/>
      <c r="EES26" s="10"/>
      <c r="EET26" s="10"/>
      <c r="EEU26" s="10"/>
      <c r="EEV26" s="10"/>
      <c r="EEW26" s="10"/>
      <c r="EEX26" s="10"/>
      <c r="EEY26" s="10"/>
      <c r="EEZ26" s="10"/>
      <c r="EFA26" s="10"/>
      <c r="EFB26" s="10"/>
      <c r="EFC26" s="10"/>
      <c r="EFD26" s="10"/>
      <c r="EFE26" s="10"/>
      <c r="EFF26" s="10"/>
      <c r="EFG26" s="10"/>
      <c r="EFH26" s="10"/>
      <c r="EFI26" s="10"/>
      <c r="EFJ26" s="10"/>
      <c r="EFK26" s="10"/>
      <c r="EFL26" s="10"/>
      <c r="EFM26" s="10"/>
      <c r="EFN26" s="10"/>
      <c r="EFO26" s="10"/>
      <c r="EFP26" s="10"/>
      <c r="EFQ26" s="10"/>
      <c r="EFR26" s="10"/>
      <c r="EFS26" s="10"/>
      <c r="EFT26" s="10"/>
      <c r="EFU26" s="10"/>
      <c r="EFV26" s="10"/>
      <c r="EFW26" s="10"/>
      <c r="EFX26" s="10"/>
      <c r="EFY26" s="10"/>
      <c r="EFZ26" s="10"/>
      <c r="EGA26" s="10"/>
      <c r="EGB26" s="10"/>
      <c r="EGC26" s="10"/>
      <c r="EGD26" s="10"/>
      <c r="EGE26" s="10"/>
      <c r="EGF26" s="10"/>
      <c r="EGG26" s="10"/>
      <c r="EGH26" s="10"/>
      <c r="EGI26" s="10"/>
      <c r="EGJ26" s="10"/>
      <c r="EGK26" s="10"/>
      <c r="EGL26" s="10"/>
      <c r="EGM26" s="10"/>
      <c r="EGN26" s="10"/>
      <c r="EGO26" s="10"/>
      <c r="EGP26" s="10"/>
      <c r="EGQ26" s="10"/>
      <c r="EGR26" s="10"/>
      <c r="EGS26" s="10"/>
      <c r="EGT26" s="10"/>
      <c r="EGU26" s="10"/>
      <c r="EGV26" s="10"/>
      <c r="EGW26" s="10"/>
      <c r="EGX26" s="10"/>
      <c r="EGY26" s="10"/>
      <c r="EGZ26" s="10"/>
      <c r="EHA26" s="10"/>
      <c r="EHB26" s="10"/>
      <c r="EHC26" s="10"/>
      <c r="EHD26" s="10"/>
      <c r="EHE26" s="10"/>
      <c r="EHF26" s="10"/>
      <c r="EHG26" s="10"/>
      <c r="EHH26" s="10"/>
      <c r="EHI26" s="10"/>
      <c r="EHJ26" s="10"/>
      <c r="EHK26" s="10"/>
      <c r="EHL26" s="10"/>
      <c r="EHM26" s="10"/>
      <c r="EHN26" s="10"/>
      <c r="EHO26" s="10"/>
      <c r="EHP26" s="10"/>
      <c r="EHQ26" s="10"/>
      <c r="EHR26" s="10"/>
      <c r="EHS26" s="10"/>
      <c r="EHT26" s="10"/>
      <c r="EHU26" s="10"/>
      <c r="EHV26" s="10"/>
      <c r="EHW26" s="10"/>
      <c r="EHX26" s="10"/>
      <c r="EHY26" s="10"/>
      <c r="EHZ26" s="10"/>
      <c r="EIA26" s="10"/>
      <c r="EIB26" s="10"/>
      <c r="EIC26" s="10"/>
      <c r="EID26" s="10"/>
      <c r="EIE26" s="10"/>
      <c r="EIF26" s="10"/>
      <c r="EIG26" s="10"/>
      <c r="EIH26" s="10"/>
      <c r="EII26" s="10"/>
      <c r="EIJ26" s="10"/>
      <c r="EIK26" s="10"/>
      <c r="EIL26" s="10"/>
      <c r="EIM26" s="10"/>
      <c r="EIN26" s="10"/>
      <c r="EIO26" s="10"/>
      <c r="EIP26" s="10"/>
      <c r="EIQ26" s="10"/>
      <c r="EIR26" s="10"/>
      <c r="EIS26" s="10"/>
      <c r="EIT26" s="10"/>
      <c r="EIU26" s="10"/>
      <c r="EIV26" s="10"/>
      <c r="EIW26" s="10"/>
      <c r="EIX26" s="10"/>
      <c r="EIY26" s="10"/>
      <c r="EIZ26" s="10"/>
      <c r="EJA26" s="10"/>
      <c r="EJB26" s="10"/>
      <c r="EJC26" s="10"/>
      <c r="EJD26" s="10"/>
      <c r="EJE26" s="10"/>
      <c r="EJF26" s="10"/>
      <c r="EJG26" s="10"/>
      <c r="EJH26" s="10"/>
      <c r="EJI26" s="10"/>
      <c r="EJJ26" s="10"/>
      <c r="EJK26" s="10"/>
      <c r="EJL26" s="10"/>
      <c r="EJM26" s="10"/>
      <c r="EJN26" s="10"/>
      <c r="EJO26" s="10"/>
      <c r="EJP26" s="10"/>
      <c r="EJQ26" s="10"/>
      <c r="EJR26" s="10"/>
      <c r="EJS26" s="10"/>
      <c r="EJT26" s="10"/>
      <c r="EJU26" s="10"/>
      <c r="EJV26" s="10"/>
      <c r="EJW26" s="10"/>
      <c r="EJX26" s="10"/>
      <c r="EJY26" s="10"/>
      <c r="EJZ26" s="10"/>
      <c r="EKA26" s="10"/>
      <c r="EKB26" s="10"/>
      <c r="EKC26" s="10"/>
      <c r="EKD26" s="10"/>
      <c r="EKE26" s="10"/>
      <c r="EKF26" s="10"/>
      <c r="EKG26" s="10"/>
      <c r="EKH26" s="10"/>
      <c r="EKI26" s="10"/>
      <c r="EKJ26" s="10"/>
      <c r="EKK26" s="10"/>
      <c r="EKL26" s="10"/>
      <c r="EKM26" s="10"/>
      <c r="EKN26" s="10"/>
      <c r="EKO26" s="10"/>
      <c r="EKP26" s="10"/>
      <c r="EKQ26" s="10"/>
      <c r="EKR26" s="10"/>
      <c r="EKS26" s="10"/>
      <c r="EKT26" s="10"/>
      <c r="EKU26" s="10"/>
      <c r="EKV26" s="10"/>
      <c r="EKW26" s="10"/>
      <c r="EKX26" s="10"/>
      <c r="EKY26" s="10"/>
      <c r="EKZ26" s="10"/>
      <c r="ELA26" s="10"/>
      <c r="ELB26" s="10"/>
      <c r="ELC26" s="10"/>
      <c r="ELD26" s="10"/>
      <c r="ELE26" s="10"/>
      <c r="ELF26" s="10"/>
      <c r="ELG26" s="10"/>
      <c r="ELH26" s="10"/>
      <c r="ELI26" s="10"/>
      <c r="ELJ26" s="10"/>
      <c r="ELK26" s="10"/>
      <c r="ELL26" s="10"/>
      <c r="ELM26" s="10"/>
      <c r="ELN26" s="10"/>
      <c r="ELO26" s="10"/>
      <c r="ELP26" s="10"/>
      <c r="ELQ26" s="10"/>
      <c r="ELR26" s="10"/>
      <c r="ELS26" s="10"/>
      <c r="ELT26" s="10"/>
      <c r="ELU26" s="10"/>
      <c r="ELV26" s="10"/>
      <c r="ELW26" s="10"/>
      <c r="ELX26" s="10"/>
      <c r="ELY26" s="10"/>
      <c r="ELZ26" s="10"/>
      <c r="EMA26" s="10"/>
      <c r="EMB26" s="10"/>
      <c r="EMC26" s="10"/>
      <c r="EMD26" s="10"/>
      <c r="EME26" s="10"/>
      <c r="EMF26" s="10"/>
      <c r="EMG26" s="10"/>
      <c r="EMH26" s="10"/>
      <c r="EMI26" s="10"/>
      <c r="EMJ26" s="10"/>
      <c r="EMK26" s="10"/>
      <c r="EML26" s="10"/>
      <c r="EMM26" s="10"/>
      <c r="EMN26" s="10"/>
      <c r="EMO26" s="10"/>
      <c r="EMP26" s="10"/>
      <c r="EMQ26" s="10"/>
      <c r="EMR26" s="10"/>
      <c r="EMS26" s="10"/>
      <c r="EMT26" s="10"/>
      <c r="EMU26" s="10"/>
      <c r="EMV26" s="10"/>
      <c r="EMW26" s="10"/>
      <c r="EMX26" s="10"/>
      <c r="EMY26" s="10"/>
      <c r="EMZ26" s="10"/>
      <c r="ENA26" s="10"/>
      <c r="ENB26" s="10"/>
      <c r="ENC26" s="10"/>
      <c r="END26" s="10"/>
      <c r="ENE26" s="10"/>
      <c r="ENF26" s="10"/>
      <c r="ENG26" s="10"/>
      <c r="ENH26" s="10"/>
      <c r="ENI26" s="10"/>
      <c r="ENJ26" s="10"/>
      <c r="ENK26" s="10"/>
      <c r="ENL26" s="10"/>
      <c r="ENM26" s="10"/>
      <c r="ENN26" s="10"/>
      <c r="ENO26" s="10"/>
      <c r="ENP26" s="10"/>
      <c r="ENQ26" s="10"/>
      <c r="ENR26" s="10"/>
      <c r="ENS26" s="10"/>
      <c r="ENT26" s="10"/>
      <c r="ENU26" s="10"/>
      <c r="ENV26" s="10"/>
      <c r="ENW26" s="10"/>
      <c r="ENX26" s="10"/>
      <c r="ENY26" s="10"/>
      <c r="ENZ26" s="10"/>
      <c r="EOA26" s="10"/>
      <c r="EOB26" s="10"/>
      <c r="EOC26" s="10"/>
      <c r="EOD26" s="10"/>
      <c r="EOE26" s="10"/>
      <c r="EOF26" s="10"/>
      <c r="EOG26" s="10"/>
      <c r="EOH26" s="10"/>
      <c r="EOI26" s="10"/>
      <c r="EOJ26" s="10"/>
      <c r="EOK26" s="10"/>
      <c r="EOL26" s="10"/>
      <c r="EOM26" s="10"/>
      <c r="EON26" s="10"/>
      <c r="EOO26" s="10"/>
      <c r="EOP26" s="10"/>
      <c r="EOQ26" s="10"/>
      <c r="EOR26" s="10"/>
      <c r="EOS26" s="10"/>
      <c r="EOT26" s="10"/>
      <c r="EOU26" s="10"/>
      <c r="EOV26" s="10"/>
      <c r="EOW26" s="10"/>
      <c r="EOX26" s="10"/>
      <c r="EOY26" s="10"/>
      <c r="EOZ26" s="10"/>
      <c r="EPA26" s="10"/>
      <c r="EPB26" s="10"/>
      <c r="EPC26" s="10"/>
      <c r="EPD26" s="10"/>
      <c r="EPE26" s="10"/>
      <c r="EPF26" s="10"/>
      <c r="EPG26" s="10"/>
      <c r="EPH26" s="10"/>
      <c r="EPI26" s="10"/>
      <c r="EPJ26" s="10"/>
      <c r="EPK26" s="10"/>
      <c r="EPL26" s="10"/>
      <c r="EPM26" s="10"/>
      <c r="EPN26" s="10"/>
      <c r="EPO26" s="10"/>
      <c r="EPP26" s="10"/>
      <c r="EPQ26" s="10"/>
      <c r="EPR26" s="10"/>
      <c r="EPS26" s="10"/>
      <c r="EPT26" s="10"/>
      <c r="EPU26" s="10"/>
      <c r="EPV26" s="10"/>
      <c r="EPW26" s="10"/>
      <c r="EPX26" s="10"/>
      <c r="EPY26" s="10"/>
      <c r="EPZ26" s="10"/>
      <c r="EQA26" s="10"/>
      <c r="EQB26" s="10"/>
      <c r="EQC26" s="10"/>
      <c r="EQD26" s="10"/>
      <c r="EQE26" s="10"/>
      <c r="EQF26" s="10"/>
      <c r="EQG26" s="10"/>
      <c r="EQH26" s="10"/>
      <c r="EQI26" s="10"/>
      <c r="EQJ26" s="10"/>
      <c r="EQK26" s="10"/>
      <c r="EQL26" s="10"/>
      <c r="EQM26" s="10"/>
      <c r="EQN26" s="10"/>
      <c r="EQO26" s="10"/>
      <c r="EQP26" s="10"/>
      <c r="EQQ26" s="10"/>
      <c r="EQR26" s="10"/>
      <c r="EQS26" s="10"/>
      <c r="EQT26" s="10"/>
      <c r="EQU26" s="10"/>
      <c r="EQV26" s="10"/>
      <c r="EQW26" s="10"/>
      <c r="EQX26" s="10"/>
      <c r="EQY26" s="10"/>
      <c r="EQZ26" s="10"/>
      <c r="ERA26" s="10"/>
      <c r="ERB26" s="10"/>
      <c r="ERC26" s="10"/>
      <c r="ERD26" s="10"/>
      <c r="ERE26" s="10"/>
      <c r="ERF26" s="10"/>
      <c r="ERG26" s="10"/>
      <c r="ERH26" s="10"/>
      <c r="ERI26" s="10"/>
      <c r="ERJ26" s="10"/>
      <c r="ERK26" s="10"/>
      <c r="ERL26" s="10"/>
      <c r="ERM26" s="10"/>
      <c r="ERN26" s="10"/>
      <c r="ERO26" s="10"/>
      <c r="ERP26" s="10"/>
      <c r="ERQ26" s="10"/>
      <c r="ERR26" s="10"/>
      <c r="ERS26" s="10"/>
      <c r="ERT26" s="10"/>
      <c r="ERU26" s="10"/>
      <c r="ERV26" s="10"/>
      <c r="ERW26" s="10"/>
      <c r="ERX26" s="10"/>
      <c r="ERY26" s="10"/>
      <c r="ERZ26" s="10"/>
      <c r="ESA26" s="10"/>
      <c r="ESB26" s="10"/>
      <c r="ESC26" s="10"/>
      <c r="ESD26" s="10"/>
      <c r="ESE26" s="10"/>
      <c r="ESF26" s="10"/>
      <c r="ESG26" s="10"/>
      <c r="ESH26" s="10"/>
      <c r="ESI26" s="10"/>
      <c r="ESJ26" s="10"/>
      <c r="ESK26" s="10"/>
      <c r="ESL26" s="10"/>
      <c r="ESM26" s="10"/>
      <c r="ESN26" s="10"/>
      <c r="ESO26" s="10"/>
      <c r="ESP26" s="10"/>
      <c r="ESQ26" s="10"/>
      <c r="ESR26" s="10"/>
      <c r="ESS26" s="10"/>
      <c r="EST26" s="10"/>
      <c r="ESU26" s="10"/>
      <c r="ESV26" s="10"/>
      <c r="ESW26" s="10"/>
      <c r="ESX26" s="10"/>
      <c r="ESY26" s="10"/>
      <c r="ESZ26" s="10"/>
      <c r="ETA26" s="10"/>
      <c r="ETB26" s="10"/>
      <c r="ETC26" s="10"/>
      <c r="ETD26" s="10"/>
      <c r="ETE26" s="10"/>
      <c r="ETF26" s="10"/>
      <c r="ETG26" s="10"/>
      <c r="ETH26" s="10"/>
      <c r="ETI26" s="10"/>
      <c r="ETJ26" s="10"/>
      <c r="ETK26" s="10"/>
      <c r="ETL26" s="10"/>
      <c r="ETM26" s="10"/>
      <c r="ETN26" s="10"/>
      <c r="ETO26" s="10"/>
      <c r="ETP26" s="10"/>
      <c r="ETQ26" s="10"/>
      <c r="ETR26" s="10"/>
      <c r="ETS26" s="10"/>
      <c r="ETT26" s="10"/>
      <c r="ETU26" s="10"/>
      <c r="ETV26" s="10"/>
      <c r="ETW26" s="10"/>
      <c r="ETX26" s="10"/>
      <c r="ETY26" s="10"/>
      <c r="ETZ26" s="10"/>
      <c r="EUA26" s="10"/>
      <c r="EUB26" s="10"/>
      <c r="EUC26" s="10"/>
      <c r="EUD26" s="10"/>
      <c r="EUE26" s="10"/>
      <c r="EUF26" s="10"/>
      <c r="EUG26" s="10"/>
      <c r="EUH26" s="10"/>
      <c r="EUI26" s="10"/>
      <c r="EUJ26" s="10"/>
      <c r="EUK26" s="10"/>
      <c r="EUL26" s="10"/>
      <c r="EUM26" s="10"/>
      <c r="EUN26" s="10"/>
      <c r="EUO26" s="10"/>
      <c r="EUP26" s="10"/>
      <c r="EUQ26" s="10"/>
      <c r="EUR26" s="10"/>
      <c r="EUS26" s="10"/>
      <c r="EUT26" s="10"/>
      <c r="EUU26" s="10"/>
      <c r="EUV26" s="10"/>
      <c r="EUW26" s="10"/>
      <c r="EUX26" s="10"/>
      <c r="EUY26" s="10"/>
      <c r="EUZ26" s="10"/>
      <c r="EVA26" s="10"/>
      <c r="EVB26" s="10"/>
      <c r="EVC26" s="10"/>
      <c r="EVD26" s="10"/>
      <c r="EVE26" s="10"/>
      <c r="EVF26" s="10"/>
      <c r="EVG26" s="10"/>
      <c r="EVH26" s="10"/>
      <c r="EVI26" s="10"/>
      <c r="EVJ26" s="10"/>
      <c r="EVK26" s="10"/>
      <c r="EVL26" s="10"/>
      <c r="EVM26" s="10"/>
      <c r="EVN26" s="10"/>
      <c r="EVO26" s="10"/>
      <c r="EVP26" s="10"/>
      <c r="EVQ26" s="10"/>
      <c r="EVR26" s="10"/>
      <c r="EVS26" s="10"/>
      <c r="EVT26" s="10"/>
      <c r="EVU26" s="10"/>
      <c r="EVV26" s="10"/>
      <c r="EVW26" s="10"/>
      <c r="EVX26" s="10"/>
      <c r="EVY26" s="10"/>
      <c r="EVZ26" s="10"/>
      <c r="EWA26" s="10"/>
      <c r="EWB26" s="10"/>
      <c r="EWC26" s="10"/>
      <c r="EWD26" s="10"/>
      <c r="EWE26" s="10"/>
      <c r="EWF26" s="10"/>
      <c r="EWG26" s="10"/>
      <c r="EWH26" s="10"/>
      <c r="EWI26" s="10"/>
      <c r="EWJ26" s="10"/>
      <c r="EWK26" s="10"/>
      <c r="EWL26" s="10"/>
      <c r="EWM26" s="10"/>
      <c r="EWN26" s="10"/>
      <c r="EWO26" s="10"/>
      <c r="EWP26" s="10"/>
      <c r="EWQ26" s="10"/>
      <c r="EWR26" s="10"/>
      <c r="EWS26" s="10"/>
      <c r="EWT26" s="10"/>
      <c r="EWU26" s="10"/>
      <c r="EWV26" s="10"/>
      <c r="EWW26" s="10"/>
      <c r="EWX26" s="10"/>
      <c r="EWY26" s="10"/>
      <c r="EWZ26" s="10"/>
      <c r="EXA26" s="10"/>
      <c r="EXB26" s="10"/>
      <c r="EXC26" s="10"/>
      <c r="EXD26" s="10"/>
      <c r="EXE26" s="10"/>
      <c r="EXF26" s="10"/>
      <c r="EXG26" s="10"/>
      <c r="EXH26" s="10"/>
      <c r="EXI26" s="10"/>
      <c r="EXJ26" s="10"/>
      <c r="EXK26" s="10"/>
      <c r="EXL26" s="10"/>
      <c r="EXM26" s="10"/>
      <c r="EXN26" s="10"/>
      <c r="EXO26" s="10"/>
      <c r="EXP26" s="10"/>
      <c r="EXQ26" s="10"/>
      <c r="EXR26" s="10"/>
      <c r="EXS26" s="10"/>
      <c r="EXT26" s="10"/>
      <c r="EXU26" s="10"/>
      <c r="EXV26" s="10"/>
      <c r="EXW26" s="10"/>
      <c r="EXX26" s="10"/>
      <c r="EXY26" s="10"/>
      <c r="EXZ26" s="10"/>
      <c r="EYA26" s="10"/>
      <c r="EYB26" s="10"/>
      <c r="EYC26" s="10"/>
      <c r="EYD26" s="10"/>
      <c r="EYE26" s="10"/>
      <c r="EYF26" s="10"/>
      <c r="EYG26" s="10"/>
      <c r="EYH26" s="10"/>
      <c r="EYI26" s="10"/>
      <c r="EYJ26" s="10"/>
      <c r="EYK26" s="10"/>
      <c r="EYL26" s="10"/>
      <c r="EYM26" s="10"/>
      <c r="EYN26" s="10"/>
      <c r="EYO26" s="10"/>
      <c r="EYP26" s="10"/>
      <c r="EYQ26" s="10"/>
      <c r="EYR26" s="10"/>
      <c r="EYS26" s="10"/>
      <c r="EYT26" s="10"/>
      <c r="EYU26" s="10"/>
      <c r="EYV26" s="10"/>
      <c r="EYW26" s="10"/>
      <c r="EYX26" s="10"/>
      <c r="EYY26" s="10"/>
      <c r="EYZ26" s="10"/>
      <c r="EZA26" s="10"/>
      <c r="EZB26" s="10"/>
      <c r="EZC26" s="10"/>
      <c r="EZD26" s="10"/>
      <c r="EZE26" s="10"/>
      <c r="EZF26" s="10"/>
      <c r="EZG26" s="10"/>
      <c r="EZH26" s="10"/>
      <c r="EZI26" s="10"/>
      <c r="EZJ26" s="10"/>
      <c r="EZK26" s="10"/>
      <c r="EZL26" s="10"/>
      <c r="EZM26" s="10"/>
      <c r="EZN26" s="10"/>
      <c r="EZO26" s="10"/>
      <c r="EZP26" s="10"/>
      <c r="EZQ26" s="10"/>
      <c r="EZR26" s="10"/>
      <c r="EZS26" s="10"/>
      <c r="EZT26" s="10"/>
      <c r="EZU26" s="10"/>
      <c r="EZV26" s="10"/>
      <c r="EZW26" s="10"/>
      <c r="EZX26" s="10"/>
      <c r="EZY26" s="10"/>
      <c r="EZZ26" s="10"/>
      <c r="FAA26" s="10"/>
      <c r="FAB26" s="10"/>
      <c r="FAC26" s="10"/>
      <c r="FAD26" s="10"/>
      <c r="FAE26" s="10"/>
      <c r="FAF26" s="10"/>
      <c r="FAG26" s="10"/>
      <c r="FAH26" s="10"/>
      <c r="FAI26" s="10"/>
      <c r="FAJ26" s="10"/>
      <c r="FAK26" s="10"/>
      <c r="FAL26" s="10"/>
      <c r="FAM26" s="10"/>
      <c r="FAN26" s="10"/>
      <c r="FAO26" s="10"/>
      <c r="FAP26" s="10"/>
      <c r="FAQ26" s="10"/>
      <c r="FAR26" s="10"/>
      <c r="FAS26" s="10"/>
      <c r="FAT26" s="10"/>
      <c r="FAU26" s="10"/>
      <c r="FAV26" s="10"/>
      <c r="FAW26" s="10"/>
      <c r="FAX26" s="10"/>
      <c r="FAY26" s="10"/>
      <c r="FAZ26" s="10"/>
      <c r="FBA26" s="10"/>
      <c r="FBB26" s="10"/>
      <c r="FBC26" s="10"/>
      <c r="FBD26" s="10"/>
      <c r="FBE26" s="10"/>
      <c r="FBF26" s="10"/>
      <c r="FBG26" s="10"/>
      <c r="FBH26" s="10"/>
      <c r="FBI26" s="10"/>
      <c r="FBJ26" s="10"/>
      <c r="FBK26" s="10"/>
      <c r="FBL26" s="10"/>
      <c r="FBM26" s="10"/>
      <c r="FBN26" s="10"/>
      <c r="FBO26" s="10"/>
      <c r="FBP26" s="10"/>
      <c r="FBQ26" s="10"/>
      <c r="FBR26" s="10"/>
      <c r="FBS26" s="10"/>
      <c r="FBT26" s="10"/>
      <c r="FBU26" s="10"/>
      <c r="FBV26" s="10"/>
      <c r="FBW26" s="10"/>
      <c r="FBX26" s="10"/>
      <c r="FBY26" s="10"/>
      <c r="FBZ26" s="10"/>
      <c r="FCA26" s="10"/>
      <c r="FCB26" s="10"/>
      <c r="FCC26" s="10"/>
      <c r="FCD26" s="10"/>
      <c r="FCE26" s="10"/>
      <c r="FCF26" s="10"/>
      <c r="FCG26" s="10"/>
      <c r="FCH26" s="10"/>
      <c r="FCI26" s="10"/>
      <c r="FCJ26" s="10"/>
      <c r="FCK26" s="10"/>
      <c r="FCL26" s="10"/>
      <c r="FCM26" s="10"/>
      <c r="FCN26" s="10"/>
      <c r="FCO26" s="10"/>
      <c r="FCP26" s="10"/>
      <c r="FCQ26" s="10"/>
      <c r="FCR26" s="10"/>
      <c r="FCS26" s="10"/>
      <c r="FCT26" s="10"/>
      <c r="FCU26" s="10"/>
      <c r="FCV26" s="10"/>
      <c r="FCW26" s="10"/>
      <c r="FCX26" s="10"/>
      <c r="FCY26" s="10"/>
      <c r="FCZ26" s="10"/>
      <c r="FDA26" s="10"/>
      <c r="FDB26" s="10"/>
      <c r="FDC26" s="10"/>
      <c r="FDD26" s="10"/>
      <c r="FDE26" s="10"/>
      <c r="FDF26" s="10"/>
      <c r="FDG26" s="10"/>
      <c r="FDH26" s="10"/>
      <c r="FDI26" s="10"/>
      <c r="FDJ26" s="10"/>
      <c r="FDK26" s="10"/>
      <c r="FDL26" s="10"/>
      <c r="FDM26" s="10"/>
      <c r="FDN26" s="10"/>
      <c r="FDO26" s="10"/>
      <c r="FDP26" s="10"/>
      <c r="FDQ26" s="10"/>
      <c r="FDR26" s="10"/>
      <c r="FDS26" s="10"/>
      <c r="FDT26" s="10"/>
      <c r="FDU26" s="10"/>
      <c r="FDV26" s="10"/>
      <c r="FDW26" s="10"/>
      <c r="FDX26" s="10"/>
      <c r="FDY26" s="10"/>
      <c r="FDZ26" s="10"/>
      <c r="FEA26" s="10"/>
      <c r="FEB26" s="10"/>
      <c r="FEC26" s="10"/>
      <c r="FED26" s="10"/>
      <c r="FEE26" s="10"/>
      <c r="FEF26" s="10"/>
      <c r="FEG26" s="10"/>
      <c r="FEH26" s="10"/>
      <c r="FEI26" s="10"/>
      <c r="FEJ26" s="10"/>
      <c r="FEK26" s="10"/>
      <c r="FEL26" s="10"/>
      <c r="FEM26" s="10"/>
      <c r="FEN26" s="10"/>
      <c r="FEO26" s="10"/>
      <c r="FEP26" s="10"/>
      <c r="FEQ26" s="10"/>
      <c r="FER26" s="10"/>
      <c r="FES26" s="10"/>
      <c r="FET26" s="10"/>
      <c r="FEU26" s="10"/>
      <c r="FEV26" s="10"/>
      <c r="FEW26" s="10"/>
      <c r="FEX26" s="10"/>
      <c r="FEY26" s="10"/>
      <c r="FEZ26" s="10"/>
      <c r="FFA26" s="10"/>
      <c r="FFB26" s="10"/>
      <c r="FFC26" s="10"/>
      <c r="FFD26" s="10"/>
      <c r="FFE26" s="10"/>
      <c r="FFF26" s="10"/>
      <c r="FFG26" s="10"/>
      <c r="FFH26" s="10"/>
      <c r="FFI26" s="10"/>
      <c r="FFJ26" s="10"/>
      <c r="FFK26" s="10"/>
      <c r="FFL26" s="10"/>
      <c r="FFM26" s="10"/>
      <c r="FFN26" s="10"/>
      <c r="FFO26" s="10"/>
      <c r="FFP26" s="10"/>
      <c r="FFQ26" s="10"/>
      <c r="FFR26" s="10"/>
      <c r="FFS26" s="10"/>
      <c r="FFT26" s="10"/>
      <c r="FFU26" s="10"/>
      <c r="FFV26" s="10"/>
      <c r="FFW26" s="10"/>
      <c r="FFX26" s="10"/>
      <c r="FFY26" s="10"/>
      <c r="FFZ26" s="10"/>
      <c r="FGA26" s="10"/>
      <c r="FGB26" s="10"/>
      <c r="FGC26" s="10"/>
      <c r="FGD26" s="10"/>
      <c r="FGE26" s="10"/>
      <c r="FGF26" s="10"/>
      <c r="FGG26" s="10"/>
      <c r="FGH26" s="10"/>
      <c r="FGI26" s="10"/>
      <c r="FGJ26" s="10"/>
      <c r="FGK26" s="10"/>
      <c r="FGL26" s="10"/>
      <c r="FGM26" s="10"/>
      <c r="FGN26" s="10"/>
      <c r="FGO26" s="10"/>
      <c r="FGP26" s="10"/>
      <c r="FGQ26" s="10"/>
      <c r="FGR26" s="10"/>
      <c r="FGS26" s="10"/>
      <c r="FGT26" s="10"/>
      <c r="FGU26" s="10"/>
      <c r="FGV26" s="10"/>
      <c r="FGW26" s="10"/>
      <c r="FGX26" s="10"/>
      <c r="FGY26" s="10"/>
      <c r="FGZ26" s="10"/>
      <c r="FHA26" s="10"/>
      <c r="FHB26" s="10"/>
      <c r="FHC26" s="10"/>
      <c r="FHD26" s="10"/>
      <c r="FHE26" s="10"/>
      <c r="FHF26" s="10"/>
      <c r="FHG26" s="10"/>
      <c r="FHH26" s="10"/>
      <c r="FHI26" s="10"/>
      <c r="FHJ26" s="10"/>
      <c r="FHK26" s="10"/>
      <c r="FHL26" s="10"/>
      <c r="FHM26" s="10"/>
      <c r="FHN26" s="10"/>
      <c r="FHO26" s="10"/>
      <c r="FHP26" s="10"/>
      <c r="FHQ26" s="10"/>
      <c r="FHR26" s="10"/>
      <c r="FHS26" s="10"/>
      <c r="FHT26" s="10"/>
      <c r="FHU26" s="10"/>
      <c r="FHV26" s="10"/>
      <c r="FHW26" s="10"/>
      <c r="FHX26" s="10"/>
      <c r="FHY26" s="10"/>
      <c r="FHZ26" s="10"/>
      <c r="FIA26" s="10"/>
      <c r="FIB26" s="10"/>
      <c r="FIC26" s="10"/>
      <c r="FID26" s="10"/>
      <c r="FIE26" s="10"/>
      <c r="FIF26" s="10"/>
      <c r="FIG26" s="10"/>
      <c r="FIH26" s="10"/>
      <c r="FII26" s="10"/>
      <c r="FIJ26" s="10"/>
      <c r="FIK26" s="10"/>
      <c r="FIL26" s="10"/>
      <c r="FIM26" s="10"/>
      <c r="FIN26" s="10"/>
      <c r="FIO26" s="10"/>
      <c r="FIP26" s="10"/>
      <c r="FIQ26" s="10"/>
      <c r="FIR26" s="10"/>
      <c r="FIS26" s="10"/>
      <c r="FIT26" s="10"/>
      <c r="FIU26" s="10"/>
      <c r="FIV26" s="10"/>
      <c r="FIW26" s="10"/>
      <c r="FIX26" s="10"/>
      <c r="FIY26" s="10"/>
      <c r="FIZ26" s="10"/>
      <c r="FJA26" s="10"/>
      <c r="FJB26" s="10"/>
      <c r="FJC26" s="10"/>
      <c r="FJD26" s="10"/>
      <c r="FJE26" s="10"/>
      <c r="FJF26" s="10"/>
      <c r="FJG26" s="10"/>
      <c r="FJH26" s="10"/>
      <c r="FJI26" s="10"/>
      <c r="FJJ26" s="10"/>
      <c r="FJK26" s="10"/>
      <c r="FJL26" s="10"/>
      <c r="FJM26" s="10"/>
      <c r="FJN26" s="10"/>
      <c r="FJO26" s="10"/>
      <c r="FJP26" s="10"/>
      <c r="FJQ26" s="10"/>
      <c r="FJR26" s="10"/>
      <c r="FJS26" s="10"/>
      <c r="FJT26" s="10"/>
      <c r="FJU26" s="10"/>
      <c r="FJV26" s="10"/>
      <c r="FJW26" s="10"/>
      <c r="FJX26" s="10"/>
      <c r="FJY26" s="10"/>
      <c r="FJZ26" s="10"/>
      <c r="FKA26" s="10"/>
      <c r="FKB26" s="10"/>
      <c r="FKC26" s="10"/>
      <c r="FKD26" s="10"/>
      <c r="FKE26" s="10"/>
      <c r="FKF26" s="10"/>
      <c r="FKG26" s="10"/>
      <c r="FKH26" s="10"/>
      <c r="FKI26" s="10"/>
      <c r="FKJ26" s="10"/>
      <c r="FKK26" s="10"/>
      <c r="FKL26" s="10"/>
      <c r="FKM26" s="10"/>
      <c r="FKN26" s="10"/>
      <c r="FKO26" s="10"/>
      <c r="FKP26" s="10"/>
      <c r="FKQ26" s="10"/>
      <c r="FKR26" s="10"/>
      <c r="FKS26" s="10"/>
      <c r="FKT26" s="10"/>
      <c r="FKU26" s="10"/>
      <c r="FKV26" s="10"/>
      <c r="FKW26" s="10"/>
      <c r="FKX26" s="10"/>
      <c r="FKY26" s="10"/>
      <c r="FKZ26" s="10"/>
      <c r="FLA26" s="10"/>
      <c r="FLB26" s="10"/>
      <c r="FLC26" s="10"/>
      <c r="FLD26" s="10"/>
      <c r="FLE26" s="10"/>
      <c r="FLF26" s="10"/>
      <c r="FLG26" s="10"/>
      <c r="FLH26" s="10"/>
      <c r="FLI26" s="10"/>
      <c r="FLJ26" s="10"/>
      <c r="FLK26" s="10"/>
      <c r="FLL26" s="10"/>
      <c r="FLM26" s="10"/>
      <c r="FLN26" s="10"/>
      <c r="FLO26" s="10"/>
      <c r="FLP26" s="10"/>
      <c r="FLQ26" s="10"/>
      <c r="FLR26" s="10"/>
      <c r="FLS26" s="10"/>
      <c r="FLT26" s="10"/>
      <c r="FLU26" s="10"/>
      <c r="FLV26" s="10"/>
      <c r="FLW26" s="10"/>
      <c r="FLX26" s="10"/>
      <c r="FLY26" s="10"/>
      <c r="FLZ26" s="10"/>
      <c r="FMA26" s="10"/>
      <c r="FMB26" s="10"/>
      <c r="FMC26" s="10"/>
      <c r="FMD26" s="10"/>
      <c r="FME26" s="10"/>
      <c r="FMF26" s="10"/>
      <c r="FMG26" s="10"/>
      <c r="FMH26" s="10"/>
      <c r="FMI26" s="10"/>
      <c r="FMJ26" s="10"/>
      <c r="FMK26" s="10"/>
      <c r="FML26" s="10"/>
      <c r="FMM26" s="10"/>
      <c r="FMN26" s="10"/>
      <c r="FMO26" s="10"/>
      <c r="FMP26" s="10"/>
      <c r="FMQ26" s="10"/>
      <c r="FMR26" s="10"/>
      <c r="FMS26" s="10"/>
      <c r="FMT26" s="10"/>
      <c r="FMU26" s="10"/>
      <c r="FMV26" s="10"/>
      <c r="FMW26" s="10"/>
      <c r="FMX26" s="10"/>
      <c r="FMY26" s="10"/>
      <c r="FMZ26" s="10"/>
      <c r="FNA26" s="10"/>
      <c r="FNB26" s="10"/>
      <c r="FNC26" s="10"/>
      <c r="FND26" s="10"/>
      <c r="FNE26" s="10"/>
      <c r="FNF26" s="10"/>
      <c r="FNG26" s="10"/>
      <c r="FNH26" s="10"/>
      <c r="FNI26" s="10"/>
      <c r="FNJ26" s="10"/>
      <c r="FNK26" s="10"/>
      <c r="FNL26" s="10"/>
      <c r="FNM26" s="10"/>
      <c r="FNN26" s="10"/>
      <c r="FNO26" s="10"/>
      <c r="FNP26" s="10"/>
      <c r="FNQ26" s="10"/>
      <c r="FNR26" s="10"/>
      <c r="FNS26" s="10"/>
      <c r="FNT26" s="10"/>
      <c r="FNU26" s="10"/>
      <c r="FNV26" s="10"/>
      <c r="FNW26" s="10"/>
      <c r="FNX26" s="10"/>
      <c r="FNY26" s="10"/>
      <c r="FNZ26" s="10"/>
      <c r="FOA26" s="10"/>
      <c r="FOB26" s="10"/>
      <c r="FOC26" s="10"/>
      <c r="FOD26" s="10"/>
      <c r="FOE26" s="10"/>
      <c r="FOF26" s="10"/>
      <c r="FOG26" s="10"/>
      <c r="FOH26" s="10"/>
      <c r="FOI26" s="10"/>
      <c r="FOJ26" s="10"/>
      <c r="FOK26" s="10"/>
      <c r="FOL26" s="10"/>
      <c r="FOM26" s="10"/>
      <c r="FON26" s="10"/>
      <c r="FOO26" s="10"/>
      <c r="FOP26" s="10"/>
      <c r="FOQ26" s="10"/>
      <c r="FOR26" s="10"/>
      <c r="FOS26" s="10"/>
      <c r="FOT26" s="10"/>
      <c r="FOU26" s="10"/>
      <c r="FOV26" s="10"/>
      <c r="FOW26" s="10"/>
      <c r="FOX26" s="10"/>
      <c r="FOY26" s="10"/>
      <c r="FOZ26" s="10"/>
      <c r="FPA26" s="10"/>
      <c r="FPB26" s="10"/>
      <c r="FPC26" s="10"/>
      <c r="FPD26" s="10"/>
      <c r="FPE26" s="10"/>
      <c r="FPF26" s="10"/>
      <c r="FPG26" s="10"/>
      <c r="FPH26" s="10"/>
      <c r="FPI26" s="10"/>
      <c r="FPJ26" s="10"/>
      <c r="FPK26" s="10"/>
      <c r="FPL26" s="10"/>
      <c r="FPM26" s="10"/>
      <c r="FPN26" s="10"/>
      <c r="FPO26" s="10"/>
      <c r="FPP26" s="10"/>
      <c r="FPQ26" s="10"/>
      <c r="FPR26" s="10"/>
      <c r="FPS26" s="10"/>
      <c r="FPT26" s="10"/>
      <c r="FPU26" s="10"/>
      <c r="FPV26" s="10"/>
      <c r="FPW26" s="10"/>
      <c r="FPX26" s="10"/>
      <c r="FPY26" s="10"/>
      <c r="FPZ26" s="10"/>
      <c r="FQA26" s="10"/>
      <c r="FQB26" s="10"/>
      <c r="FQC26" s="10"/>
      <c r="FQD26" s="10"/>
      <c r="FQE26" s="10"/>
      <c r="FQF26" s="10"/>
      <c r="FQG26" s="10"/>
      <c r="FQH26" s="10"/>
      <c r="FQI26" s="10"/>
      <c r="FQJ26" s="10"/>
      <c r="FQK26" s="10"/>
      <c r="FQL26" s="10"/>
      <c r="FQM26" s="10"/>
      <c r="FQN26" s="10"/>
      <c r="FQO26" s="10"/>
      <c r="FQP26" s="10"/>
      <c r="FQQ26" s="10"/>
      <c r="FQR26" s="10"/>
      <c r="FQS26" s="10"/>
      <c r="FQT26" s="10"/>
      <c r="FQU26" s="10"/>
      <c r="FQV26" s="10"/>
      <c r="FQW26" s="10"/>
      <c r="FQX26" s="10"/>
      <c r="FQY26" s="10"/>
      <c r="FQZ26" s="10"/>
      <c r="FRA26" s="10"/>
      <c r="FRB26" s="10"/>
      <c r="FRC26" s="10"/>
      <c r="FRD26" s="10"/>
      <c r="FRE26" s="10"/>
      <c r="FRF26" s="10"/>
      <c r="FRG26" s="10"/>
      <c r="FRH26" s="10"/>
      <c r="FRI26" s="10"/>
      <c r="FRJ26" s="10"/>
      <c r="FRK26" s="10"/>
      <c r="FRL26" s="10"/>
      <c r="FRM26" s="10"/>
      <c r="FRN26" s="10"/>
      <c r="FRO26" s="10"/>
      <c r="FRP26" s="10"/>
      <c r="FRQ26" s="10"/>
      <c r="FRR26" s="10"/>
      <c r="FRS26" s="10"/>
      <c r="FRT26" s="10"/>
      <c r="FRU26" s="10"/>
      <c r="FRV26" s="10"/>
      <c r="FRW26" s="10"/>
      <c r="FRX26" s="10"/>
      <c r="FRY26" s="10"/>
      <c r="FRZ26" s="10"/>
      <c r="FSA26" s="10"/>
    </row>
    <row r="27" spans="1:4551" ht="30" x14ac:dyDescent="0.25">
      <c r="A27" s="318"/>
      <c r="B27" s="318" t="s">
        <v>169</v>
      </c>
    </row>
    <row r="28" spans="1:4551" s="12" customFormat="1" x14ac:dyDescent="0.25">
      <c r="A28" s="156"/>
      <c r="B28" s="156" t="s">
        <v>170</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c r="QB28" s="10"/>
      <c r="QC28" s="10"/>
      <c r="QD28" s="10"/>
      <c r="QE28" s="10"/>
      <c r="QF28" s="10"/>
      <c r="QG28" s="10"/>
      <c r="QH28" s="10"/>
      <c r="QI28" s="10"/>
      <c r="QJ28" s="10"/>
      <c r="QK28" s="10"/>
      <c r="QL28" s="10"/>
      <c r="QM28" s="10"/>
      <c r="QN28" s="10"/>
      <c r="QO28" s="10"/>
      <c r="QP28" s="10"/>
      <c r="QQ28" s="10"/>
      <c r="QR28" s="10"/>
      <c r="QS28" s="10"/>
      <c r="QT28" s="10"/>
      <c r="QU28" s="10"/>
      <c r="QV28" s="10"/>
      <c r="QW28" s="10"/>
      <c r="QX28" s="10"/>
      <c r="QY28" s="10"/>
      <c r="QZ28" s="10"/>
      <c r="RA28" s="10"/>
      <c r="RB28" s="10"/>
      <c r="RC28" s="10"/>
      <c r="RD28" s="10"/>
      <c r="RE28" s="10"/>
      <c r="RF28" s="10"/>
      <c r="RG28" s="10"/>
      <c r="RH28" s="10"/>
      <c r="RI28" s="10"/>
      <c r="RJ28" s="10"/>
      <c r="RK28" s="10"/>
      <c r="RL28" s="10"/>
      <c r="RM28" s="10"/>
      <c r="RN28" s="10"/>
      <c r="RO28" s="10"/>
      <c r="RP28" s="10"/>
      <c r="RQ28" s="10"/>
      <c r="RR28" s="10"/>
      <c r="RS28" s="10"/>
      <c r="RT28" s="10"/>
      <c r="RU28" s="10"/>
      <c r="RV28" s="10"/>
      <c r="RW28" s="10"/>
      <c r="RX28" s="10"/>
      <c r="RY28" s="10"/>
      <c r="RZ28" s="10"/>
      <c r="SA28" s="10"/>
      <c r="SB28" s="10"/>
      <c r="SC28" s="10"/>
      <c r="SD28" s="10"/>
      <c r="SE28" s="10"/>
      <c r="SF28" s="10"/>
      <c r="SG28" s="10"/>
      <c r="SH28" s="10"/>
      <c r="SI28" s="10"/>
      <c r="SJ28" s="10"/>
      <c r="SK28" s="10"/>
      <c r="SL28" s="10"/>
      <c r="SM28" s="10"/>
      <c r="SN28" s="10"/>
      <c r="SO28" s="10"/>
      <c r="SP28" s="10"/>
      <c r="SQ28" s="10"/>
      <c r="SR28" s="10"/>
      <c r="SS28" s="10"/>
      <c r="ST28" s="10"/>
      <c r="SU28" s="10"/>
      <c r="SV28" s="10"/>
      <c r="SW28" s="10"/>
      <c r="SX28" s="10"/>
      <c r="SY28" s="10"/>
      <c r="SZ28" s="10"/>
      <c r="TA28" s="10"/>
      <c r="TB28" s="10"/>
      <c r="TC28" s="10"/>
      <c r="TD28" s="10"/>
      <c r="TE28" s="10"/>
      <c r="TF28" s="10"/>
      <c r="TG28" s="10"/>
      <c r="TH28" s="10"/>
      <c r="TI28" s="10"/>
      <c r="TJ28" s="10"/>
      <c r="TK28" s="10"/>
      <c r="TL28" s="10"/>
      <c r="TM28" s="10"/>
      <c r="TN28" s="10"/>
      <c r="TO28" s="10"/>
      <c r="TP28" s="10"/>
      <c r="TQ28" s="10"/>
      <c r="TR28" s="10"/>
      <c r="TS28" s="10"/>
      <c r="TT28" s="10"/>
      <c r="TU28" s="10"/>
      <c r="TV28" s="10"/>
      <c r="TW28" s="10"/>
      <c r="TX28" s="10"/>
      <c r="TY28" s="10"/>
      <c r="TZ28" s="10"/>
      <c r="UA28" s="10"/>
      <c r="UB28" s="10"/>
      <c r="UC28" s="10"/>
      <c r="UD28" s="10"/>
      <c r="UE28" s="10"/>
      <c r="UF28" s="10"/>
      <c r="UG28" s="10"/>
      <c r="UH28" s="10"/>
      <c r="UI28" s="10"/>
      <c r="UJ28" s="10"/>
      <c r="UK28" s="10"/>
      <c r="UL28" s="10"/>
      <c r="UM28" s="10"/>
      <c r="UN28" s="10"/>
      <c r="UO28" s="10"/>
      <c r="UP28" s="10"/>
      <c r="UQ28" s="10"/>
      <c r="UR28" s="10"/>
      <c r="US28" s="10"/>
      <c r="UT28" s="10"/>
      <c r="UU28" s="10"/>
      <c r="UV28" s="10"/>
      <c r="UW28" s="10"/>
      <c r="UX28" s="10"/>
      <c r="UY28" s="10"/>
      <c r="UZ28" s="10"/>
      <c r="VA28" s="10"/>
      <c r="VB28" s="10"/>
      <c r="VC28" s="10"/>
      <c r="VD28" s="10"/>
      <c r="VE28" s="10"/>
      <c r="VF28" s="10"/>
      <c r="VG28" s="10"/>
      <c r="VH28" s="10"/>
      <c r="VI28" s="10"/>
      <c r="VJ28" s="10"/>
      <c r="VK28" s="10"/>
      <c r="VL28" s="10"/>
      <c r="VM28" s="10"/>
      <c r="VN28" s="10"/>
      <c r="VO28" s="10"/>
      <c r="VP28" s="10"/>
      <c r="VQ28" s="10"/>
      <c r="VR28" s="10"/>
      <c r="VS28" s="10"/>
      <c r="VT28" s="10"/>
      <c r="VU28" s="10"/>
      <c r="VV28" s="10"/>
      <c r="VW28" s="10"/>
      <c r="VX28" s="10"/>
      <c r="VY28" s="10"/>
      <c r="VZ28" s="10"/>
      <c r="WA28" s="10"/>
      <c r="WB28" s="10"/>
      <c r="WC28" s="10"/>
      <c r="WD28" s="10"/>
      <c r="WE28" s="10"/>
      <c r="WF28" s="10"/>
      <c r="WG28" s="10"/>
      <c r="WH28" s="10"/>
      <c r="WI28" s="10"/>
      <c r="WJ28" s="10"/>
      <c r="WK28" s="10"/>
      <c r="WL28" s="10"/>
      <c r="WM28" s="10"/>
      <c r="WN28" s="10"/>
      <c r="WO28" s="10"/>
      <c r="WP28" s="10"/>
      <c r="WQ28" s="10"/>
      <c r="WR28" s="10"/>
      <c r="WS28" s="10"/>
      <c r="WT28" s="10"/>
      <c r="WU28" s="10"/>
      <c r="WV28" s="10"/>
      <c r="WW28" s="10"/>
      <c r="WX28" s="10"/>
      <c r="WY28" s="10"/>
      <c r="WZ28" s="10"/>
      <c r="XA28" s="10"/>
      <c r="XB28" s="10"/>
      <c r="XC28" s="10"/>
      <c r="XD28" s="10"/>
      <c r="XE28" s="10"/>
      <c r="XF28" s="10"/>
      <c r="XG28" s="10"/>
      <c r="XH28" s="10"/>
      <c r="XI28" s="10"/>
      <c r="XJ28" s="10"/>
      <c r="XK28" s="10"/>
      <c r="XL28" s="10"/>
      <c r="XM28" s="10"/>
      <c r="XN28" s="10"/>
      <c r="XO28" s="10"/>
      <c r="XP28" s="10"/>
      <c r="XQ28" s="10"/>
      <c r="XR28" s="10"/>
      <c r="XS28" s="10"/>
      <c r="XT28" s="10"/>
      <c r="XU28" s="10"/>
      <c r="XV28" s="10"/>
      <c r="XW28" s="10"/>
      <c r="XX28" s="10"/>
      <c r="XY28" s="10"/>
      <c r="XZ28" s="10"/>
      <c r="YA28" s="10"/>
      <c r="YB28" s="10"/>
      <c r="YC28" s="10"/>
      <c r="YD28" s="10"/>
      <c r="YE28" s="10"/>
      <c r="YF28" s="10"/>
      <c r="YG28" s="10"/>
      <c r="YH28" s="10"/>
      <c r="YI28" s="10"/>
      <c r="YJ28" s="10"/>
      <c r="YK28" s="10"/>
      <c r="YL28" s="10"/>
      <c r="YM28" s="10"/>
      <c r="YN28" s="10"/>
      <c r="YO28" s="10"/>
      <c r="YP28" s="10"/>
      <c r="YQ28" s="10"/>
      <c r="YR28" s="10"/>
      <c r="YS28" s="10"/>
      <c r="YT28" s="10"/>
      <c r="YU28" s="10"/>
      <c r="YV28" s="10"/>
      <c r="YW28" s="10"/>
      <c r="YX28" s="10"/>
      <c r="YY28" s="10"/>
      <c r="YZ28" s="10"/>
      <c r="ZA28" s="10"/>
      <c r="ZB28" s="10"/>
      <c r="ZC28" s="10"/>
      <c r="ZD28" s="10"/>
      <c r="ZE28" s="10"/>
      <c r="ZF28" s="10"/>
      <c r="ZG28" s="10"/>
      <c r="ZH28" s="10"/>
      <c r="ZI28" s="10"/>
      <c r="ZJ28" s="10"/>
      <c r="ZK28" s="10"/>
      <c r="ZL28" s="10"/>
      <c r="ZM28" s="10"/>
      <c r="ZN28" s="10"/>
      <c r="ZO28" s="10"/>
      <c r="ZP28" s="10"/>
      <c r="ZQ28" s="10"/>
      <c r="ZR28" s="10"/>
      <c r="ZS28" s="10"/>
      <c r="ZT28" s="10"/>
      <c r="ZU28" s="10"/>
      <c r="ZV28" s="10"/>
      <c r="ZW28" s="10"/>
      <c r="ZX28" s="10"/>
      <c r="ZY28" s="10"/>
      <c r="ZZ28" s="10"/>
      <c r="AAA28" s="10"/>
      <c r="AAB28" s="10"/>
      <c r="AAC28" s="10"/>
      <c r="AAD28" s="10"/>
      <c r="AAE28" s="10"/>
      <c r="AAF28" s="10"/>
      <c r="AAG28" s="10"/>
      <c r="AAH28" s="10"/>
      <c r="AAI28" s="10"/>
      <c r="AAJ28" s="10"/>
      <c r="AAK28" s="10"/>
      <c r="AAL28" s="10"/>
      <c r="AAM28" s="10"/>
      <c r="AAN28" s="10"/>
      <c r="AAO28" s="10"/>
      <c r="AAP28" s="10"/>
      <c r="AAQ28" s="10"/>
      <c r="AAR28" s="10"/>
      <c r="AAS28" s="10"/>
      <c r="AAT28" s="10"/>
      <c r="AAU28" s="10"/>
      <c r="AAV28" s="10"/>
      <c r="AAW28" s="10"/>
      <c r="AAX28" s="10"/>
      <c r="AAY28" s="10"/>
      <c r="AAZ28" s="10"/>
      <c r="ABA28" s="10"/>
      <c r="ABB28" s="10"/>
      <c r="ABC28" s="10"/>
      <c r="ABD28" s="10"/>
      <c r="ABE28" s="10"/>
      <c r="ABF28" s="10"/>
      <c r="ABG28" s="10"/>
      <c r="ABH28" s="10"/>
      <c r="ABI28" s="10"/>
      <c r="ABJ28" s="10"/>
      <c r="ABK28" s="10"/>
      <c r="ABL28" s="10"/>
      <c r="ABM28" s="10"/>
      <c r="ABN28" s="10"/>
      <c r="ABO28" s="10"/>
      <c r="ABP28" s="10"/>
      <c r="ABQ28" s="10"/>
      <c r="ABR28" s="10"/>
      <c r="ABS28" s="10"/>
      <c r="ABT28" s="10"/>
      <c r="ABU28" s="10"/>
      <c r="ABV28" s="10"/>
      <c r="ABW28" s="10"/>
      <c r="ABX28" s="10"/>
      <c r="ABY28" s="10"/>
      <c r="ABZ28" s="10"/>
      <c r="ACA28" s="10"/>
      <c r="ACB28" s="10"/>
      <c r="ACC28" s="10"/>
      <c r="ACD28" s="10"/>
      <c r="ACE28" s="10"/>
      <c r="ACF28" s="10"/>
      <c r="ACG28" s="10"/>
      <c r="ACH28" s="10"/>
      <c r="ACI28" s="10"/>
      <c r="ACJ28" s="10"/>
      <c r="ACK28" s="10"/>
      <c r="ACL28" s="10"/>
      <c r="ACM28" s="10"/>
      <c r="ACN28" s="10"/>
      <c r="ACO28" s="10"/>
      <c r="ACP28" s="10"/>
      <c r="ACQ28" s="10"/>
      <c r="ACR28" s="10"/>
      <c r="ACS28" s="10"/>
      <c r="ACT28" s="10"/>
      <c r="ACU28" s="10"/>
      <c r="ACV28" s="10"/>
      <c r="ACW28" s="10"/>
      <c r="ACX28" s="10"/>
      <c r="ACY28" s="10"/>
      <c r="ACZ28" s="10"/>
      <c r="ADA28" s="10"/>
      <c r="ADB28" s="10"/>
      <c r="ADC28" s="10"/>
      <c r="ADD28" s="10"/>
      <c r="ADE28" s="10"/>
      <c r="ADF28" s="10"/>
      <c r="ADG28" s="10"/>
      <c r="ADH28" s="10"/>
      <c r="ADI28" s="10"/>
      <c r="ADJ28" s="10"/>
      <c r="ADK28" s="10"/>
      <c r="ADL28" s="10"/>
      <c r="ADM28" s="10"/>
      <c r="ADN28" s="10"/>
      <c r="ADO28" s="10"/>
      <c r="ADP28" s="10"/>
      <c r="ADQ28" s="10"/>
      <c r="ADR28" s="10"/>
      <c r="ADS28" s="10"/>
      <c r="ADT28" s="10"/>
      <c r="ADU28" s="10"/>
      <c r="ADV28" s="10"/>
      <c r="ADW28" s="10"/>
      <c r="ADX28" s="10"/>
      <c r="ADY28" s="10"/>
      <c r="ADZ28" s="10"/>
      <c r="AEA28" s="10"/>
      <c r="AEB28" s="10"/>
      <c r="AEC28" s="10"/>
      <c r="AED28" s="10"/>
      <c r="AEE28" s="10"/>
      <c r="AEF28" s="10"/>
      <c r="AEG28" s="10"/>
      <c r="AEH28" s="10"/>
      <c r="AEI28" s="10"/>
      <c r="AEJ28" s="10"/>
      <c r="AEK28" s="10"/>
      <c r="AEL28" s="10"/>
      <c r="AEM28" s="10"/>
      <c r="AEN28" s="10"/>
      <c r="AEO28" s="10"/>
      <c r="AEP28" s="10"/>
      <c r="AEQ28" s="10"/>
      <c r="AER28" s="10"/>
      <c r="AES28" s="10"/>
      <c r="AET28" s="10"/>
      <c r="AEU28" s="10"/>
      <c r="AEV28" s="10"/>
      <c r="AEW28" s="10"/>
      <c r="AEX28" s="10"/>
      <c r="AEY28" s="10"/>
      <c r="AEZ28" s="10"/>
      <c r="AFA28" s="10"/>
      <c r="AFB28" s="10"/>
      <c r="AFC28" s="10"/>
      <c r="AFD28" s="10"/>
      <c r="AFE28" s="10"/>
      <c r="AFF28" s="10"/>
      <c r="AFG28" s="10"/>
      <c r="AFH28" s="10"/>
      <c r="AFI28" s="10"/>
      <c r="AFJ28" s="10"/>
      <c r="AFK28" s="10"/>
      <c r="AFL28" s="10"/>
      <c r="AFM28" s="10"/>
      <c r="AFN28" s="10"/>
      <c r="AFO28" s="10"/>
      <c r="AFP28" s="10"/>
      <c r="AFQ28" s="10"/>
      <c r="AFR28" s="10"/>
      <c r="AFS28" s="10"/>
      <c r="AFT28" s="10"/>
      <c r="AFU28" s="10"/>
      <c r="AFV28" s="10"/>
      <c r="AFW28" s="10"/>
      <c r="AFX28" s="10"/>
      <c r="AFY28" s="10"/>
      <c r="AFZ28" s="10"/>
      <c r="AGA28" s="10"/>
      <c r="AGB28" s="10"/>
      <c r="AGC28" s="10"/>
      <c r="AGD28" s="10"/>
      <c r="AGE28" s="10"/>
      <c r="AGF28" s="10"/>
      <c r="AGG28" s="10"/>
      <c r="AGH28" s="10"/>
      <c r="AGI28" s="10"/>
      <c r="AGJ28" s="10"/>
      <c r="AGK28" s="10"/>
      <c r="AGL28" s="10"/>
      <c r="AGM28" s="10"/>
      <c r="AGN28" s="10"/>
      <c r="AGO28" s="10"/>
      <c r="AGP28" s="10"/>
      <c r="AGQ28" s="10"/>
      <c r="AGR28" s="10"/>
      <c r="AGS28" s="10"/>
      <c r="AGT28" s="10"/>
      <c r="AGU28" s="10"/>
      <c r="AGV28" s="10"/>
      <c r="AGW28" s="10"/>
      <c r="AGX28" s="10"/>
      <c r="AGY28" s="10"/>
      <c r="AGZ28" s="10"/>
      <c r="AHA28" s="10"/>
      <c r="AHB28" s="10"/>
      <c r="AHC28" s="10"/>
      <c r="AHD28" s="10"/>
      <c r="AHE28" s="10"/>
      <c r="AHF28" s="10"/>
      <c r="AHG28" s="10"/>
      <c r="AHH28" s="10"/>
      <c r="AHI28" s="10"/>
      <c r="AHJ28" s="10"/>
      <c r="AHK28" s="10"/>
      <c r="AHL28" s="10"/>
      <c r="AHM28" s="10"/>
      <c r="AHN28" s="10"/>
      <c r="AHO28" s="10"/>
      <c r="AHP28" s="10"/>
      <c r="AHQ28" s="10"/>
      <c r="AHR28" s="10"/>
      <c r="AHS28" s="10"/>
      <c r="AHT28" s="10"/>
      <c r="AHU28" s="10"/>
      <c r="AHV28" s="10"/>
      <c r="AHW28" s="10"/>
      <c r="AHX28" s="10"/>
      <c r="AHY28" s="10"/>
      <c r="AHZ28" s="10"/>
      <c r="AIA28" s="10"/>
      <c r="AIB28" s="10"/>
      <c r="AIC28" s="10"/>
      <c r="AID28" s="10"/>
      <c r="AIE28" s="10"/>
      <c r="AIF28" s="10"/>
      <c r="AIG28" s="10"/>
      <c r="AIH28" s="10"/>
      <c r="AII28" s="10"/>
      <c r="AIJ28" s="10"/>
      <c r="AIK28" s="10"/>
      <c r="AIL28" s="10"/>
      <c r="AIM28" s="10"/>
      <c r="AIN28" s="10"/>
      <c r="AIO28" s="10"/>
      <c r="AIP28" s="10"/>
      <c r="AIQ28" s="10"/>
      <c r="AIR28" s="10"/>
      <c r="AIS28" s="10"/>
      <c r="AIT28" s="10"/>
      <c r="AIU28" s="10"/>
      <c r="AIV28" s="10"/>
      <c r="AIW28" s="10"/>
      <c r="AIX28" s="10"/>
      <c r="AIY28" s="10"/>
      <c r="AIZ28" s="10"/>
      <c r="AJA28" s="10"/>
      <c r="AJB28" s="10"/>
      <c r="AJC28" s="10"/>
      <c r="AJD28" s="10"/>
      <c r="AJE28" s="10"/>
      <c r="AJF28" s="10"/>
      <c r="AJG28" s="10"/>
      <c r="AJH28" s="10"/>
      <c r="AJI28" s="10"/>
      <c r="AJJ28" s="10"/>
      <c r="AJK28" s="10"/>
      <c r="AJL28" s="10"/>
      <c r="AJM28" s="10"/>
      <c r="AJN28" s="10"/>
      <c r="AJO28" s="10"/>
      <c r="AJP28" s="10"/>
      <c r="AJQ28" s="10"/>
      <c r="AJR28" s="10"/>
      <c r="AJS28" s="10"/>
      <c r="AJT28" s="10"/>
      <c r="AJU28" s="10"/>
      <c r="AJV28" s="10"/>
      <c r="AJW28" s="10"/>
      <c r="AJX28" s="10"/>
      <c r="AJY28" s="10"/>
      <c r="AJZ28" s="10"/>
      <c r="AKA28" s="10"/>
      <c r="AKB28" s="10"/>
      <c r="AKC28" s="10"/>
      <c r="AKD28" s="10"/>
      <c r="AKE28" s="10"/>
      <c r="AKF28" s="10"/>
      <c r="AKG28" s="10"/>
      <c r="AKH28" s="10"/>
      <c r="AKI28" s="10"/>
      <c r="AKJ28" s="10"/>
      <c r="AKK28" s="10"/>
      <c r="AKL28" s="10"/>
      <c r="AKM28" s="10"/>
      <c r="AKN28" s="10"/>
      <c r="AKO28" s="10"/>
      <c r="AKP28" s="10"/>
      <c r="AKQ28" s="10"/>
      <c r="AKR28" s="10"/>
      <c r="AKS28" s="10"/>
      <c r="AKT28" s="10"/>
      <c r="AKU28" s="10"/>
      <c r="AKV28" s="10"/>
      <c r="AKW28" s="10"/>
      <c r="AKX28" s="10"/>
      <c r="AKY28" s="10"/>
      <c r="AKZ28" s="10"/>
      <c r="ALA28" s="10"/>
      <c r="ALB28" s="10"/>
      <c r="ALC28" s="10"/>
      <c r="ALD28" s="10"/>
      <c r="ALE28" s="10"/>
      <c r="ALF28" s="10"/>
      <c r="ALG28" s="10"/>
      <c r="ALH28" s="10"/>
      <c r="ALI28" s="10"/>
      <c r="ALJ28" s="10"/>
      <c r="ALK28" s="10"/>
      <c r="ALL28" s="10"/>
      <c r="ALM28" s="10"/>
      <c r="ALN28" s="10"/>
      <c r="ALO28" s="10"/>
      <c r="ALP28" s="10"/>
      <c r="ALQ28" s="10"/>
      <c r="ALR28" s="10"/>
      <c r="ALS28" s="10"/>
      <c r="ALT28" s="10"/>
      <c r="ALU28" s="10"/>
      <c r="ALV28" s="10"/>
      <c r="ALW28" s="10"/>
      <c r="ALX28" s="10"/>
      <c r="ALY28" s="10"/>
      <c r="ALZ28" s="10"/>
      <c r="AMA28" s="10"/>
      <c r="AMB28" s="10"/>
      <c r="AMC28" s="10"/>
      <c r="AMD28" s="10"/>
      <c r="AME28" s="10"/>
      <c r="AMF28" s="10"/>
      <c r="AMG28" s="10"/>
      <c r="AMH28" s="10"/>
      <c r="AMI28" s="10"/>
      <c r="AMJ28" s="10"/>
      <c r="AMK28" s="10"/>
      <c r="AML28" s="10"/>
      <c r="AMM28" s="10"/>
      <c r="AMN28" s="10"/>
      <c r="AMO28" s="10"/>
      <c r="AMP28" s="10"/>
      <c r="AMQ28" s="10"/>
      <c r="AMR28" s="10"/>
      <c r="AMS28" s="10"/>
      <c r="AMT28" s="10"/>
      <c r="AMU28" s="10"/>
      <c r="AMV28" s="10"/>
      <c r="AMW28" s="10"/>
      <c r="AMX28" s="10"/>
      <c r="AMY28" s="10"/>
      <c r="AMZ28" s="10"/>
      <c r="ANA28" s="10"/>
      <c r="ANB28" s="10"/>
      <c r="ANC28" s="10"/>
      <c r="AND28" s="10"/>
      <c r="ANE28" s="10"/>
      <c r="ANF28" s="10"/>
      <c r="ANG28" s="10"/>
      <c r="ANH28" s="10"/>
      <c r="ANI28" s="10"/>
      <c r="ANJ28" s="10"/>
      <c r="ANK28" s="10"/>
      <c r="ANL28" s="10"/>
      <c r="ANM28" s="10"/>
      <c r="ANN28" s="10"/>
      <c r="ANO28" s="10"/>
      <c r="ANP28" s="10"/>
      <c r="ANQ28" s="10"/>
      <c r="ANR28" s="10"/>
      <c r="ANS28" s="10"/>
      <c r="ANT28" s="10"/>
      <c r="ANU28" s="10"/>
      <c r="ANV28" s="10"/>
      <c r="ANW28" s="10"/>
      <c r="ANX28" s="10"/>
      <c r="ANY28" s="10"/>
      <c r="ANZ28" s="10"/>
      <c r="AOA28" s="10"/>
      <c r="AOB28" s="10"/>
      <c r="AOC28" s="10"/>
      <c r="AOD28" s="10"/>
      <c r="AOE28" s="10"/>
      <c r="AOF28" s="10"/>
      <c r="AOG28" s="10"/>
      <c r="AOH28" s="10"/>
      <c r="AOI28" s="10"/>
      <c r="AOJ28" s="10"/>
      <c r="AOK28" s="10"/>
      <c r="AOL28" s="10"/>
      <c r="AOM28" s="10"/>
      <c r="AON28" s="10"/>
      <c r="AOO28" s="10"/>
      <c r="AOP28" s="10"/>
      <c r="AOQ28" s="10"/>
      <c r="AOR28" s="10"/>
      <c r="AOS28" s="10"/>
      <c r="AOT28" s="10"/>
      <c r="AOU28" s="10"/>
      <c r="AOV28" s="10"/>
      <c r="AOW28" s="10"/>
      <c r="AOX28" s="10"/>
      <c r="AOY28" s="10"/>
      <c r="AOZ28" s="10"/>
      <c r="APA28" s="10"/>
      <c r="APB28" s="10"/>
      <c r="APC28" s="10"/>
      <c r="APD28" s="10"/>
      <c r="APE28" s="10"/>
      <c r="APF28" s="10"/>
      <c r="APG28" s="10"/>
      <c r="APH28" s="10"/>
      <c r="API28" s="10"/>
      <c r="APJ28" s="10"/>
      <c r="APK28" s="10"/>
      <c r="APL28" s="10"/>
      <c r="APM28" s="10"/>
      <c r="APN28" s="10"/>
      <c r="APO28" s="10"/>
      <c r="APP28" s="10"/>
      <c r="APQ28" s="10"/>
      <c r="APR28" s="10"/>
      <c r="APS28" s="10"/>
      <c r="APT28" s="10"/>
      <c r="APU28" s="10"/>
      <c r="APV28" s="10"/>
      <c r="APW28" s="10"/>
      <c r="APX28" s="10"/>
      <c r="APY28" s="10"/>
      <c r="APZ28" s="10"/>
      <c r="AQA28" s="10"/>
      <c r="AQB28" s="10"/>
      <c r="AQC28" s="10"/>
      <c r="AQD28" s="10"/>
      <c r="AQE28" s="10"/>
      <c r="AQF28" s="10"/>
      <c r="AQG28" s="10"/>
      <c r="AQH28" s="10"/>
      <c r="AQI28" s="10"/>
      <c r="AQJ28" s="10"/>
      <c r="AQK28" s="10"/>
      <c r="AQL28" s="10"/>
      <c r="AQM28" s="10"/>
      <c r="AQN28" s="10"/>
      <c r="AQO28" s="10"/>
      <c r="AQP28" s="10"/>
      <c r="AQQ28" s="10"/>
      <c r="AQR28" s="10"/>
      <c r="AQS28" s="10"/>
      <c r="AQT28" s="10"/>
      <c r="AQU28" s="10"/>
      <c r="AQV28" s="10"/>
      <c r="AQW28" s="10"/>
      <c r="AQX28" s="10"/>
      <c r="AQY28" s="10"/>
      <c r="AQZ28" s="10"/>
      <c r="ARA28" s="10"/>
      <c r="ARB28" s="10"/>
      <c r="ARC28" s="10"/>
      <c r="ARD28" s="10"/>
      <c r="ARE28" s="10"/>
      <c r="ARF28" s="10"/>
      <c r="ARG28" s="10"/>
      <c r="ARH28" s="10"/>
      <c r="ARI28" s="10"/>
      <c r="ARJ28" s="10"/>
      <c r="ARK28" s="10"/>
      <c r="ARL28" s="10"/>
      <c r="ARM28" s="10"/>
      <c r="ARN28" s="10"/>
      <c r="ARO28" s="10"/>
      <c r="ARP28" s="10"/>
      <c r="ARQ28" s="10"/>
      <c r="ARR28" s="10"/>
      <c r="ARS28" s="10"/>
      <c r="ART28" s="10"/>
      <c r="ARU28" s="10"/>
      <c r="ARV28" s="10"/>
      <c r="ARW28" s="10"/>
      <c r="ARX28" s="10"/>
      <c r="ARY28" s="10"/>
      <c r="ARZ28" s="10"/>
      <c r="ASA28" s="10"/>
      <c r="ASB28" s="10"/>
      <c r="ASC28" s="10"/>
      <c r="ASD28" s="10"/>
      <c r="ASE28" s="10"/>
      <c r="ASF28" s="10"/>
      <c r="ASG28" s="10"/>
      <c r="ASH28" s="10"/>
      <c r="ASI28" s="10"/>
      <c r="ASJ28" s="10"/>
      <c r="ASK28" s="10"/>
      <c r="ASL28" s="10"/>
      <c r="ASM28" s="10"/>
      <c r="ASN28" s="10"/>
      <c r="ASO28" s="10"/>
      <c r="ASP28" s="10"/>
      <c r="ASQ28" s="10"/>
      <c r="ASR28" s="10"/>
      <c r="ASS28" s="10"/>
      <c r="AST28" s="10"/>
      <c r="ASU28" s="10"/>
      <c r="ASV28" s="10"/>
      <c r="ASW28" s="10"/>
      <c r="ASX28" s="10"/>
      <c r="ASY28" s="10"/>
      <c r="ASZ28" s="10"/>
      <c r="ATA28" s="10"/>
      <c r="ATB28" s="10"/>
      <c r="ATC28" s="10"/>
      <c r="ATD28" s="10"/>
      <c r="ATE28" s="10"/>
      <c r="ATF28" s="10"/>
      <c r="ATG28" s="10"/>
      <c r="ATH28" s="10"/>
      <c r="ATI28" s="10"/>
      <c r="ATJ28" s="10"/>
      <c r="ATK28" s="10"/>
      <c r="ATL28" s="10"/>
      <c r="ATM28" s="10"/>
      <c r="ATN28" s="10"/>
      <c r="ATO28" s="10"/>
      <c r="ATP28" s="10"/>
      <c r="ATQ28" s="10"/>
      <c r="ATR28" s="10"/>
      <c r="ATS28" s="10"/>
      <c r="ATT28" s="10"/>
      <c r="ATU28" s="10"/>
      <c r="ATV28" s="10"/>
      <c r="ATW28" s="10"/>
      <c r="ATX28" s="10"/>
      <c r="ATY28" s="10"/>
      <c r="ATZ28" s="10"/>
      <c r="AUA28" s="10"/>
      <c r="AUB28" s="10"/>
      <c r="AUC28" s="10"/>
      <c r="AUD28" s="10"/>
      <c r="AUE28" s="10"/>
      <c r="AUF28" s="10"/>
      <c r="AUG28" s="10"/>
      <c r="AUH28" s="10"/>
      <c r="AUI28" s="10"/>
      <c r="AUJ28" s="10"/>
      <c r="AUK28" s="10"/>
      <c r="AUL28" s="10"/>
      <c r="AUM28" s="10"/>
      <c r="AUN28" s="10"/>
      <c r="AUO28" s="10"/>
      <c r="AUP28" s="10"/>
      <c r="AUQ28" s="10"/>
      <c r="AUR28" s="10"/>
      <c r="AUS28" s="10"/>
      <c r="AUT28" s="10"/>
      <c r="AUU28" s="10"/>
      <c r="AUV28" s="10"/>
      <c r="AUW28" s="10"/>
      <c r="AUX28" s="10"/>
      <c r="AUY28" s="10"/>
      <c r="AUZ28" s="10"/>
      <c r="AVA28" s="10"/>
      <c r="AVB28" s="10"/>
      <c r="AVC28" s="10"/>
      <c r="AVD28" s="10"/>
      <c r="AVE28" s="10"/>
      <c r="AVF28" s="10"/>
      <c r="AVG28" s="10"/>
      <c r="AVH28" s="10"/>
      <c r="AVI28" s="10"/>
      <c r="AVJ28" s="10"/>
      <c r="AVK28" s="10"/>
      <c r="AVL28" s="10"/>
      <c r="AVM28" s="10"/>
      <c r="AVN28" s="10"/>
      <c r="AVO28" s="10"/>
      <c r="AVP28" s="10"/>
      <c r="AVQ28" s="10"/>
      <c r="AVR28" s="10"/>
      <c r="AVS28" s="10"/>
      <c r="AVT28" s="10"/>
      <c r="AVU28" s="10"/>
      <c r="AVV28" s="10"/>
      <c r="AVW28" s="10"/>
      <c r="AVX28" s="10"/>
      <c r="AVY28" s="10"/>
      <c r="AVZ28" s="10"/>
      <c r="AWA28" s="10"/>
      <c r="AWB28" s="10"/>
      <c r="AWC28" s="10"/>
      <c r="AWD28" s="10"/>
      <c r="AWE28" s="10"/>
      <c r="AWF28" s="10"/>
      <c r="AWG28" s="10"/>
      <c r="AWH28" s="10"/>
      <c r="AWI28" s="10"/>
      <c r="AWJ28" s="10"/>
      <c r="AWK28" s="10"/>
      <c r="AWL28" s="10"/>
      <c r="AWM28" s="10"/>
      <c r="AWN28" s="10"/>
      <c r="AWO28" s="10"/>
      <c r="AWP28" s="10"/>
      <c r="AWQ28" s="10"/>
      <c r="AWR28" s="10"/>
      <c r="AWS28" s="10"/>
      <c r="AWT28" s="10"/>
      <c r="AWU28" s="10"/>
      <c r="AWV28" s="10"/>
      <c r="AWW28" s="10"/>
      <c r="AWX28" s="10"/>
      <c r="AWY28" s="10"/>
      <c r="AWZ28" s="10"/>
      <c r="AXA28" s="10"/>
      <c r="AXB28" s="10"/>
      <c r="AXC28" s="10"/>
      <c r="AXD28" s="10"/>
      <c r="AXE28" s="10"/>
      <c r="AXF28" s="10"/>
      <c r="AXG28" s="10"/>
      <c r="AXH28" s="10"/>
      <c r="AXI28" s="10"/>
      <c r="AXJ28" s="10"/>
      <c r="AXK28" s="10"/>
      <c r="AXL28" s="10"/>
      <c r="AXM28" s="10"/>
      <c r="AXN28" s="10"/>
      <c r="AXO28" s="10"/>
      <c r="AXP28" s="10"/>
      <c r="AXQ28" s="10"/>
      <c r="AXR28" s="10"/>
      <c r="AXS28" s="10"/>
      <c r="AXT28" s="10"/>
      <c r="AXU28" s="10"/>
      <c r="AXV28" s="10"/>
      <c r="AXW28" s="10"/>
      <c r="AXX28" s="10"/>
      <c r="AXY28" s="10"/>
      <c r="AXZ28" s="10"/>
      <c r="AYA28" s="10"/>
      <c r="AYB28" s="10"/>
      <c r="AYC28" s="10"/>
      <c r="AYD28" s="10"/>
      <c r="AYE28" s="10"/>
      <c r="AYF28" s="10"/>
      <c r="AYG28" s="10"/>
      <c r="AYH28" s="10"/>
      <c r="AYI28" s="10"/>
      <c r="AYJ28" s="10"/>
      <c r="AYK28" s="10"/>
      <c r="AYL28" s="10"/>
      <c r="AYM28" s="10"/>
      <c r="AYN28" s="10"/>
      <c r="AYO28" s="10"/>
      <c r="AYP28" s="10"/>
      <c r="AYQ28" s="10"/>
      <c r="AYR28" s="10"/>
      <c r="AYS28" s="10"/>
      <c r="AYT28" s="10"/>
      <c r="AYU28" s="10"/>
      <c r="AYV28" s="10"/>
      <c r="AYW28" s="10"/>
      <c r="AYX28" s="10"/>
      <c r="AYY28" s="10"/>
      <c r="AYZ28" s="10"/>
      <c r="AZA28" s="10"/>
      <c r="AZB28" s="10"/>
      <c r="AZC28" s="10"/>
      <c r="AZD28" s="10"/>
      <c r="AZE28" s="10"/>
      <c r="AZF28" s="10"/>
      <c r="AZG28" s="10"/>
      <c r="AZH28" s="10"/>
      <c r="AZI28" s="10"/>
      <c r="AZJ28" s="10"/>
      <c r="AZK28" s="10"/>
      <c r="AZL28" s="10"/>
      <c r="AZM28" s="10"/>
      <c r="AZN28" s="10"/>
      <c r="AZO28" s="10"/>
      <c r="AZP28" s="10"/>
      <c r="AZQ28" s="10"/>
      <c r="AZR28" s="10"/>
      <c r="AZS28" s="10"/>
      <c r="AZT28" s="10"/>
      <c r="AZU28" s="10"/>
      <c r="AZV28" s="10"/>
      <c r="AZW28" s="10"/>
      <c r="AZX28" s="10"/>
      <c r="AZY28" s="10"/>
      <c r="AZZ28" s="10"/>
      <c r="BAA28" s="10"/>
      <c r="BAB28" s="10"/>
      <c r="BAC28" s="10"/>
      <c r="BAD28" s="10"/>
      <c r="BAE28" s="10"/>
      <c r="BAF28" s="10"/>
      <c r="BAG28" s="10"/>
      <c r="BAH28" s="10"/>
      <c r="BAI28" s="10"/>
      <c r="BAJ28" s="10"/>
      <c r="BAK28" s="10"/>
      <c r="BAL28" s="10"/>
      <c r="BAM28" s="10"/>
      <c r="BAN28" s="10"/>
      <c r="BAO28" s="10"/>
      <c r="BAP28" s="10"/>
      <c r="BAQ28" s="10"/>
      <c r="BAR28" s="10"/>
      <c r="BAS28" s="10"/>
      <c r="BAT28" s="10"/>
      <c r="BAU28" s="10"/>
      <c r="BAV28" s="10"/>
      <c r="BAW28" s="10"/>
      <c r="BAX28" s="10"/>
      <c r="BAY28" s="10"/>
      <c r="BAZ28" s="10"/>
      <c r="BBA28" s="10"/>
      <c r="BBB28" s="10"/>
      <c r="BBC28" s="10"/>
      <c r="BBD28" s="10"/>
      <c r="BBE28" s="10"/>
      <c r="BBF28" s="10"/>
      <c r="BBG28" s="10"/>
      <c r="BBH28" s="10"/>
      <c r="BBI28" s="10"/>
      <c r="BBJ28" s="10"/>
      <c r="BBK28" s="10"/>
      <c r="BBL28" s="10"/>
      <c r="BBM28" s="10"/>
      <c r="BBN28" s="10"/>
      <c r="BBO28" s="10"/>
      <c r="BBP28" s="10"/>
      <c r="BBQ28" s="10"/>
      <c r="BBR28" s="10"/>
      <c r="BBS28" s="10"/>
      <c r="BBT28" s="10"/>
      <c r="BBU28" s="10"/>
      <c r="BBV28" s="10"/>
      <c r="BBW28" s="10"/>
      <c r="BBX28" s="10"/>
      <c r="BBY28" s="10"/>
      <c r="BBZ28" s="10"/>
      <c r="BCA28" s="10"/>
      <c r="BCB28" s="10"/>
      <c r="BCC28" s="10"/>
      <c r="BCD28" s="10"/>
      <c r="BCE28" s="10"/>
      <c r="BCF28" s="10"/>
      <c r="BCG28" s="10"/>
      <c r="BCH28" s="10"/>
      <c r="BCI28" s="10"/>
      <c r="BCJ28" s="10"/>
      <c r="BCK28" s="10"/>
      <c r="BCL28" s="10"/>
      <c r="BCM28" s="10"/>
      <c r="BCN28" s="10"/>
      <c r="BCO28" s="10"/>
      <c r="BCP28" s="10"/>
      <c r="BCQ28" s="10"/>
      <c r="BCR28" s="10"/>
      <c r="BCS28" s="10"/>
      <c r="BCT28" s="10"/>
      <c r="BCU28" s="10"/>
      <c r="BCV28" s="10"/>
      <c r="BCW28" s="10"/>
      <c r="BCX28" s="10"/>
      <c r="BCY28" s="10"/>
      <c r="BCZ28" s="10"/>
      <c r="BDA28" s="10"/>
      <c r="BDB28" s="10"/>
      <c r="BDC28" s="10"/>
      <c r="BDD28" s="10"/>
      <c r="BDE28" s="10"/>
      <c r="BDF28" s="10"/>
      <c r="BDG28" s="10"/>
      <c r="BDH28" s="10"/>
      <c r="BDI28" s="10"/>
      <c r="BDJ28" s="10"/>
      <c r="BDK28" s="10"/>
      <c r="BDL28" s="10"/>
      <c r="BDM28" s="10"/>
      <c r="BDN28" s="10"/>
      <c r="BDO28" s="10"/>
      <c r="BDP28" s="10"/>
      <c r="BDQ28" s="10"/>
      <c r="BDR28" s="10"/>
      <c r="BDS28" s="10"/>
      <c r="BDT28" s="10"/>
      <c r="BDU28" s="10"/>
      <c r="BDV28" s="10"/>
      <c r="BDW28" s="10"/>
      <c r="BDX28" s="10"/>
      <c r="BDY28" s="10"/>
      <c r="BDZ28" s="10"/>
      <c r="BEA28" s="10"/>
      <c r="BEB28" s="10"/>
      <c r="BEC28" s="10"/>
      <c r="BED28" s="10"/>
      <c r="BEE28" s="10"/>
      <c r="BEF28" s="10"/>
      <c r="BEG28" s="10"/>
      <c r="BEH28" s="10"/>
      <c r="BEI28" s="10"/>
      <c r="BEJ28" s="10"/>
      <c r="BEK28" s="10"/>
      <c r="BEL28" s="10"/>
      <c r="BEM28" s="10"/>
      <c r="BEN28" s="10"/>
      <c r="BEO28" s="10"/>
      <c r="BEP28" s="10"/>
      <c r="BEQ28" s="10"/>
      <c r="BER28" s="10"/>
      <c r="BES28" s="10"/>
      <c r="BET28" s="10"/>
      <c r="BEU28" s="10"/>
      <c r="BEV28" s="10"/>
      <c r="BEW28" s="10"/>
      <c r="BEX28" s="10"/>
      <c r="BEY28" s="10"/>
      <c r="BEZ28" s="10"/>
      <c r="BFA28" s="10"/>
      <c r="BFB28" s="10"/>
      <c r="BFC28" s="10"/>
      <c r="BFD28" s="10"/>
      <c r="BFE28" s="10"/>
      <c r="BFF28" s="10"/>
      <c r="BFG28" s="10"/>
      <c r="BFH28" s="10"/>
      <c r="BFI28" s="10"/>
      <c r="BFJ28" s="10"/>
      <c r="BFK28" s="10"/>
      <c r="BFL28" s="10"/>
      <c r="BFM28" s="10"/>
      <c r="BFN28" s="10"/>
      <c r="BFO28" s="10"/>
      <c r="BFP28" s="10"/>
      <c r="BFQ28" s="10"/>
      <c r="BFR28" s="10"/>
      <c r="BFS28" s="10"/>
      <c r="BFT28" s="10"/>
      <c r="BFU28" s="10"/>
      <c r="BFV28" s="10"/>
      <c r="BFW28" s="10"/>
      <c r="BFX28" s="10"/>
      <c r="BFY28" s="10"/>
      <c r="BFZ28" s="10"/>
      <c r="BGA28" s="10"/>
      <c r="BGB28" s="10"/>
      <c r="BGC28" s="10"/>
      <c r="BGD28" s="10"/>
      <c r="BGE28" s="10"/>
      <c r="BGF28" s="10"/>
      <c r="BGG28" s="10"/>
      <c r="BGH28" s="10"/>
      <c r="BGI28" s="10"/>
      <c r="BGJ28" s="10"/>
      <c r="BGK28" s="10"/>
      <c r="BGL28" s="10"/>
      <c r="BGM28" s="10"/>
      <c r="BGN28" s="10"/>
      <c r="BGO28" s="10"/>
      <c r="BGP28" s="10"/>
      <c r="BGQ28" s="10"/>
      <c r="BGR28" s="10"/>
      <c r="BGS28" s="10"/>
      <c r="BGT28" s="10"/>
      <c r="BGU28" s="10"/>
      <c r="BGV28" s="10"/>
      <c r="BGW28" s="10"/>
      <c r="BGX28" s="10"/>
      <c r="BGY28" s="10"/>
      <c r="BGZ28" s="10"/>
      <c r="BHA28" s="10"/>
      <c r="BHB28" s="10"/>
      <c r="BHC28" s="10"/>
      <c r="BHD28" s="10"/>
      <c r="BHE28" s="10"/>
      <c r="BHF28" s="10"/>
      <c r="BHG28" s="10"/>
      <c r="BHH28" s="10"/>
      <c r="BHI28" s="10"/>
      <c r="BHJ28" s="10"/>
      <c r="BHK28" s="10"/>
      <c r="BHL28" s="10"/>
      <c r="BHM28" s="10"/>
      <c r="BHN28" s="10"/>
      <c r="BHO28" s="10"/>
      <c r="BHP28" s="10"/>
      <c r="BHQ28" s="10"/>
      <c r="BHR28" s="10"/>
      <c r="BHS28" s="10"/>
      <c r="BHT28" s="10"/>
      <c r="BHU28" s="10"/>
      <c r="BHV28" s="10"/>
      <c r="BHW28" s="10"/>
      <c r="BHX28" s="10"/>
      <c r="BHY28" s="10"/>
      <c r="BHZ28" s="10"/>
      <c r="BIA28" s="10"/>
      <c r="BIB28" s="10"/>
      <c r="BIC28" s="10"/>
      <c r="BID28" s="10"/>
      <c r="BIE28" s="10"/>
      <c r="BIF28" s="10"/>
      <c r="BIG28" s="10"/>
      <c r="BIH28" s="10"/>
      <c r="BII28" s="10"/>
      <c r="BIJ28" s="10"/>
      <c r="BIK28" s="10"/>
      <c r="BIL28" s="10"/>
      <c r="BIM28" s="10"/>
      <c r="BIN28" s="10"/>
      <c r="BIO28" s="10"/>
      <c r="BIP28" s="10"/>
      <c r="BIQ28" s="10"/>
      <c r="BIR28" s="10"/>
      <c r="BIS28" s="10"/>
      <c r="BIT28" s="10"/>
      <c r="BIU28" s="10"/>
      <c r="BIV28" s="10"/>
      <c r="BIW28" s="10"/>
      <c r="BIX28" s="10"/>
      <c r="BIY28" s="10"/>
      <c r="BIZ28" s="10"/>
      <c r="BJA28" s="10"/>
      <c r="BJB28" s="10"/>
      <c r="BJC28" s="10"/>
      <c r="BJD28" s="10"/>
      <c r="BJE28" s="10"/>
      <c r="BJF28" s="10"/>
      <c r="BJG28" s="10"/>
      <c r="BJH28" s="10"/>
      <c r="BJI28" s="10"/>
      <c r="BJJ28" s="10"/>
      <c r="BJK28" s="10"/>
      <c r="BJL28" s="10"/>
      <c r="BJM28" s="10"/>
      <c r="BJN28" s="10"/>
      <c r="BJO28" s="10"/>
      <c r="BJP28" s="10"/>
      <c r="BJQ28" s="10"/>
      <c r="BJR28" s="10"/>
      <c r="BJS28" s="10"/>
      <c r="BJT28" s="10"/>
      <c r="BJU28" s="10"/>
      <c r="BJV28" s="10"/>
      <c r="BJW28" s="10"/>
      <c r="BJX28" s="10"/>
      <c r="BJY28" s="10"/>
      <c r="BJZ28" s="10"/>
      <c r="BKA28" s="10"/>
      <c r="BKB28" s="10"/>
      <c r="BKC28" s="10"/>
      <c r="BKD28" s="10"/>
      <c r="BKE28" s="10"/>
      <c r="BKF28" s="10"/>
      <c r="BKG28" s="10"/>
      <c r="BKH28" s="10"/>
      <c r="BKI28" s="10"/>
      <c r="BKJ28" s="10"/>
      <c r="BKK28" s="10"/>
      <c r="BKL28" s="10"/>
      <c r="BKM28" s="10"/>
      <c r="BKN28" s="10"/>
      <c r="BKO28" s="10"/>
      <c r="BKP28" s="10"/>
      <c r="BKQ28" s="10"/>
      <c r="BKR28" s="10"/>
      <c r="BKS28" s="10"/>
      <c r="BKT28" s="10"/>
      <c r="BKU28" s="10"/>
      <c r="BKV28" s="10"/>
      <c r="BKW28" s="10"/>
      <c r="BKX28" s="10"/>
      <c r="BKY28" s="10"/>
      <c r="BKZ28" s="10"/>
      <c r="BLA28" s="10"/>
      <c r="BLB28" s="10"/>
      <c r="BLC28" s="10"/>
      <c r="BLD28" s="10"/>
      <c r="BLE28" s="10"/>
      <c r="BLF28" s="10"/>
      <c r="BLG28" s="10"/>
      <c r="BLH28" s="10"/>
      <c r="BLI28" s="10"/>
      <c r="BLJ28" s="10"/>
      <c r="BLK28" s="10"/>
      <c r="BLL28" s="10"/>
      <c r="BLM28" s="10"/>
      <c r="BLN28" s="10"/>
      <c r="BLO28" s="10"/>
      <c r="BLP28" s="10"/>
      <c r="BLQ28" s="10"/>
      <c r="BLR28" s="10"/>
      <c r="BLS28" s="10"/>
      <c r="BLT28" s="10"/>
      <c r="BLU28" s="10"/>
      <c r="BLV28" s="10"/>
      <c r="BLW28" s="10"/>
      <c r="BLX28" s="10"/>
      <c r="BLY28" s="10"/>
      <c r="BLZ28" s="10"/>
      <c r="BMA28" s="10"/>
      <c r="BMB28" s="10"/>
      <c r="BMC28" s="10"/>
      <c r="BMD28" s="10"/>
      <c r="BME28" s="10"/>
      <c r="BMF28" s="10"/>
      <c r="BMG28" s="10"/>
      <c r="BMH28" s="10"/>
      <c r="BMI28" s="10"/>
      <c r="BMJ28" s="10"/>
      <c r="BMK28" s="10"/>
      <c r="BML28" s="10"/>
      <c r="BMM28" s="10"/>
      <c r="BMN28" s="10"/>
      <c r="BMO28" s="10"/>
      <c r="BMP28" s="10"/>
      <c r="BMQ28" s="10"/>
      <c r="BMR28" s="10"/>
      <c r="BMS28" s="10"/>
      <c r="BMT28" s="10"/>
      <c r="BMU28" s="10"/>
      <c r="BMV28" s="10"/>
      <c r="BMW28" s="10"/>
      <c r="BMX28" s="10"/>
      <c r="BMY28" s="10"/>
      <c r="BMZ28" s="10"/>
      <c r="BNA28" s="10"/>
      <c r="BNB28" s="10"/>
      <c r="BNC28" s="10"/>
      <c r="BND28" s="10"/>
      <c r="BNE28" s="10"/>
      <c r="BNF28" s="10"/>
      <c r="BNG28" s="10"/>
      <c r="BNH28" s="10"/>
      <c r="BNI28" s="10"/>
      <c r="BNJ28" s="10"/>
      <c r="BNK28" s="10"/>
      <c r="BNL28" s="10"/>
      <c r="BNM28" s="10"/>
      <c r="BNN28" s="10"/>
      <c r="BNO28" s="10"/>
      <c r="BNP28" s="10"/>
      <c r="BNQ28" s="10"/>
      <c r="BNR28" s="10"/>
      <c r="BNS28" s="10"/>
      <c r="BNT28" s="10"/>
      <c r="BNU28" s="10"/>
      <c r="BNV28" s="10"/>
      <c r="BNW28" s="10"/>
      <c r="BNX28" s="10"/>
      <c r="BNY28" s="10"/>
      <c r="BNZ28" s="10"/>
      <c r="BOA28" s="10"/>
      <c r="BOB28" s="10"/>
      <c r="BOC28" s="10"/>
      <c r="BOD28" s="10"/>
      <c r="BOE28" s="10"/>
      <c r="BOF28" s="10"/>
      <c r="BOG28" s="10"/>
      <c r="BOH28" s="10"/>
      <c r="BOI28" s="10"/>
      <c r="BOJ28" s="10"/>
      <c r="BOK28" s="10"/>
      <c r="BOL28" s="10"/>
      <c r="BOM28" s="10"/>
      <c r="BON28" s="10"/>
      <c r="BOO28" s="10"/>
      <c r="BOP28" s="10"/>
      <c r="BOQ28" s="10"/>
      <c r="BOR28" s="10"/>
      <c r="BOS28" s="10"/>
      <c r="BOT28" s="10"/>
      <c r="BOU28" s="10"/>
      <c r="BOV28" s="10"/>
      <c r="BOW28" s="10"/>
      <c r="BOX28" s="10"/>
      <c r="BOY28" s="10"/>
      <c r="BOZ28" s="10"/>
      <c r="BPA28" s="10"/>
      <c r="BPB28" s="10"/>
      <c r="BPC28" s="10"/>
      <c r="BPD28" s="10"/>
      <c r="BPE28" s="10"/>
      <c r="BPF28" s="10"/>
      <c r="BPG28" s="10"/>
      <c r="BPH28" s="10"/>
      <c r="BPI28" s="10"/>
      <c r="BPJ28" s="10"/>
      <c r="BPK28" s="10"/>
      <c r="BPL28" s="10"/>
      <c r="BPM28" s="10"/>
      <c r="BPN28" s="10"/>
      <c r="BPO28" s="10"/>
      <c r="BPP28" s="10"/>
      <c r="BPQ28" s="10"/>
      <c r="BPR28" s="10"/>
      <c r="BPS28" s="10"/>
      <c r="BPT28" s="10"/>
      <c r="BPU28" s="10"/>
      <c r="BPV28" s="10"/>
      <c r="BPW28" s="10"/>
      <c r="BPX28" s="10"/>
      <c r="BPY28" s="10"/>
      <c r="BPZ28" s="10"/>
      <c r="BQA28" s="10"/>
      <c r="BQB28" s="10"/>
      <c r="BQC28" s="10"/>
      <c r="BQD28" s="10"/>
      <c r="BQE28" s="10"/>
      <c r="BQF28" s="10"/>
      <c r="BQG28" s="10"/>
      <c r="BQH28" s="10"/>
      <c r="BQI28" s="10"/>
      <c r="BQJ28" s="10"/>
      <c r="BQK28" s="10"/>
      <c r="BQL28" s="10"/>
      <c r="BQM28" s="10"/>
      <c r="BQN28" s="10"/>
      <c r="BQO28" s="10"/>
      <c r="BQP28" s="10"/>
      <c r="BQQ28" s="10"/>
      <c r="BQR28" s="10"/>
      <c r="BQS28" s="10"/>
      <c r="BQT28" s="10"/>
      <c r="BQU28" s="10"/>
      <c r="BQV28" s="10"/>
      <c r="BQW28" s="10"/>
      <c r="BQX28" s="10"/>
      <c r="BQY28" s="10"/>
      <c r="BQZ28" s="10"/>
      <c r="BRA28" s="10"/>
      <c r="BRB28" s="10"/>
      <c r="BRC28" s="10"/>
      <c r="BRD28" s="10"/>
      <c r="BRE28" s="10"/>
      <c r="BRF28" s="10"/>
      <c r="BRG28" s="10"/>
      <c r="BRH28" s="10"/>
      <c r="BRI28" s="10"/>
      <c r="BRJ28" s="10"/>
      <c r="BRK28" s="10"/>
      <c r="BRL28" s="10"/>
      <c r="BRM28" s="10"/>
      <c r="BRN28" s="10"/>
      <c r="BRO28" s="10"/>
      <c r="BRP28" s="10"/>
      <c r="BRQ28" s="10"/>
      <c r="BRR28" s="10"/>
      <c r="BRS28" s="10"/>
      <c r="BRT28" s="10"/>
      <c r="BRU28" s="10"/>
      <c r="BRV28" s="10"/>
      <c r="BRW28" s="10"/>
      <c r="BRX28" s="10"/>
      <c r="BRY28" s="10"/>
      <c r="BRZ28" s="10"/>
      <c r="BSA28" s="10"/>
      <c r="BSB28" s="10"/>
      <c r="BSC28" s="10"/>
      <c r="BSD28" s="10"/>
      <c r="BSE28" s="10"/>
      <c r="BSF28" s="10"/>
      <c r="BSG28" s="10"/>
      <c r="BSH28" s="10"/>
      <c r="BSI28" s="10"/>
      <c r="BSJ28" s="10"/>
      <c r="BSK28" s="10"/>
      <c r="BSL28" s="10"/>
      <c r="BSM28" s="10"/>
      <c r="BSN28" s="10"/>
      <c r="BSO28" s="10"/>
      <c r="BSP28" s="10"/>
      <c r="BSQ28" s="10"/>
      <c r="BSR28" s="10"/>
      <c r="BSS28" s="10"/>
      <c r="BST28" s="10"/>
      <c r="BSU28" s="10"/>
      <c r="BSV28" s="10"/>
      <c r="BSW28" s="10"/>
      <c r="BSX28" s="10"/>
      <c r="BSY28" s="10"/>
      <c r="BSZ28" s="10"/>
      <c r="BTA28" s="10"/>
      <c r="BTB28" s="10"/>
      <c r="BTC28" s="10"/>
      <c r="BTD28" s="10"/>
      <c r="BTE28" s="10"/>
      <c r="BTF28" s="10"/>
      <c r="BTG28" s="10"/>
      <c r="BTH28" s="10"/>
      <c r="BTI28" s="10"/>
      <c r="BTJ28" s="10"/>
      <c r="BTK28" s="10"/>
      <c r="BTL28" s="10"/>
      <c r="BTM28" s="10"/>
      <c r="BTN28" s="10"/>
      <c r="BTO28" s="10"/>
      <c r="BTP28" s="10"/>
      <c r="BTQ28" s="10"/>
      <c r="BTR28" s="10"/>
      <c r="BTS28" s="10"/>
      <c r="BTT28" s="10"/>
      <c r="BTU28" s="10"/>
      <c r="BTV28" s="10"/>
      <c r="BTW28" s="10"/>
      <c r="BTX28" s="10"/>
      <c r="BTY28" s="10"/>
      <c r="BTZ28" s="10"/>
      <c r="BUA28" s="10"/>
      <c r="BUB28" s="10"/>
      <c r="BUC28" s="10"/>
      <c r="BUD28" s="10"/>
      <c r="BUE28" s="10"/>
      <c r="BUF28" s="10"/>
      <c r="BUG28" s="10"/>
      <c r="BUH28" s="10"/>
      <c r="BUI28" s="10"/>
      <c r="BUJ28" s="10"/>
      <c r="BUK28" s="10"/>
      <c r="BUL28" s="10"/>
      <c r="BUM28" s="10"/>
      <c r="BUN28" s="10"/>
      <c r="BUO28" s="10"/>
      <c r="BUP28" s="10"/>
      <c r="BUQ28" s="10"/>
      <c r="BUR28" s="10"/>
      <c r="BUS28" s="10"/>
      <c r="BUT28" s="10"/>
      <c r="BUU28" s="10"/>
      <c r="BUV28" s="10"/>
      <c r="BUW28" s="10"/>
      <c r="BUX28" s="10"/>
      <c r="BUY28" s="10"/>
      <c r="BUZ28" s="10"/>
      <c r="BVA28" s="10"/>
      <c r="BVB28" s="10"/>
      <c r="BVC28" s="10"/>
      <c r="BVD28" s="10"/>
      <c r="BVE28" s="10"/>
      <c r="BVF28" s="10"/>
      <c r="BVG28" s="10"/>
      <c r="BVH28" s="10"/>
      <c r="BVI28" s="10"/>
      <c r="BVJ28" s="10"/>
      <c r="BVK28" s="10"/>
      <c r="BVL28" s="10"/>
      <c r="BVM28" s="10"/>
      <c r="BVN28" s="10"/>
      <c r="BVO28" s="10"/>
      <c r="BVP28" s="10"/>
      <c r="BVQ28" s="10"/>
      <c r="BVR28" s="10"/>
      <c r="BVS28" s="10"/>
      <c r="BVT28" s="10"/>
      <c r="BVU28" s="10"/>
      <c r="BVV28" s="10"/>
      <c r="BVW28" s="10"/>
      <c r="BVX28" s="10"/>
      <c r="BVY28" s="10"/>
      <c r="BVZ28" s="10"/>
      <c r="BWA28" s="10"/>
      <c r="BWB28" s="10"/>
      <c r="BWC28" s="10"/>
      <c r="BWD28" s="10"/>
      <c r="BWE28" s="10"/>
      <c r="BWF28" s="10"/>
      <c r="BWG28" s="10"/>
      <c r="BWH28" s="10"/>
      <c r="BWI28" s="10"/>
      <c r="BWJ28" s="10"/>
      <c r="BWK28" s="10"/>
      <c r="BWL28" s="10"/>
      <c r="BWM28" s="10"/>
      <c r="BWN28" s="10"/>
      <c r="BWO28" s="10"/>
      <c r="BWP28" s="10"/>
      <c r="BWQ28" s="10"/>
      <c r="BWR28" s="10"/>
      <c r="BWS28" s="10"/>
      <c r="BWT28" s="10"/>
      <c r="BWU28" s="10"/>
      <c r="BWV28" s="10"/>
      <c r="BWW28" s="10"/>
      <c r="BWX28" s="10"/>
      <c r="BWY28" s="10"/>
      <c r="BWZ28" s="10"/>
      <c r="BXA28" s="10"/>
      <c r="BXB28" s="10"/>
      <c r="BXC28" s="10"/>
      <c r="BXD28" s="10"/>
      <c r="BXE28" s="10"/>
      <c r="BXF28" s="10"/>
      <c r="BXG28" s="10"/>
      <c r="BXH28" s="10"/>
      <c r="BXI28" s="10"/>
      <c r="BXJ28" s="10"/>
      <c r="BXK28" s="10"/>
      <c r="BXL28" s="10"/>
      <c r="BXM28" s="10"/>
      <c r="BXN28" s="10"/>
      <c r="BXO28" s="10"/>
      <c r="BXP28" s="10"/>
      <c r="BXQ28" s="10"/>
      <c r="BXR28" s="10"/>
      <c r="BXS28" s="10"/>
      <c r="BXT28" s="10"/>
      <c r="BXU28" s="10"/>
      <c r="BXV28" s="10"/>
      <c r="BXW28" s="10"/>
      <c r="BXX28" s="10"/>
      <c r="BXY28" s="10"/>
      <c r="BXZ28" s="10"/>
      <c r="BYA28" s="10"/>
      <c r="BYB28" s="10"/>
      <c r="BYC28" s="10"/>
      <c r="BYD28" s="10"/>
      <c r="BYE28" s="10"/>
      <c r="BYF28" s="10"/>
      <c r="BYG28" s="10"/>
      <c r="BYH28" s="10"/>
      <c r="BYI28" s="10"/>
      <c r="BYJ28" s="10"/>
      <c r="BYK28" s="10"/>
      <c r="BYL28" s="10"/>
      <c r="BYM28" s="10"/>
      <c r="BYN28" s="10"/>
      <c r="BYO28" s="10"/>
      <c r="BYP28" s="10"/>
      <c r="BYQ28" s="10"/>
      <c r="BYR28" s="10"/>
      <c r="BYS28" s="10"/>
      <c r="BYT28" s="10"/>
      <c r="BYU28" s="10"/>
      <c r="BYV28" s="10"/>
      <c r="BYW28" s="10"/>
      <c r="BYX28" s="10"/>
      <c r="BYY28" s="10"/>
      <c r="BYZ28" s="10"/>
      <c r="BZA28" s="10"/>
      <c r="BZB28" s="10"/>
      <c r="BZC28" s="10"/>
      <c r="BZD28" s="10"/>
      <c r="BZE28" s="10"/>
      <c r="BZF28" s="10"/>
      <c r="BZG28" s="10"/>
      <c r="BZH28" s="10"/>
      <c r="BZI28" s="10"/>
      <c r="BZJ28" s="10"/>
      <c r="BZK28" s="10"/>
      <c r="BZL28" s="10"/>
      <c r="BZM28" s="10"/>
      <c r="BZN28" s="10"/>
      <c r="BZO28" s="10"/>
      <c r="BZP28" s="10"/>
      <c r="BZQ28" s="10"/>
      <c r="BZR28" s="10"/>
      <c r="BZS28" s="10"/>
      <c r="BZT28" s="10"/>
      <c r="BZU28" s="10"/>
      <c r="BZV28" s="10"/>
      <c r="BZW28" s="10"/>
      <c r="BZX28" s="10"/>
      <c r="BZY28" s="10"/>
      <c r="BZZ28" s="10"/>
      <c r="CAA28" s="10"/>
      <c r="CAB28" s="10"/>
      <c r="CAC28" s="10"/>
      <c r="CAD28" s="10"/>
      <c r="CAE28" s="10"/>
      <c r="CAF28" s="10"/>
      <c r="CAG28" s="10"/>
      <c r="CAH28" s="10"/>
      <c r="CAI28" s="10"/>
      <c r="CAJ28" s="10"/>
      <c r="CAK28" s="10"/>
      <c r="CAL28" s="10"/>
      <c r="CAM28" s="10"/>
      <c r="CAN28" s="10"/>
      <c r="CAO28" s="10"/>
      <c r="CAP28" s="10"/>
      <c r="CAQ28" s="10"/>
      <c r="CAR28" s="10"/>
      <c r="CAS28" s="10"/>
      <c r="CAT28" s="10"/>
      <c r="CAU28" s="10"/>
      <c r="CAV28" s="10"/>
      <c r="CAW28" s="10"/>
      <c r="CAX28" s="10"/>
      <c r="CAY28" s="10"/>
      <c r="CAZ28" s="10"/>
      <c r="CBA28" s="10"/>
      <c r="CBB28" s="10"/>
      <c r="CBC28" s="10"/>
      <c r="CBD28" s="10"/>
      <c r="CBE28" s="10"/>
      <c r="CBF28" s="10"/>
      <c r="CBG28" s="10"/>
      <c r="CBH28" s="10"/>
      <c r="CBI28" s="10"/>
      <c r="CBJ28" s="10"/>
      <c r="CBK28" s="10"/>
      <c r="CBL28" s="10"/>
      <c r="CBM28" s="10"/>
      <c r="CBN28" s="10"/>
      <c r="CBO28" s="10"/>
      <c r="CBP28" s="10"/>
      <c r="CBQ28" s="10"/>
      <c r="CBR28" s="10"/>
      <c r="CBS28" s="10"/>
      <c r="CBT28" s="10"/>
      <c r="CBU28" s="10"/>
      <c r="CBV28" s="10"/>
      <c r="CBW28" s="10"/>
      <c r="CBX28" s="10"/>
      <c r="CBY28" s="10"/>
      <c r="CBZ28" s="10"/>
      <c r="CCA28" s="10"/>
      <c r="CCB28" s="10"/>
      <c r="CCC28" s="10"/>
      <c r="CCD28" s="10"/>
      <c r="CCE28" s="10"/>
      <c r="CCF28" s="10"/>
      <c r="CCG28" s="10"/>
      <c r="CCH28" s="10"/>
      <c r="CCI28" s="10"/>
      <c r="CCJ28" s="10"/>
      <c r="CCK28" s="10"/>
      <c r="CCL28" s="10"/>
      <c r="CCM28" s="10"/>
      <c r="CCN28" s="10"/>
      <c r="CCO28" s="10"/>
      <c r="CCP28" s="10"/>
      <c r="CCQ28" s="10"/>
      <c r="CCR28" s="10"/>
      <c r="CCS28" s="10"/>
      <c r="CCT28" s="10"/>
      <c r="CCU28" s="10"/>
      <c r="CCV28" s="10"/>
      <c r="CCW28" s="10"/>
      <c r="CCX28" s="10"/>
      <c r="CCY28" s="10"/>
      <c r="CCZ28" s="10"/>
      <c r="CDA28" s="10"/>
      <c r="CDB28" s="10"/>
      <c r="CDC28" s="10"/>
      <c r="CDD28" s="10"/>
      <c r="CDE28" s="10"/>
      <c r="CDF28" s="10"/>
      <c r="CDG28" s="10"/>
      <c r="CDH28" s="10"/>
      <c r="CDI28" s="10"/>
      <c r="CDJ28" s="10"/>
      <c r="CDK28" s="10"/>
      <c r="CDL28" s="10"/>
      <c r="CDM28" s="10"/>
      <c r="CDN28" s="10"/>
      <c r="CDO28" s="10"/>
      <c r="CDP28" s="10"/>
      <c r="CDQ28" s="10"/>
      <c r="CDR28" s="10"/>
      <c r="CDS28" s="10"/>
      <c r="CDT28" s="10"/>
      <c r="CDU28" s="10"/>
      <c r="CDV28" s="10"/>
      <c r="CDW28" s="10"/>
      <c r="CDX28" s="10"/>
      <c r="CDY28" s="10"/>
      <c r="CDZ28" s="10"/>
      <c r="CEA28" s="10"/>
      <c r="CEB28" s="10"/>
      <c r="CEC28" s="10"/>
      <c r="CED28" s="10"/>
      <c r="CEE28" s="10"/>
      <c r="CEF28" s="10"/>
      <c r="CEG28" s="10"/>
      <c r="CEH28" s="10"/>
      <c r="CEI28" s="10"/>
      <c r="CEJ28" s="10"/>
      <c r="CEK28" s="10"/>
      <c r="CEL28" s="10"/>
      <c r="CEM28" s="10"/>
      <c r="CEN28" s="10"/>
      <c r="CEO28" s="10"/>
      <c r="CEP28" s="10"/>
      <c r="CEQ28" s="10"/>
      <c r="CER28" s="10"/>
      <c r="CES28" s="10"/>
      <c r="CET28" s="10"/>
      <c r="CEU28" s="10"/>
      <c r="CEV28" s="10"/>
      <c r="CEW28" s="10"/>
      <c r="CEX28" s="10"/>
      <c r="CEY28" s="10"/>
      <c r="CEZ28" s="10"/>
      <c r="CFA28" s="10"/>
      <c r="CFB28" s="10"/>
      <c r="CFC28" s="10"/>
      <c r="CFD28" s="10"/>
      <c r="CFE28" s="10"/>
      <c r="CFF28" s="10"/>
      <c r="CFG28" s="10"/>
      <c r="CFH28" s="10"/>
      <c r="CFI28" s="10"/>
      <c r="CFJ28" s="10"/>
      <c r="CFK28" s="10"/>
      <c r="CFL28" s="10"/>
      <c r="CFM28" s="10"/>
      <c r="CFN28" s="10"/>
      <c r="CFO28" s="10"/>
      <c r="CFP28" s="10"/>
      <c r="CFQ28" s="10"/>
      <c r="CFR28" s="10"/>
      <c r="CFS28" s="10"/>
      <c r="CFT28" s="10"/>
      <c r="CFU28" s="10"/>
      <c r="CFV28" s="10"/>
      <c r="CFW28" s="10"/>
      <c r="CFX28" s="10"/>
      <c r="CFY28" s="10"/>
      <c r="CFZ28" s="10"/>
      <c r="CGA28" s="10"/>
      <c r="CGB28" s="10"/>
      <c r="CGC28" s="10"/>
      <c r="CGD28" s="10"/>
      <c r="CGE28" s="10"/>
      <c r="CGF28" s="10"/>
      <c r="CGG28" s="10"/>
      <c r="CGH28" s="10"/>
      <c r="CGI28" s="10"/>
      <c r="CGJ28" s="10"/>
      <c r="CGK28" s="10"/>
      <c r="CGL28" s="10"/>
      <c r="CGM28" s="10"/>
      <c r="CGN28" s="10"/>
      <c r="CGO28" s="10"/>
      <c r="CGP28" s="10"/>
      <c r="CGQ28" s="10"/>
      <c r="CGR28" s="10"/>
      <c r="CGS28" s="10"/>
      <c r="CGT28" s="10"/>
      <c r="CGU28" s="10"/>
      <c r="CGV28" s="10"/>
      <c r="CGW28" s="10"/>
      <c r="CGX28" s="10"/>
      <c r="CGY28" s="10"/>
      <c r="CGZ28" s="10"/>
      <c r="CHA28" s="10"/>
      <c r="CHB28" s="10"/>
      <c r="CHC28" s="10"/>
      <c r="CHD28" s="10"/>
      <c r="CHE28" s="10"/>
      <c r="CHF28" s="10"/>
      <c r="CHG28" s="10"/>
      <c r="CHH28" s="10"/>
      <c r="CHI28" s="10"/>
      <c r="CHJ28" s="10"/>
      <c r="CHK28" s="10"/>
      <c r="CHL28" s="10"/>
      <c r="CHM28" s="10"/>
      <c r="CHN28" s="10"/>
      <c r="CHO28" s="10"/>
      <c r="CHP28" s="10"/>
      <c r="CHQ28" s="10"/>
      <c r="CHR28" s="10"/>
      <c r="CHS28" s="10"/>
      <c r="CHT28" s="10"/>
      <c r="CHU28" s="10"/>
      <c r="CHV28" s="10"/>
      <c r="CHW28" s="10"/>
      <c r="CHX28" s="10"/>
      <c r="CHY28" s="10"/>
      <c r="CHZ28" s="10"/>
      <c r="CIA28" s="10"/>
      <c r="CIB28" s="10"/>
      <c r="CIC28" s="10"/>
      <c r="CID28" s="10"/>
      <c r="CIE28" s="10"/>
      <c r="CIF28" s="10"/>
      <c r="CIG28" s="10"/>
      <c r="CIH28" s="10"/>
      <c r="CII28" s="10"/>
      <c r="CIJ28" s="10"/>
      <c r="CIK28" s="10"/>
      <c r="CIL28" s="10"/>
      <c r="CIM28" s="10"/>
      <c r="CIN28" s="10"/>
      <c r="CIO28" s="10"/>
      <c r="CIP28" s="10"/>
      <c r="CIQ28" s="10"/>
      <c r="CIR28" s="10"/>
      <c r="CIS28" s="10"/>
      <c r="CIT28" s="10"/>
      <c r="CIU28" s="10"/>
      <c r="CIV28" s="10"/>
      <c r="CIW28" s="10"/>
      <c r="CIX28" s="10"/>
      <c r="CIY28" s="10"/>
      <c r="CIZ28" s="10"/>
      <c r="CJA28" s="10"/>
      <c r="CJB28" s="10"/>
      <c r="CJC28" s="10"/>
      <c r="CJD28" s="10"/>
      <c r="CJE28" s="10"/>
      <c r="CJF28" s="10"/>
      <c r="CJG28" s="10"/>
      <c r="CJH28" s="10"/>
      <c r="CJI28" s="10"/>
      <c r="CJJ28" s="10"/>
      <c r="CJK28" s="10"/>
      <c r="CJL28" s="10"/>
      <c r="CJM28" s="10"/>
      <c r="CJN28" s="10"/>
      <c r="CJO28" s="10"/>
      <c r="CJP28" s="10"/>
      <c r="CJQ28" s="10"/>
      <c r="CJR28" s="10"/>
      <c r="CJS28" s="10"/>
      <c r="CJT28" s="10"/>
      <c r="CJU28" s="10"/>
      <c r="CJV28" s="10"/>
      <c r="CJW28" s="10"/>
      <c r="CJX28" s="10"/>
      <c r="CJY28" s="10"/>
      <c r="CJZ28" s="10"/>
      <c r="CKA28" s="10"/>
      <c r="CKB28" s="10"/>
      <c r="CKC28" s="10"/>
      <c r="CKD28" s="10"/>
      <c r="CKE28" s="10"/>
      <c r="CKF28" s="10"/>
      <c r="CKG28" s="10"/>
      <c r="CKH28" s="10"/>
      <c r="CKI28" s="10"/>
      <c r="CKJ28" s="10"/>
      <c r="CKK28" s="10"/>
      <c r="CKL28" s="10"/>
      <c r="CKM28" s="10"/>
      <c r="CKN28" s="10"/>
      <c r="CKO28" s="10"/>
      <c r="CKP28" s="10"/>
      <c r="CKQ28" s="10"/>
      <c r="CKR28" s="10"/>
      <c r="CKS28" s="10"/>
      <c r="CKT28" s="10"/>
      <c r="CKU28" s="10"/>
      <c r="CKV28" s="10"/>
      <c r="CKW28" s="10"/>
      <c r="CKX28" s="10"/>
      <c r="CKY28" s="10"/>
      <c r="CKZ28" s="10"/>
      <c r="CLA28" s="10"/>
      <c r="CLB28" s="10"/>
      <c r="CLC28" s="10"/>
      <c r="CLD28" s="10"/>
      <c r="CLE28" s="10"/>
      <c r="CLF28" s="10"/>
      <c r="CLG28" s="10"/>
      <c r="CLH28" s="10"/>
      <c r="CLI28" s="10"/>
      <c r="CLJ28" s="10"/>
      <c r="CLK28" s="10"/>
      <c r="CLL28" s="10"/>
      <c r="CLM28" s="10"/>
      <c r="CLN28" s="10"/>
      <c r="CLO28" s="10"/>
      <c r="CLP28" s="10"/>
      <c r="CLQ28" s="10"/>
      <c r="CLR28" s="10"/>
      <c r="CLS28" s="10"/>
      <c r="CLT28" s="10"/>
      <c r="CLU28" s="10"/>
      <c r="CLV28" s="10"/>
      <c r="CLW28" s="10"/>
      <c r="CLX28" s="10"/>
      <c r="CLY28" s="10"/>
      <c r="CLZ28" s="10"/>
      <c r="CMA28" s="10"/>
      <c r="CMB28" s="10"/>
      <c r="CMC28" s="10"/>
      <c r="CMD28" s="10"/>
      <c r="CME28" s="10"/>
      <c r="CMF28" s="10"/>
      <c r="CMG28" s="10"/>
      <c r="CMH28" s="10"/>
      <c r="CMI28" s="10"/>
      <c r="CMJ28" s="10"/>
      <c r="CMK28" s="10"/>
      <c r="CML28" s="10"/>
      <c r="CMM28" s="10"/>
      <c r="CMN28" s="10"/>
      <c r="CMO28" s="10"/>
      <c r="CMP28" s="10"/>
      <c r="CMQ28" s="10"/>
      <c r="CMR28" s="10"/>
      <c r="CMS28" s="10"/>
      <c r="CMT28" s="10"/>
      <c r="CMU28" s="10"/>
      <c r="CMV28" s="10"/>
      <c r="CMW28" s="10"/>
      <c r="CMX28" s="10"/>
      <c r="CMY28" s="10"/>
      <c r="CMZ28" s="10"/>
      <c r="CNA28" s="10"/>
      <c r="CNB28" s="10"/>
      <c r="CNC28" s="10"/>
      <c r="CND28" s="10"/>
      <c r="CNE28" s="10"/>
      <c r="CNF28" s="10"/>
      <c r="CNG28" s="10"/>
      <c r="CNH28" s="10"/>
      <c r="CNI28" s="10"/>
      <c r="CNJ28" s="10"/>
      <c r="CNK28" s="10"/>
      <c r="CNL28" s="10"/>
      <c r="CNM28" s="10"/>
      <c r="CNN28" s="10"/>
      <c r="CNO28" s="10"/>
      <c r="CNP28" s="10"/>
      <c r="CNQ28" s="10"/>
      <c r="CNR28" s="10"/>
      <c r="CNS28" s="10"/>
      <c r="CNT28" s="10"/>
      <c r="CNU28" s="10"/>
      <c r="CNV28" s="10"/>
      <c r="CNW28" s="10"/>
      <c r="CNX28" s="10"/>
      <c r="CNY28" s="10"/>
      <c r="CNZ28" s="10"/>
      <c r="COA28" s="10"/>
      <c r="COB28" s="10"/>
      <c r="COC28" s="10"/>
      <c r="COD28" s="10"/>
      <c r="COE28" s="10"/>
      <c r="COF28" s="10"/>
      <c r="COG28" s="10"/>
      <c r="COH28" s="10"/>
      <c r="COI28" s="10"/>
      <c r="COJ28" s="10"/>
      <c r="COK28" s="10"/>
      <c r="COL28" s="10"/>
      <c r="COM28" s="10"/>
      <c r="CON28" s="10"/>
      <c r="COO28" s="10"/>
      <c r="COP28" s="10"/>
      <c r="COQ28" s="10"/>
      <c r="COR28" s="10"/>
      <c r="COS28" s="10"/>
      <c r="COT28" s="10"/>
      <c r="COU28" s="10"/>
      <c r="COV28" s="10"/>
      <c r="COW28" s="10"/>
      <c r="COX28" s="10"/>
      <c r="COY28" s="10"/>
      <c r="COZ28" s="10"/>
      <c r="CPA28" s="10"/>
      <c r="CPB28" s="10"/>
      <c r="CPC28" s="10"/>
      <c r="CPD28" s="10"/>
      <c r="CPE28" s="10"/>
      <c r="CPF28" s="10"/>
      <c r="CPG28" s="10"/>
      <c r="CPH28" s="10"/>
      <c r="CPI28" s="10"/>
      <c r="CPJ28" s="10"/>
      <c r="CPK28" s="10"/>
      <c r="CPL28" s="10"/>
      <c r="CPM28" s="10"/>
      <c r="CPN28" s="10"/>
      <c r="CPO28" s="10"/>
      <c r="CPP28" s="10"/>
      <c r="CPQ28" s="10"/>
      <c r="CPR28" s="10"/>
      <c r="CPS28" s="10"/>
      <c r="CPT28" s="10"/>
      <c r="CPU28" s="10"/>
      <c r="CPV28" s="10"/>
      <c r="CPW28" s="10"/>
      <c r="CPX28" s="10"/>
      <c r="CPY28" s="10"/>
      <c r="CPZ28" s="10"/>
      <c r="CQA28" s="10"/>
      <c r="CQB28" s="10"/>
      <c r="CQC28" s="10"/>
      <c r="CQD28" s="10"/>
      <c r="CQE28" s="10"/>
      <c r="CQF28" s="10"/>
      <c r="CQG28" s="10"/>
      <c r="CQH28" s="10"/>
      <c r="CQI28" s="10"/>
      <c r="CQJ28" s="10"/>
      <c r="CQK28" s="10"/>
      <c r="CQL28" s="10"/>
      <c r="CQM28" s="10"/>
      <c r="CQN28" s="10"/>
      <c r="CQO28" s="10"/>
      <c r="CQP28" s="10"/>
      <c r="CQQ28" s="10"/>
      <c r="CQR28" s="10"/>
      <c r="CQS28" s="10"/>
      <c r="CQT28" s="10"/>
      <c r="CQU28" s="10"/>
      <c r="CQV28" s="10"/>
      <c r="CQW28" s="10"/>
      <c r="CQX28" s="10"/>
      <c r="CQY28" s="10"/>
      <c r="CQZ28" s="10"/>
      <c r="CRA28" s="10"/>
      <c r="CRB28" s="10"/>
      <c r="CRC28" s="10"/>
      <c r="CRD28" s="10"/>
      <c r="CRE28" s="10"/>
      <c r="CRF28" s="10"/>
      <c r="CRG28" s="10"/>
      <c r="CRH28" s="10"/>
      <c r="CRI28" s="10"/>
      <c r="CRJ28" s="10"/>
      <c r="CRK28" s="10"/>
      <c r="CRL28" s="10"/>
      <c r="CRM28" s="10"/>
      <c r="CRN28" s="10"/>
      <c r="CRO28" s="10"/>
      <c r="CRP28" s="10"/>
      <c r="CRQ28" s="10"/>
      <c r="CRR28" s="10"/>
      <c r="CRS28" s="10"/>
      <c r="CRT28" s="10"/>
      <c r="CRU28" s="10"/>
      <c r="CRV28" s="10"/>
      <c r="CRW28" s="10"/>
      <c r="CRX28" s="10"/>
      <c r="CRY28" s="10"/>
      <c r="CRZ28" s="10"/>
      <c r="CSA28" s="10"/>
      <c r="CSB28" s="10"/>
      <c r="CSC28" s="10"/>
      <c r="CSD28" s="10"/>
      <c r="CSE28" s="10"/>
      <c r="CSF28" s="10"/>
      <c r="CSG28" s="10"/>
      <c r="CSH28" s="10"/>
      <c r="CSI28" s="10"/>
      <c r="CSJ28" s="10"/>
      <c r="CSK28" s="10"/>
      <c r="CSL28" s="10"/>
      <c r="CSM28" s="10"/>
      <c r="CSN28" s="10"/>
      <c r="CSO28" s="10"/>
      <c r="CSP28" s="10"/>
      <c r="CSQ28" s="10"/>
      <c r="CSR28" s="10"/>
      <c r="CSS28" s="10"/>
      <c r="CST28" s="10"/>
      <c r="CSU28" s="10"/>
      <c r="CSV28" s="10"/>
      <c r="CSW28" s="10"/>
      <c r="CSX28" s="10"/>
      <c r="CSY28" s="10"/>
      <c r="CSZ28" s="10"/>
      <c r="CTA28" s="10"/>
      <c r="CTB28" s="10"/>
      <c r="CTC28" s="10"/>
      <c r="CTD28" s="10"/>
      <c r="CTE28" s="10"/>
      <c r="CTF28" s="10"/>
      <c r="CTG28" s="10"/>
      <c r="CTH28" s="10"/>
      <c r="CTI28" s="10"/>
      <c r="CTJ28" s="10"/>
      <c r="CTK28" s="10"/>
      <c r="CTL28" s="10"/>
      <c r="CTM28" s="10"/>
      <c r="CTN28" s="10"/>
      <c r="CTO28" s="10"/>
      <c r="CTP28" s="10"/>
      <c r="CTQ28" s="10"/>
      <c r="CTR28" s="10"/>
      <c r="CTS28" s="10"/>
      <c r="CTT28" s="10"/>
      <c r="CTU28" s="10"/>
      <c r="CTV28" s="10"/>
      <c r="CTW28" s="10"/>
      <c r="CTX28" s="10"/>
      <c r="CTY28" s="10"/>
      <c r="CTZ28" s="10"/>
      <c r="CUA28" s="10"/>
      <c r="CUB28" s="10"/>
      <c r="CUC28" s="10"/>
      <c r="CUD28" s="10"/>
      <c r="CUE28" s="10"/>
      <c r="CUF28" s="10"/>
      <c r="CUG28" s="10"/>
      <c r="CUH28" s="10"/>
      <c r="CUI28" s="10"/>
      <c r="CUJ28" s="10"/>
      <c r="CUK28" s="10"/>
      <c r="CUL28" s="10"/>
      <c r="CUM28" s="10"/>
      <c r="CUN28" s="10"/>
      <c r="CUO28" s="10"/>
      <c r="CUP28" s="10"/>
      <c r="CUQ28" s="10"/>
      <c r="CUR28" s="10"/>
      <c r="CUS28" s="10"/>
      <c r="CUT28" s="10"/>
      <c r="CUU28" s="10"/>
      <c r="CUV28" s="10"/>
      <c r="CUW28" s="10"/>
      <c r="CUX28" s="10"/>
      <c r="CUY28" s="10"/>
      <c r="CUZ28" s="10"/>
      <c r="CVA28" s="10"/>
      <c r="CVB28" s="10"/>
      <c r="CVC28" s="10"/>
      <c r="CVD28" s="10"/>
      <c r="CVE28" s="10"/>
      <c r="CVF28" s="10"/>
      <c r="CVG28" s="10"/>
      <c r="CVH28" s="10"/>
      <c r="CVI28" s="10"/>
      <c r="CVJ28" s="10"/>
      <c r="CVK28" s="10"/>
      <c r="CVL28" s="10"/>
      <c r="CVM28" s="10"/>
      <c r="CVN28" s="10"/>
      <c r="CVO28" s="10"/>
      <c r="CVP28" s="10"/>
      <c r="CVQ28" s="10"/>
      <c r="CVR28" s="10"/>
      <c r="CVS28" s="10"/>
      <c r="CVT28" s="10"/>
      <c r="CVU28" s="10"/>
      <c r="CVV28" s="10"/>
      <c r="CVW28" s="10"/>
      <c r="CVX28" s="10"/>
      <c r="CVY28" s="10"/>
      <c r="CVZ28" s="10"/>
      <c r="CWA28" s="10"/>
      <c r="CWB28" s="10"/>
      <c r="CWC28" s="10"/>
      <c r="CWD28" s="10"/>
      <c r="CWE28" s="10"/>
      <c r="CWF28" s="10"/>
      <c r="CWG28" s="10"/>
      <c r="CWH28" s="10"/>
      <c r="CWI28" s="10"/>
      <c r="CWJ28" s="10"/>
      <c r="CWK28" s="10"/>
      <c r="CWL28" s="10"/>
      <c r="CWM28" s="10"/>
      <c r="CWN28" s="10"/>
      <c r="CWO28" s="10"/>
      <c r="CWP28" s="10"/>
      <c r="CWQ28" s="10"/>
      <c r="CWR28" s="10"/>
      <c r="CWS28" s="10"/>
      <c r="CWT28" s="10"/>
      <c r="CWU28" s="10"/>
      <c r="CWV28" s="10"/>
      <c r="CWW28" s="10"/>
      <c r="CWX28" s="10"/>
      <c r="CWY28" s="10"/>
      <c r="CWZ28" s="10"/>
      <c r="CXA28" s="10"/>
      <c r="CXB28" s="10"/>
      <c r="CXC28" s="10"/>
      <c r="CXD28" s="10"/>
      <c r="CXE28" s="10"/>
      <c r="CXF28" s="10"/>
      <c r="CXG28" s="10"/>
      <c r="CXH28" s="10"/>
      <c r="CXI28" s="10"/>
      <c r="CXJ28" s="10"/>
      <c r="CXK28" s="10"/>
      <c r="CXL28" s="10"/>
      <c r="CXM28" s="10"/>
      <c r="CXN28" s="10"/>
      <c r="CXO28" s="10"/>
      <c r="CXP28" s="10"/>
      <c r="CXQ28" s="10"/>
      <c r="CXR28" s="10"/>
      <c r="CXS28" s="10"/>
      <c r="CXT28" s="10"/>
      <c r="CXU28" s="10"/>
      <c r="CXV28" s="10"/>
      <c r="CXW28" s="10"/>
      <c r="CXX28" s="10"/>
      <c r="CXY28" s="10"/>
      <c r="CXZ28" s="10"/>
      <c r="CYA28" s="10"/>
      <c r="CYB28" s="10"/>
      <c r="CYC28" s="10"/>
      <c r="CYD28" s="10"/>
      <c r="CYE28" s="10"/>
      <c r="CYF28" s="10"/>
      <c r="CYG28" s="10"/>
      <c r="CYH28" s="10"/>
      <c r="CYI28" s="10"/>
      <c r="CYJ28" s="10"/>
      <c r="CYK28" s="10"/>
      <c r="CYL28" s="10"/>
      <c r="CYM28" s="10"/>
      <c r="CYN28" s="10"/>
      <c r="CYO28" s="10"/>
      <c r="CYP28" s="10"/>
      <c r="CYQ28" s="10"/>
      <c r="CYR28" s="10"/>
      <c r="CYS28" s="10"/>
      <c r="CYT28" s="10"/>
      <c r="CYU28" s="10"/>
      <c r="CYV28" s="10"/>
      <c r="CYW28" s="10"/>
      <c r="CYX28" s="10"/>
      <c r="CYY28" s="10"/>
      <c r="CYZ28" s="10"/>
      <c r="CZA28" s="10"/>
      <c r="CZB28" s="10"/>
      <c r="CZC28" s="10"/>
      <c r="CZD28" s="10"/>
      <c r="CZE28" s="10"/>
      <c r="CZF28" s="10"/>
      <c r="CZG28" s="10"/>
      <c r="CZH28" s="10"/>
      <c r="CZI28" s="10"/>
      <c r="CZJ28" s="10"/>
      <c r="CZK28" s="10"/>
      <c r="CZL28" s="10"/>
      <c r="CZM28" s="10"/>
      <c r="CZN28" s="10"/>
      <c r="CZO28" s="10"/>
      <c r="CZP28" s="10"/>
      <c r="CZQ28" s="10"/>
      <c r="CZR28" s="10"/>
      <c r="CZS28" s="10"/>
      <c r="CZT28" s="10"/>
      <c r="CZU28" s="10"/>
      <c r="CZV28" s="10"/>
      <c r="CZW28" s="10"/>
      <c r="CZX28" s="10"/>
      <c r="CZY28" s="10"/>
      <c r="CZZ28" s="10"/>
      <c r="DAA28" s="10"/>
      <c r="DAB28" s="10"/>
      <c r="DAC28" s="10"/>
      <c r="DAD28" s="10"/>
      <c r="DAE28" s="10"/>
      <c r="DAF28" s="10"/>
      <c r="DAG28" s="10"/>
      <c r="DAH28" s="10"/>
      <c r="DAI28" s="10"/>
      <c r="DAJ28" s="10"/>
      <c r="DAK28" s="10"/>
      <c r="DAL28" s="10"/>
      <c r="DAM28" s="10"/>
      <c r="DAN28" s="10"/>
      <c r="DAO28" s="10"/>
      <c r="DAP28" s="10"/>
      <c r="DAQ28" s="10"/>
      <c r="DAR28" s="10"/>
      <c r="DAS28" s="10"/>
      <c r="DAT28" s="10"/>
      <c r="DAU28" s="10"/>
      <c r="DAV28" s="10"/>
      <c r="DAW28" s="10"/>
      <c r="DAX28" s="10"/>
      <c r="DAY28" s="10"/>
      <c r="DAZ28" s="10"/>
      <c r="DBA28" s="10"/>
      <c r="DBB28" s="10"/>
      <c r="DBC28" s="10"/>
      <c r="DBD28" s="10"/>
      <c r="DBE28" s="10"/>
      <c r="DBF28" s="10"/>
      <c r="DBG28" s="10"/>
      <c r="DBH28" s="10"/>
      <c r="DBI28" s="10"/>
      <c r="DBJ28" s="10"/>
      <c r="DBK28" s="10"/>
      <c r="DBL28" s="10"/>
      <c r="DBM28" s="10"/>
      <c r="DBN28" s="10"/>
      <c r="DBO28" s="10"/>
      <c r="DBP28" s="10"/>
      <c r="DBQ28" s="10"/>
      <c r="DBR28" s="10"/>
      <c r="DBS28" s="10"/>
      <c r="DBT28" s="10"/>
      <c r="DBU28" s="10"/>
      <c r="DBV28" s="10"/>
      <c r="DBW28" s="10"/>
      <c r="DBX28" s="10"/>
      <c r="DBY28" s="10"/>
      <c r="DBZ28" s="10"/>
      <c r="DCA28" s="10"/>
      <c r="DCB28" s="10"/>
      <c r="DCC28" s="10"/>
      <c r="DCD28" s="10"/>
      <c r="DCE28" s="10"/>
      <c r="DCF28" s="10"/>
      <c r="DCG28" s="10"/>
      <c r="DCH28" s="10"/>
      <c r="DCI28" s="10"/>
      <c r="DCJ28" s="10"/>
      <c r="DCK28" s="10"/>
      <c r="DCL28" s="10"/>
      <c r="DCM28" s="10"/>
      <c r="DCN28" s="10"/>
      <c r="DCO28" s="10"/>
      <c r="DCP28" s="10"/>
      <c r="DCQ28" s="10"/>
      <c r="DCR28" s="10"/>
      <c r="DCS28" s="10"/>
      <c r="DCT28" s="10"/>
      <c r="DCU28" s="10"/>
      <c r="DCV28" s="10"/>
      <c r="DCW28" s="10"/>
      <c r="DCX28" s="10"/>
      <c r="DCY28" s="10"/>
      <c r="DCZ28" s="10"/>
      <c r="DDA28" s="10"/>
      <c r="DDB28" s="10"/>
      <c r="DDC28" s="10"/>
      <c r="DDD28" s="10"/>
      <c r="DDE28" s="10"/>
      <c r="DDF28" s="10"/>
      <c r="DDG28" s="10"/>
      <c r="DDH28" s="10"/>
      <c r="DDI28" s="10"/>
      <c r="DDJ28" s="10"/>
      <c r="DDK28" s="10"/>
      <c r="DDL28" s="10"/>
      <c r="DDM28" s="10"/>
      <c r="DDN28" s="10"/>
      <c r="DDO28" s="10"/>
      <c r="DDP28" s="10"/>
      <c r="DDQ28" s="10"/>
      <c r="DDR28" s="10"/>
      <c r="DDS28" s="10"/>
      <c r="DDT28" s="10"/>
      <c r="DDU28" s="10"/>
      <c r="DDV28" s="10"/>
      <c r="DDW28" s="10"/>
      <c r="DDX28" s="10"/>
      <c r="DDY28" s="10"/>
      <c r="DDZ28" s="10"/>
      <c r="DEA28" s="10"/>
      <c r="DEB28" s="10"/>
      <c r="DEC28" s="10"/>
      <c r="DED28" s="10"/>
      <c r="DEE28" s="10"/>
      <c r="DEF28" s="10"/>
      <c r="DEG28" s="10"/>
      <c r="DEH28" s="10"/>
      <c r="DEI28" s="10"/>
      <c r="DEJ28" s="10"/>
      <c r="DEK28" s="10"/>
      <c r="DEL28" s="10"/>
      <c r="DEM28" s="10"/>
      <c r="DEN28" s="10"/>
      <c r="DEO28" s="10"/>
      <c r="DEP28" s="10"/>
      <c r="DEQ28" s="10"/>
      <c r="DER28" s="10"/>
      <c r="DES28" s="10"/>
      <c r="DET28" s="10"/>
      <c r="DEU28" s="10"/>
      <c r="DEV28" s="10"/>
      <c r="DEW28" s="10"/>
      <c r="DEX28" s="10"/>
      <c r="DEY28" s="10"/>
      <c r="DEZ28" s="10"/>
      <c r="DFA28" s="10"/>
      <c r="DFB28" s="10"/>
      <c r="DFC28" s="10"/>
      <c r="DFD28" s="10"/>
      <c r="DFE28" s="10"/>
      <c r="DFF28" s="10"/>
      <c r="DFG28" s="10"/>
      <c r="DFH28" s="10"/>
      <c r="DFI28" s="10"/>
      <c r="DFJ28" s="10"/>
      <c r="DFK28" s="10"/>
      <c r="DFL28" s="10"/>
      <c r="DFM28" s="10"/>
      <c r="DFN28" s="10"/>
      <c r="DFO28" s="10"/>
      <c r="DFP28" s="10"/>
      <c r="DFQ28" s="10"/>
      <c r="DFR28" s="10"/>
      <c r="DFS28" s="10"/>
      <c r="DFT28" s="10"/>
      <c r="DFU28" s="10"/>
      <c r="DFV28" s="10"/>
      <c r="DFW28" s="10"/>
      <c r="DFX28" s="10"/>
      <c r="DFY28" s="10"/>
      <c r="DFZ28" s="10"/>
      <c r="DGA28" s="10"/>
      <c r="DGB28" s="10"/>
      <c r="DGC28" s="10"/>
      <c r="DGD28" s="10"/>
      <c r="DGE28" s="10"/>
      <c r="DGF28" s="10"/>
      <c r="DGG28" s="10"/>
      <c r="DGH28" s="10"/>
      <c r="DGI28" s="10"/>
      <c r="DGJ28" s="10"/>
      <c r="DGK28" s="10"/>
      <c r="DGL28" s="10"/>
      <c r="DGM28" s="10"/>
      <c r="DGN28" s="10"/>
      <c r="DGO28" s="10"/>
      <c r="DGP28" s="10"/>
      <c r="DGQ28" s="10"/>
      <c r="DGR28" s="10"/>
      <c r="DGS28" s="10"/>
      <c r="DGT28" s="10"/>
      <c r="DGU28" s="10"/>
      <c r="DGV28" s="10"/>
      <c r="DGW28" s="10"/>
      <c r="DGX28" s="10"/>
      <c r="DGY28" s="10"/>
      <c r="DGZ28" s="10"/>
      <c r="DHA28" s="10"/>
      <c r="DHB28" s="10"/>
      <c r="DHC28" s="10"/>
      <c r="DHD28" s="10"/>
      <c r="DHE28" s="10"/>
      <c r="DHF28" s="10"/>
      <c r="DHG28" s="10"/>
      <c r="DHH28" s="10"/>
      <c r="DHI28" s="10"/>
      <c r="DHJ28" s="10"/>
      <c r="DHK28" s="10"/>
      <c r="DHL28" s="10"/>
      <c r="DHM28" s="10"/>
      <c r="DHN28" s="10"/>
      <c r="DHO28" s="10"/>
      <c r="DHP28" s="10"/>
      <c r="DHQ28" s="10"/>
      <c r="DHR28" s="10"/>
      <c r="DHS28" s="10"/>
      <c r="DHT28" s="10"/>
      <c r="DHU28" s="10"/>
      <c r="DHV28" s="10"/>
      <c r="DHW28" s="10"/>
      <c r="DHX28" s="10"/>
      <c r="DHY28" s="10"/>
      <c r="DHZ28" s="10"/>
      <c r="DIA28" s="10"/>
      <c r="DIB28" s="10"/>
      <c r="DIC28" s="10"/>
      <c r="DID28" s="10"/>
      <c r="DIE28" s="10"/>
      <c r="DIF28" s="10"/>
      <c r="DIG28" s="10"/>
      <c r="DIH28" s="10"/>
      <c r="DII28" s="10"/>
      <c r="DIJ28" s="10"/>
      <c r="DIK28" s="10"/>
      <c r="DIL28" s="10"/>
      <c r="DIM28" s="10"/>
      <c r="DIN28" s="10"/>
      <c r="DIO28" s="10"/>
      <c r="DIP28" s="10"/>
      <c r="DIQ28" s="10"/>
      <c r="DIR28" s="10"/>
      <c r="DIS28" s="10"/>
      <c r="DIT28" s="10"/>
      <c r="DIU28" s="10"/>
      <c r="DIV28" s="10"/>
      <c r="DIW28" s="10"/>
      <c r="DIX28" s="10"/>
      <c r="DIY28" s="10"/>
      <c r="DIZ28" s="10"/>
      <c r="DJA28" s="10"/>
      <c r="DJB28" s="10"/>
      <c r="DJC28" s="10"/>
      <c r="DJD28" s="10"/>
      <c r="DJE28" s="10"/>
      <c r="DJF28" s="10"/>
      <c r="DJG28" s="10"/>
      <c r="DJH28" s="10"/>
      <c r="DJI28" s="10"/>
      <c r="DJJ28" s="10"/>
      <c r="DJK28" s="10"/>
      <c r="DJL28" s="10"/>
      <c r="DJM28" s="10"/>
      <c r="DJN28" s="10"/>
      <c r="DJO28" s="10"/>
      <c r="DJP28" s="10"/>
      <c r="DJQ28" s="10"/>
      <c r="DJR28" s="10"/>
      <c r="DJS28" s="10"/>
      <c r="DJT28" s="10"/>
      <c r="DJU28" s="10"/>
      <c r="DJV28" s="10"/>
      <c r="DJW28" s="10"/>
      <c r="DJX28" s="10"/>
      <c r="DJY28" s="10"/>
      <c r="DJZ28" s="10"/>
      <c r="DKA28" s="10"/>
      <c r="DKB28" s="10"/>
      <c r="DKC28" s="10"/>
      <c r="DKD28" s="10"/>
      <c r="DKE28" s="10"/>
      <c r="DKF28" s="10"/>
      <c r="DKG28" s="10"/>
      <c r="DKH28" s="10"/>
      <c r="DKI28" s="10"/>
      <c r="DKJ28" s="10"/>
      <c r="DKK28" s="10"/>
      <c r="DKL28" s="10"/>
      <c r="DKM28" s="10"/>
      <c r="DKN28" s="10"/>
      <c r="DKO28" s="10"/>
      <c r="DKP28" s="10"/>
      <c r="DKQ28" s="10"/>
      <c r="DKR28" s="10"/>
      <c r="DKS28" s="10"/>
      <c r="DKT28" s="10"/>
      <c r="DKU28" s="10"/>
      <c r="DKV28" s="10"/>
      <c r="DKW28" s="10"/>
      <c r="DKX28" s="10"/>
      <c r="DKY28" s="10"/>
      <c r="DKZ28" s="10"/>
      <c r="DLA28" s="10"/>
      <c r="DLB28" s="10"/>
      <c r="DLC28" s="10"/>
      <c r="DLD28" s="10"/>
      <c r="DLE28" s="10"/>
      <c r="DLF28" s="10"/>
      <c r="DLG28" s="10"/>
      <c r="DLH28" s="10"/>
      <c r="DLI28" s="10"/>
      <c r="DLJ28" s="10"/>
      <c r="DLK28" s="10"/>
      <c r="DLL28" s="10"/>
      <c r="DLM28" s="10"/>
      <c r="DLN28" s="10"/>
      <c r="DLO28" s="10"/>
      <c r="DLP28" s="10"/>
      <c r="DLQ28" s="10"/>
      <c r="DLR28" s="10"/>
      <c r="DLS28" s="10"/>
      <c r="DLT28" s="10"/>
      <c r="DLU28" s="10"/>
      <c r="DLV28" s="10"/>
      <c r="DLW28" s="10"/>
      <c r="DLX28" s="10"/>
      <c r="DLY28" s="10"/>
      <c r="DLZ28" s="10"/>
      <c r="DMA28" s="10"/>
      <c r="DMB28" s="10"/>
      <c r="DMC28" s="10"/>
      <c r="DMD28" s="10"/>
      <c r="DME28" s="10"/>
      <c r="DMF28" s="10"/>
      <c r="DMG28" s="10"/>
      <c r="DMH28" s="10"/>
      <c r="DMI28" s="10"/>
      <c r="DMJ28" s="10"/>
      <c r="DMK28" s="10"/>
      <c r="DML28" s="10"/>
      <c r="DMM28" s="10"/>
      <c r="DMN28" s="10"/>
      <c r="DMO28" s="10"/>
      <c r="DMP28" s="10"/>
      <c r="DMQ28" s="10"/>
      <c r="DMR28" s="10"/>
      <c r="DMS28" s="10"/>
      <c r="DMT28" s="10"/>
      <c r="DMU28" s="10"/>
      <c r="DMV28" s="10"/>
      <c r="DMW28" s="10"/>
      <c r="DMX28" s="10"/>
      <c r="DMY28" s="10"/>
      <c r="DMZ28" s="10"/>
      <c r="DNA28" s="10"/>
      <c r="DNB28" s="10"/>
      <c r="DNC28" s="10"/>
      <c r="DND28" s="10"/>
      <c r="DNE28" s="10"/>
      <c r="DNF28" s="10"/>
      <c r="DNG28" s="10"/>
      <c r="DNH28" s="10"/>
      <c r="DNI28" s="10"/>
      <c r="DNJ28" s="10"/>
      <c r="DNK28" s="10"/>
      <c r="DNL28" s="10"/>
      <c r="DNM28" s="10"/>
      <c r="DNN28" s="10"/>
      <c r="DNO28" s="10"/>
      <c r="DNP28" s="10"/>
      <c r="DNQ28" s="10"/>
      <c r="DNR28" s="10"/>
      <c r="DNS28" s="10"/>
      <c r="DNT28" s="10"/>
      <c r="DNU28" s="10"/>
      <c r="DNV28" s="10"/>
      <c r="DNW28" s="10"/>
      <c r="DNX28" s="10"/>
      <c r="DNY28" s="10"/>
      <c r="DNZ28" s="10"/>
      <c r="DOA28" s="10"/>
      <c r="DOB28" s="10"/>
      <c r="DOC28" s="10"/>
      <c r="DOD28" s="10"/>
      <c r="DOE28" s="10"/>
      <c r="DOF28" s="10"/>
      <c r="DOG28" s="10"/>
      <c r="DOH28" s="10"/>
      <c r="DOI28" s="10"/>
      <c r="DOJ28" s="10"/>
      <c r="DOK28" s="10"/>
      <c r="DOL28" s="10"/>
      <c r="DOM28" s="10"/>
      <c r="DON28" s="10"/>
      <c r="DOO28" s="10"/>
      <c r="DOP28" s="10"/>
      <c r="DOQ28" s="10"/>
      <c r="DOR28" s="10"/>
      <c r="DOS28" s="10"/>
      <c r="DOT28" s="10"/>
      <c r="DOU28" s="10"/>
      <c r="DOV28" s="10"/>
      <c r="DOW28" s="10"/>
      <c r="DOX28" s="10"/>
      <c r="DOY28" s="10"/>
      <c r="DOZ28" s="10"/>
      <c r="DPA28" s="10"/>
      <c r="DPB28" s="10"/>
      <c r="DPC28" s="10"/>
      <c r="DPD28" s="10"/>
      <c r="DPE28" s="10"/>
      <c r="DPF28" s="10"/>
      <c r="DPG28" s="10"/>
      <c r="DPH28" s="10"/>
      <c r="DPI28" s="10"/>
      <c r="DPJ28" s="10"/>
      <c r="DPK28" s="10"/>
      <c r="DPL28" s="10"/>
      <c r="DPM28" s="10"/>
      <c r="DPN28" s="10"/>
      <c r="DPO28" s="10"/>
      <c r="DPP28" s="10"/>
      <c r="DPQ28" s="10"/>
      <c r="DPR28" s="10"/>
      <c r="DPS28" s="10"/>
      <c r="DPT28" s="10"/>
      <c r="DPU28" s="10"/>
      <c r="DPV28" s="10"/>
      <c r="DPW28" s="10"/>
      <c r="DPX28" s="10"/>
      <c r="DPY28" s="10"/>
      <c r="DPZ28" s="10"/>
      <c r="DQA28" s="10"/>
      <c r="DQB28" s="10"/>
      <c r="DQC28" s="10"/>
      <c r="DQD28" s="10"/>
      <c r="DQE28" s="10"/>
      <c r="DQF28" s="10"/>
      <c r="DQG28" s="10"/>
      <c r="DQH28" s="10"/>
      <c r="DQI28" s="10"/>
      <c r="DQJ28" s="10"/>
      <c r="DQK28" s="10"/>
      <c r="DQL28" s="10"/>
      <c r="DQM28" s="10"/>
      <c r="DQN28" s="10"/>
      <c r="DQO28" s="10"/>
      <c r="DQP28" s="10"/>
      <c r="DQQ28" s="10"/>
      <c r="DQR28" s="10"/>
      <c r="DQS28" s="10"/>
      <c r="DQT28" s="10"/>
      <c r="DQU28" s="10"/>
      <c r="DQV28" s="10"/>
      <c r="DQW28" s="10"/>
      <c r="DQX28" s="10"/>
      <c r="DQY28" s="10"/>
      <c r="DQZ28" s="10"/>
      <c r="DRA28" s="10"/>
      <c r="DRB28" s="10"/>
      <c r="DRC28" s="10"/>
      <c r="DRD28" s="10"/>
      <c r="DRE28" s="10"/>
      <c r="DRF28" s="10"/>
      <c r="DRG28" s="10"/>
      <c r="DRH28" s="10"/>
      <c r="DRI28" s="10"/>
      <c r="DRJ28" s="10"/>
      <c r="DRK28" s="10"/>
      <c r="DRL28" s="10"/>
      <c r="DRM28" s="10"/>
      <c r="DRN28" s="10"/>
      <c r="DRO28" s="10"/>
      <c r="DRP28" s="10"/>
      <c r="DRQ28" s="10"/>
      <c r="DRR28" s="10"/>
      <c r="DRS28" s="10"/>
      <c r="DRT28" s="10"/>
      <c r="DRU28" s="10"/>
      <c r="DRV28" s="10"/>
      <c r="DRW28" s="10"/>
      <c r="DRX28" s="10"/>
      <c r="DRY28" s="10"/>
      <c r="DRZ28" s="10"/>
      <c r="DSA28" s="10"/>
      <c r="DSB28" s="10"/>
      <c r="DSC28" s="10"/>
      <c r="DSD28" s="10"/>
      <c r="DSE28" s="10"/>
      <c r="DSF28" s="10"/>
      <c r="DSG28" s="10"/>
      <c r="DSH28" s="10"/>
      <c r="DSI28" s="10"/>
      <c r="DSJ28" s="10"/>
      <c r="DSK28" s="10"/>
      <c r="DSL28" s="10"/>
      <c r="DSM28" s="10"/>
      <c r="DSN28" s="10"/>
      <c r="DSO28" s="10"/>
      <c r="DSP28" s="10"/>
      <c r="DSQ28" s="10"/>
      <c r="DSR28" s="10"/>
      <c r="DSS28" s="10"/>
      <c r="DST28" s="10"/>
      <c r="DSU28" s="10"/>
      <c r="DSV28" s="10"/>
      <c r="DSW28" s="10"/>
      <c r="DSX28" s="10"/>
      <c r="DSY28" s="10"/>
      <c r="DSZ28" s="10"/>
      <c r="DTA28" s="10"/>
      <c r="DTB28" s="10"/>
      <c r="DTC28" s="10"/>
      <c r="DTD28" s="10"/>
      <c r="DTE28" s="10"/>
      <c r="DTF28" s="10"/>
      <c r="DTG28" s="10"/>
      <c r="DTH28" s="10"/>
      <c r="DTI28" s="10"/>
      <c r="DTJ28" s="10"/>
      <c r="DTK28" s="10"/>
      <c r="DTL28" s="10"/>
      <c r="DTM28" s="10"/>
      <c r="DTN28" s="10"/>
      <c r="DTO28" s="10"/>
      <c r="DTP28" s="10"/>
      <c r="DTQ28" s="10"/>
      <c r="DTR28" s="10"/>
      <c r="DTS28" s="10"/>
      <c r="DTT28" s="10"/>
      <c r="DTU28" s="10"/>
      <c r="DTV28" s="10"/>
      <c r="DTW28" s="10"/>
      <c r="DTX28" s="10"/>
      <c r="DTY28" s="10"/>
      <c r="DTZ28" s="10"/>
      <c r="DUA28" s="10"/>
      <c r="DUB28" s="10"/>
      <c r="DUC28" s="10"/>
      <c r="DUD28" s="10"/>
      <c r="DUE28" s="10"/>
      <c r="DUF28" s="10"/>
      <c r="DUG28" s="10"/>
      <c r="DUH28" s="10"/>
      <c r="DUI28" s="10"/>
      <c r="DUJ28" s="10"/>
      <c r="DUK28" s="10"/>
      <c r="DUL28" s="10"/>
      <c r="DUM28" s="10"/>
      <c r="DUN28" s="10"/>
      <c r="DUO28" s="10"/>
      <c r="DUP28" s="10"/>
      <c r="DUQ28" s="10"/>
      <c r="DUR28" s="10"/>
      <c r="DUS28" s="10"/>
      <c r="DUT28" s="10"/>
      <c r="DUU28" s="10"/>
      <c r="DUV28" s="10"/>
      <c r="DUW28" s="10"/>
      <c r="DUX28" s="10"/>
      <c r="DUY28" s="10"/>
      <c r="DUZ28" s="10"/>
      <c r="DVA28" s="10"/>
      <c r="DVB28" s="10"/>
      <c r="DVC28" s="10"/>
      <c r="DVD28" s="10"/>
      <c r="DVE28" s="10"/>
      <c r="DVF28" s="10"/>
      <c r="DVG28" s="10"/>
      <c r="DVH28" s="10"/>
      <c r="DVI28" s="10"/>
      <c r="DVJ28" s="10"/>
      <c r="DVK28" s="10"/>
      <c r="DVL28" s="10"/>
      <c r="DVM28" s="10"/>
      <c r="DVN28" s="10"/>
      <c r="DVO28" s="10"/>
      <c r="DVP28" s="10"/>
      <c r="DVQ28" s="10"/>
      <c r="DVR28" s="10"/>
      <c r="DVS28" s="10"/>
      <c r="DVT28" s="10"/>
      <c r="DVU28" s="10"/>
      <c r="DVV28" s="10"/>
      <c r="DVW28" s="10"/>
      <c r="DVX28" s="10"/>
      <c r="DVY28" s="10"/>
      <c r="DVZ28" s="10"/>
      <c r="DWA28" s="10"/>
      <c r="DWB28" s="10"/>
      <c r="DWC28" s="10"/>
      <c r="DWD28" s="10"/>
      <c r="DWE28" s="10"/>
      <c r="DWF28" s="10"/>
      <c r="DWG28" s="10"/>
      <c r="DWH28" s="10"/>
      <c r="DWI28" s="10"/>
      <c r="DWJ28" s="10"/>
      <c r="DWK28" s="10"/>
      <c r="DWL28" s="10"/>
      <c r="DWM28" s="10"/>
      <c r="DWN28" s="10"/>
      <c r="DWO28" s="10"/>
      <c r="DWP28" s="10"/>
      <c r="DWQ28" s="10"/>
      <c r="DWR28" s="10"/>
      <c r="DWS28" s="10"/>
      <c r="DWT28" s="10"/>
      <c r="DWU28" s="10"/>
      <c r="DWV28" s="10"/>
      <c r="DWW28" s="10"/>
      <c r="DWX28" s="10"/>
      <c r="DWY28" s="10"/>
      <c r="DWZ28" s="10"/>
      <c r="DXA28" s="10"/>
      <c r="DXB28" s="10"/>
      <c r="DXC28" s="10"/>
      <c r="DXD28" s="10"/>
      <c r="DXE28" s="10"/>
      <c r="DXF28" s="10"/>
      <c r="DXG28" s="10"/>
      <c r="DXH28" s="10"/>
      <c r="DXI28" s="10"/>
      <c r="DXJ28" s="10"/>
      <c r="DXK28" s="10"/>
      <c r="DXL28" s="10"/>
      <c r="DXM28" s="10"/>
      <c r="DXN28" s="10"/>
      <c r="DXO28" s="10"/>
      <c r="DXP28" s="10"/>
      <c r="DXQ28" s="10"/>
      <c r="DXR28" s="10"/>
      <c r="DXS28" s="10"/>
      <c r="DXT28" s="10"/>
      <c r="DXU28" s="10"/>
      <c r="DXV28" s="10"/>
      <c r="DXW28" s="10"/>
      <c r="DXX28" s="10"/>
      <c r="DXY28" s="10"/>
      <c r="DXZ28" s="10"/>
      <c r="DYA28" s="10"/>
      <c r="DYB28" s="10"/>
      <c r="DYC28" s="10"/>
      <c r="DYD28" s="10"/>
      <c r="DYE28" s="10"/>
      <c r="DYF28" s="10"/>
      <c r="DYG28" s="10"/>
      <c r="DYH28" s="10"/>
      <c r="DYI28" s="10"/>
      <c r="DYJ28" s="10"/>
      <c r="DYK28" s="10"/>
      <c r="DYL28" s="10"/>
      <c r="DYM28" s="10"/>
      <c r="DYN28" s="10"/>
      <c r="DYO28" s="10"/>
      <c r="DYP28" s="10"/>
      <c r="DYQ28" s="10"/>
      <c r="DYR28" s="10"/>
      <c r="DYS28" s="10"/>
      <c r="DYT28" s="10"/>
      <c r="DYU28" s="10"/>
      <c r="DYV28" s="10"/>
      <c r="DYW28" s="10"/>
      <c r="DYX28" s="10"/>
      <c r="DYY28" s="10"/>
      <c r="DYZ28" s="10"/>
      <c r="DZA28" s="10"/>
      <c r="DZB28" s="10"/>
      <c r="DZC28" s="10"/>
      <c r="DZD28" s="10"/>
      <c r="DZE28" s="10"/>
      <c r="DZF28" s="10"/>
      <c r="DZG28" s="10"/>
      <c r="DZH28" s="10"/>
      <c r="DZI28" s="10"/>
      <c r="DZJ28" s="10"/>
      <c r="DZK28" s="10"/>
      <c r="DZL28" s="10"/>
      <c r="DZM28" s="10"/>
      <c r="DZN28" s="10"/>
      <c r="DZO28" s="10"/>
      <c r="DZP28" s="10"/>
      <c r="DZQ28" s="10"/>
      <c r="DZR28" s="10"/>
      <c r="DZS28" s="10"/>
      <c r="DZT28" s="10"/>
      <c r="DZU28" s="10"/>
      <c r="DZV28" s="10"/>
      <c r="DZW28" s="10"/>
      <c r="DZX28" s="10"/>
      <c r="DZY28" s="10"/>
      <c r="DZZ28" s="10"/>
      <c r="EAA28" s="10"/>
      <c r="EAB28" s="10"/>
      <c r="EAC28" s="10"/>
      <c r="EAD28" s="10"/>
      <c r="EAE28" s="10"/>
      <c r="EAF28" s="10"/>
      <c r="EAG28" s="10"/>
      <c r="EAH28" s="10"/>
      <c r="EAI28" s="10"/>
      <c r="EAJ28" s="10"/>
      <c r="EAK28" s="10"/>
      <c r="EAL28" s="10"/>
      <c r="EAM28" s="10"/>
      <c r="EAN28" s="10"/>
      <c r="EAO28" s="10"/>
      <c r="EAP28" s="10"/>
      <c r="EAQ28" s="10"/>
      <c r="EAR28" s="10"/>
      <c r="EAS28" s="10"/>
      <c r="EAT28" s="10"/>
      <c r="EAU28" s="10"/>
      <c r="EAV28" s="10"/>
      <c r="EAW28" s="10"/>
      <c r="EAX28" s="10"/>
      <c r="EAY28" s="10"/>
      <c r="EAZ28" s="10"/>
      <c r="EBA28" s="10"/>
      <c r="EBB28" s="10"/>
      <c r="EBC28" s="10"/>
      <c r="EBD28" s="10"/>
      <c r="EBE28" s="10"/>
      <c r="EBF28" s="10"/>
      <c r="EBG28" s="10"/>
      <c r="EBH28" s="10"/>
      <c r="EBI28" s="10"/>
      <c r="EBJ28" s="10"/>
      <c r="EBK28" s="10"/>
      <c r="EBL28" s="10"/>
      <c r="EBM28" s="10"/>
      <c r="EBN28" s="10"/>
      <c r="EBO28" s="10"/>
      <c r="EBP28" s="10"/>
      <c r="EBQ28" s="10"/>
      <c r="EBR28" s="10"/>
      <c r="EBS28" s="10"/>
      <c r="EBT28" s="10"/>
      <c r="EBU28" s="10"/>
      <c r="EBV28" s="10"/>
      <c r="EBW28" s="10"/>
      <c r="EBX28" s="10"/>
      <c r="EBY28" s="10"/>
      <c r="EBZ28" s="10"/>
      <c r="ECA28" s="10"/>
      <c r="ECB28" s="10"/>
      <c r="ECC28" s="10"/>
      <c r="ECD28" s="10"/>
      <c r="ECE28" s="10"/>
      <c r="ECF28" s="10"/>
      <c r="ECG28" s="10"/>
      <c r="ECH28" s="10"/>
      <c r="ECI28" s="10"/>
      <c r="ECJ28" s="10"/>
      <c r="ECK28" s="10"/>
      <c r="ECL28" s="10"/>
      <c r="ECM28" s="10"/>
      <c r="ECN28" s="10"/>
      <c r="ECO28" s="10"/>
      <c r="ECP28" s="10"/>
      <c r="ECQ28" s="10"/>
      <c r="ECR28" s="10"/>
      <c r="ECS28" s="10"/>
      <c r="ECT28" s="10"/>
      <c r="ECU28" s="10"/>
      <c r="ECV28" s="10"/>
      <c r="ECW28" s="10"/>
      <c r="ECX28" s="10"/>
      <c r="ECY28" s="10"/>
      <c r="ECZ28" s="10"/>
      <c r="EDA28" s="10"/>
      <c r="EDB28" s="10"/>
      <c r="EDC28" s="10"/>
      <c r="EDD28" s="10"/>
      <c r="EDE28" s="10"/>
      <c r="EDF28" s="10"/>
      <c r="EDG28" s="10"/>
      <c r="EDH28" s="10"/>
      <c r="EDI28" s="10"/>
      <c r="EDJ28" s="10"/>
      <c r="EDK28" s="10"/>
      <c r="EDL28" s="10"/>
      <c r="EDM28" s="10"/>
      <c r="EDN28" s="10"/>
      <c r="EDO28" s="10"/>
      <c r="EDP28" s="10"/>
      <c r="EDQ28" s="10"/>
      <c r="EDR28" s="10"/>
      <c r="EDS28" s="10"/>
      <c r="EDT28" s="10"/>
      <c r="EDU28" s="10"/>
      <c r="EDV28" s="10"/>
      <c r="EDW28" s="10"/>
      <c r="EDX28" s="10"/>
      <c r="EDY28" s="10"/>
      <c r="EDZ28" s="10"/>
      <c r="EEA28" s="10"/>
      <c r="EEB28" s="10"/>
      <c r="EEC28" s="10"/>
      <c r="EED28" s="10"/>
      <c r="EEE28" s="10"/>
      <c r="EEF28" s="10"/>
      <c r="EEG28" s="10"/>
      <c r="EEH28" s="10"/>
      <c r="EEI28" s="10"/>
      <c r="EEJ28" s="10"/>
      <c r="EEK28" s="10"/>
      <c r="EEL28" s="10"/>
      <c r="EEM28" s="10"/>
      <c r="EEN28" s="10"/>
      <c r="EEO28" s="10"/>
      <c r="EEP28" s="10"/>
      <c r="EEQ28" s="10"/>
      <c r="EER28" s="10"/>
      <c r="EES28" s="10"/>
      <c r="EET28" s="10"/>
      <c r="EEU28" s="10"/>
      <c r="EEV28" s="10"/>
      <c r="EEW28" s="10"/>
      <c r="EEX28" s="10"/>
      <c r="EEY28" s="10"/>
      <c r="EEZ28" s="10"/>
      <c r="EFA28" s="10"/>
      <c r="EFB28" s="10"/>
      <c r="EFC28" s="10"/>
      <c r="EFD28" s="10"/>
      <c r="EFE28" s="10"/>
      <c r="EFF28" s="10"/>
      <c r="EFG28" s="10"/>
      <c r="EFH28" s="10"/>
      <c r="EFI28" s="10"/>
      <c r="EFJ28" s="10"/>
      <c r="EFK28" s="10"/>
      <c r="EFL28" s="10"/>
      <c r="EFM28" s="10"/>
      <c r="EFN28" s="10"/>
      <c r="EFO28" s="10"/>
      <c r="EFP28" s="10"/>
      <c r="EFQ28" s="10"/>
      <c r="EFR28" s="10"/>
      <c r="EFS28" s="10"/>
      <c r="EFT28" s="10"/>
      <c r="EFU28" s="10"/>
      <c r="EFV28" s="10"/>
      <c r="EFW28" s="10"/>
      <c r="EFX28" s="10"/>
      <c r="EFY28" s="10"/>
      <c r="EFZ28" s="10"/>
      <c r="EGA28" s="10"/>
      <c r="EGB28" s="10"/>
      <c r="EGC28" s="10"/>
      <c r="EGD28" s="10"/>
      <c r="EGE28" s="10"/>
      <c r="EGF28" s="10"/>
      <c r="EGG28" s="10"/>
      <c r="EGH28" s="10"/>
      <c r="EGI28" s="10"/>
      <c r="EGJ28" s="10"/>
      <c r="EGK28" s="10"/>
      <c r="EGL28" s="10"/>
      <c r="EGM28" s="10"/>
      <c r="EGN28" s="10"/>
      <c r="EGO28" s="10"/>
      <c r="EGP28" s="10"/>
      <c r="EGQ28" s="10"/>
      <c r="EGR28" s="10"/>
      <c r="EGS28" s="10"/>
      <c r="EGT28" s="10"/>
      <c r="EGU28" s="10"/>
      <c r="EGV28" s="10"/>
      <c r="EGW28" s="10"/>
      <c r="EGX28" s="10"/>
      <c r="EGY28" s="10"/>
      <c r="EGZ28" s="10"/>
      <c r="EHA28" s="10"/>
      <c r="EHB28" s="10"/>
      <c r="EHC28" s="10"/>
      <c r="EHD28" s="10"/>
      <c r="EHE28" s="10"/>
      <c r="EHF28" s="10"/>
      <c r="EHG28" s="10"/>
      <c r="EHH28" s="10"/>
      <c r="EHI28" s="10"/>
      <c r="EHJ28" s="10"/>
      <c r="EHK28" s="10"/>
      <c r="EHL28" s="10"/>
      <c r="EHM28" s="10"/>
      <c r="EHN28" s="10"/>
      <c r="EHO28" s="10"/>
      <c r="EHP28" s="10"/>
      <c r="EHQ28" s="10"/>
      <c r="EHR28" s="10"/>
      <c r="EHS28" s="10"/>
      <c r="EHT28" s="10"/>
      <c r="EHU28" s="10"/>
      <c r="EHV28" s="10"/>
      <c r="EHW28" s="10"/>
      <c r="EHX28" s="10"/>
      <c r="EHY28" s="10"/>
      <c r="EHZ28" s="10"/>
      <c r="EIA28" s="10"/>
      <c r="EIB28" s="10"/>
      <c r="EIC28" s="10"/>
      <c r="EID28" s="10"/>
      <c r="EIE28" s="10"/>
      <c r="EIF28" s="10"/>
      <c r="EIG28" s="10"/>
      <c r="EIH28" s="10"/>
      <c r="EII28" s="10"/>
      <c r="EIJ28" s="10"/>
      <c r="EIK28" s="10"/>
      <c r="EIL28" s="10"/>
      <c r="EIM28" s="10"/>
      <c r="EIN28" s="10"/>
      <c r="EIO28" s="10"/>
      <c r="EIP28" s="10"/>
      <c r="EIQ28" s="10"/>
      <c r="EIR28" s="10"/>
      <c r="EIS28" s="10"/>
      <c r="EIT28" s="10"/>
      <c r="EIU28" s="10"/>
      <c r="EIV28" s="10"/>
      <c r="EIW28" s="10"/>
      <c r="EIX28" s="10"/>
      <c r="EIY28" s="10"/>
      <c r="EIZ28" s="10"/>
      <c r="EJA28" s="10"/>
      <c r="EJB28" s="10"/>
      <c r="EJC28" s="10"/>
      <c r="EJD28" s="10"/>
      <c r="EJE28" s="10"/>
      <c r="EJF28" s="10"/>
      <c r="EJG28" s="10"/>
      <c r="EJH28" s="10"/>
      <c r="EJI28" s="10"/>
      <c r="EJJ28" s="10"/>
      <c r="EJK28" s="10"/>
      <c r="EJL28" s="10"/>
      <c r="EJM28" s="10"/>
      <c r="EJN28" s="10"/>
      <c r="EJO28" s="10"/>
      <c r="EJP28" s="10"/>
      <c r="EJQ28" s="10"/>
      <c r="EJR28" s="10"/>
      <c r="EJS28" s="10"/>
      <c r="EJT28" s="10"/>
      <c r="EJU28" s="10"/>
      <c r="EJV28" s="10"/>
      <c r="EJW28" s="10"/>
      <c r="EJX28" s="10"/>
      <c r="EJY28" s="10"/>
      <c r="EJZ28" s="10"/>
      <c r="EKA28" s="10"/>
      <c r="EKB28" s="10"/>
      <c r="EKC28" s="10"/>
      <c r="EKD28" s="10"/>
      <c r="EKE28" s="10"/>
      <c r="EKF28" s="10"/>
      <c r="EKG28" s="10"/>
      <c r="EKH28" s="10"/>
      <c r="EKI28" s="10"/>
      <c r="EKJ28" s="10"/>
      <c r="EKK28" s="10"/>
      <c r="EKL28" s="10"/>
      <c r="EKM28" s="10"/>
      <c r="EKN28" s="10"/>
      <c r="EKO28" s="10"/>
      <c r="EKP28" s="10"/>
      <c r="EKQ28" s="10"/>
      <c r="EKR28" s="10"/>
      <c r="EKS28" s="10"/>
      <c r="EKT28" s="10"/>
      <c r="EKU28" s="10"/>
      <c r="EKV28" s="10"/>
      <c r="EKW28" s="10"/>
      <c r="EKX28" s="10"/>
      <c r="EKY28" s="10"/>
      <c r="EKZ28" s="10"/>
      <c r="ELA28" s="10"/>
      <c r="ELB28" s="10"/>
      <c r="ELC28" s="10"/>
      <c r="ELD28" s="10"/>
      <c r="ELE28" s="10"/>
      <c r="ELF28" s="10"/>
      <c r="ELG28" s="10"/>
      <c r="ELH28" s="10"/>
      <c r="ELI28" s="10"/>
      <c r="ELJ28" s="10"/>
      <c r="ELK28" s="10"/>
      <c r="ELL28" s="10"/>
      <c r="ELM28" s="10"/>
      <c r="ELN28" s="10"/>
      <c r="ELO28" s="10"/>
      <c r="ELP28" s="10"/>
      <c r="ELQ28" s="10"/>
      <c r="ELR28" s="10"/>
      <c r="ELS28" s="10"/>
      <c r="ELT28" s="10"/>
      <c r="ELU28" s="10"/>
      <c r="ELV28" s="10"/>
      <c r="ELW28" s="10"/>
      <c r="ELX28" s="10"/>
      <c r="ELY28" s="10"/>
      <c r="ELZ28" s="10"/>
      <c r="EMA28" s="10"/>
      <c r="EMB28" s="10"/>
      <c r="EMC28" s="10"/>
      <c r="EMD28" s="10"/>
      <c r="EME28" s="10"/>
      <c r="EMF28" s="10"/>
      <c r="EMG28" s="10"/>
      <c r="EMH28" s="10"/>
      <c r="EMI28" s="10"/>
      <c r="EMJ28" s="10"/>
      <c r="EMK28" s="10"/>
      <c r="EML28" s="10"/>
      <c r="EMM28" s="10"/>
      <c r="EMN28" s="10"/>
      <c r="EMO28" s="10"/>
      <c r="EMP28" s="10"/>
      <c r="EMQ28" s="10"/>
      <c r="EMR28" s="10"/>
      <c r="EMS28" s="10"/>
      <c r="EMT28" s="10"/>
      <c r="EMU28" s="10"/>
      <c r="EMV28" s="10"/>
      <c r="EMW28" s="10"/>
      <c r="EMX28" s="10"/>
      <c r="EMY28" s="10"/>
      <c r="EMZ28" s="10"/>
      <c r="ENA28" s="10"/>
      <c r="ENB28" s="10"/>
      <c r="ENC28" s="10"/>
      <c r="END28" s="10"/>
      <c r="ENE28" s="10"/>
      <c r="ENF28" s="10"/>
      <c r="ENG28" s="10"/>
      <c r="ENH28" s="10"/>
      <c r="ENI28" s="10"/>
      <c r="ENJ28" s="10"/>
      <c r="ENK28" s="10"/>
      <c r="ENL28" s="10"/>
      <c r="ENM28" s="10"/>
      <c r="ENN28" s="10"/>
      <c r="ENO28" s="10"/>
      <c r="ENP28" s="10"/>
      <c r="ENQ28" s="10"/>
      <c r="ENR28" s="10"/>
      <c r="ENS28" s="10"/>
      <c r="ENT28" s="10"/>
      <c r="ENU28" s="10"/>
      <c r="ENV28" s="10"/>
      <c r="ENW28" s="10"/>
      <c r="ENX28" s="10"/>
      <c r="ENY28" s="10"/>
      <c r="ENZ28" s="10"/>
      <c r="EOA28" s="10"/>
      <c r="EOB28" s="10"/>
      <c r="EOC28" s="10"/>
      <c r="EOD28" s="10"/>
      <c r="EOE28" s="10"/>
      <c r="EOF28" s="10"/>
      <c r="EOG28" s="10"/>
      <c r="EOH28" s="10"/>
      <c r="EOI28" s="10"/>
      <c r="EOJ28" s="10"/>
      <c r="EOK28" s="10"/>
      <c r="EOL28" s="10"/>
      <c r="EOM28" s="10"/>
      <c r="EON28" s="10"/>
      <c r="EOO28" s="10"/>
      <c r="EOP28" s="10"/>
      <c r="EOQ28" s="10"/>
      <c r="EOR28" s="10"/>
      <c r="EOS28" s="10"/>
      <c r="EOT28" s="10"/>
      <c r="EOU28" s="10"/>
      <c r="EOV28" s="10"/>
      <c r="EOW28" s="10"/>
      <c r="EOX28" s="10"/>
      <c r="EOY28" s="10"/>
      <c r="EOZ28" s="10"/>
      <c r="EPA28" s="10"/>
      <c r="EPB28" s="10"/>
      <c r="EPC28" s="10"/>
      <c r="EPD28" s="10"/>
      <c r="EPE28" s="10"/>
      <c r="EPF28" s="10"/>
      <c r="EPG28" s="10"/>
      <c r="EPH28" s="10"/>
      <c r="EPI28" s="10"/>
      <c r="EPJ28" s="10"/>
      <c r="EPK28" s="10"/>
      <c r="EPL28" s="10"/>
      <c r="EPM28" s="10"/>
      <c r="EPN28" s="10"/>
      <c r="EPO28" s="10"/>
      <c r="EPP28" s="10"/>
      <c r="EPQ28" s="10"/>
      <c r="EPR28" s="10"/>
      <c r="EPS28" s="10"/>
      <c r="EPT28" s="10"/>
      <c r="EPU28" s="10"/>
      <c r="EPV28" s="10"/>
      <c r="EPW28" s="10"/>
      <c r="EPX28" s="10"/>
      <c r="EPY28" s="10"/>
      <c r="EPZ28" s="10"/>
      <c r="EQA28" s="10"/>
      <c r="EQB28" s="10"/>
      <c r="EQC28" s="10"/>
      <c r="EQD28" s="10"/>
      <c r="EQE28" s="10"/>
      <c r="EQF28" s="10"/>
      <c r="EQG28" s="10"/>
      <c r="EQH28" s="10"/>
      <c r="EQI28" s="10"/>
      <c r="EQJ28" s="10"/>
      <c r="EQK28" s="10"/>
      <c r="EQL28" s="10"/>
      <c r="EQM28" s="10"/>
      <c r="EQN28" s="10"/>
      <c r="EQO28" s="10"/>
      <c r="EQP28" s="10"/>
      <c r="EQQ28" s="10"/>
      <c r="EQR28" s="10"/>
      <c r="EQS28" s="10"/>
      <c r="EQT28" s="10"/>
      <c r="EQU28" s="10"/>
      <c r="EQV28" s="10"/>
      <c r="EQW28" s="10"/>
      <c r="EQX28" s="10"/>
      <c r="EQY28" s="10"/>
      <c r="EQZ28" s="10"/>
      <c r="ERA28" s="10"/>
      <c r="ERB28" s="10"/>
      <c r="ERC28" s="10"/>
      <c r="ERD28" s="10"/>
      <c r="ERE28" s="10"/>
      <c r="ERF28" s="10"/>
      <c r="ERG28" s="10"/>
      <c r="ERH28" s="10"/>
      <c r="ERI28" s="10"/>
      <c r="ERJ28" s="10"/>
      <c r="ERK28" s="10"/>
      <c r="ERL28" s="10"/>
      <c r="ERM28" s="10"/>
      <c r="ERN28" s="10"/>
      <c r="ERO28" s="10"/>
      <c r="ERP28" s="10"/>
      <c r="ERQ28" s="10"/>
      <c r="ERR28" s="10"/>
      <c r="ERS28" s="10"/>
      <c r="ERT28" s="10"/>
      <c r="ERU28" s="10"/>
      <c r="ERV28" s="10"/>
      <c r="ERW28" s="10"/>
      <c r="ERX28" s="10"/>
      <c r="ERY28" s="10"/>
      <c r="ERZ28" s="10"/>
      <c r="ESA28" s="10"/>
      <c r="ESB28" s="10"/>
      <c r="ESC28" s="10"/>
      <c r="ESD28" s="10"/>
      <c r="ESE28" s="10"/>
      <c r="ESF28" s="10"/>
      <c r="ESG28" s="10"/>
      <c r="ESH28" s="10"/>
      <c r="ESI28" s="10"/>
      <c r="ESJ28" s="10"/>
      <c r="ESK28" s="10"/>
      <c r="ESL28" s="10"/>
      <c r="ESM28" s="10"/>
      <c r="ESN28" s="10"/>
      <c r="ESO28" s="10"/>
      <c r="ESP28" s="10"/>
      <c r="ESQ28" s="10"/>
      <c r="ESR28" s="10"/>
      <c r="ESS28" s="10"/>
      <c r="EST28" s="10"/>
      <c r="ESU28" s="10"/>
      <c r="ESV28" s="10"/>
      <c r="ESW28" s="10"/>
      <c r="ESX28" s="10"/>
      <c r="ESY28" s="10"/>
      <c r="ESZ28" s="10"/>
      <c r="ETA28" s="10"/>
      <c r="ETB28" s="10"/>
      <c r="ETC28" s="10"/>
      <c r="ETD28" s="10"/>
      <c r="ETE28" s="10"/>
      <c r="ETF28" s="10"/>
      <c r="ETG28" s="10"/>
      <c r="ETH28" s="10"/>
      <c r="ETI28" s="10"/>
      <c r="ETJ28" s="10"/>
      <c r="ETK28" s="10"/>
      <c r="ETL28" s="10"/>
      <c r="ETM28" s="10"/>
      <c r="ETN28" s="10"/>
      <c r="ETO28" s="10"/>
      <c r="ETP28" s="10"/>
      <c r="ETQ28" s="10"/>
      <c r="ETR28" s="10"/>
      <c r="ETS28" s="10"/>
      <c r="ETT28" s="10"/>
      <c r="ETU28" s="10"/>
      <c r="ETV28" s="10"/>
      <c r="ETW28" s="10"/>
      <c r="ETX28" s="10"/>
      <c r="ETY28" s="10"/>
      <c r="ETZ28" s="10"/>
      <c r="EUA28" s="10"/>
      <c r="EUB28" s="10"/>
      <c r="EUC28" s="10"/>
      <c r="EUD28" s="10"/>
      <c r="EUE28" s="10"/>
      <c r="EUF28" s="10"/>
      <c r="EUG28" s="10"/>
      <c r="EUH28" s="10"/>
      <c r="EUI28" s="10"/>
      <c r="EUJ28" s="10"/>
      <c r="EUK28" s="10"/>
      <c r="EUL28" s="10"/>
      <c r="EUM28" s="10"/>
      <c r="EUN28" s="10"/>
      <c r="EUO28" s="10"/>
      <c r="EUP28" s="10"/>
      <c r="EUQ28" s="10"/>
      <c r="EUR28" s="10"/>
      <c r="EUS28" s="10"/>
      <c r="EUT28" s="10"/>
      <c r="EUU28" s="10"/>
      <c r="EUV28" s="10"/>
      <c r="EUW28" s="10"/>
      <c r="EUX28" s="10"/>
      <c r="EUY28" s="10"/>
      <c r="EUZ28" s="10"/>
      <c r="EVA28" s="10"/>
      <c r="EVB28" s="10"/>
      <c r="EVC28" s="10"/>
      <c r="EVD28" s="10"/>
      <c r="EVE28" s="10"/>
      <c r="EVF28" s="10"/>
      <c r="EVG28" s="10"/>
      <c r="EVH28" s="10"/>
      <c r="EVI28" s="10"/>
      <c r="EVJ28" s="10"/>
      <c r="EVK28" s="10"/>
      <c r="EVL28" s="10"/>
      <c r="EVM28" s="10"/>
      <c r="EVN28" s="10"/>
      <c r="EVO28" s="10"/>
      <c r="EVP28" s="10"/>
      <c r="EVQ28" s="10"/>
      <c r="EVR28" s="10"/>
      <c r="EVS28" s="10"/>
      <c r="EVT28" s="10"/>
      <c r="EVU28" s="10"/>
      <c r="EVV28" s="10"/>
      <c r="EVW28" s="10"/>
      <c r="EVX28" s="10"/>
      <c r="EVY28" s="10"/>
      <c r="EVZ28" s="10"/>
      <c r="EWA28" s="10"/>
      <c r="EWB28" s="10"/>
      <c r="EWC28" s="10"/>
      <c r="EWD28" s="10"/>
      <c r="EWE28" s="10"/>
      <c r="EWF28" s="10"/>
      <c r="EWG28" s="10"/>
      <c r="EWH28" s="10"/>
      <c r="EWI28" s="10"/>
      <c r="EWJ28" s="10"/>
      <c r="EWK28" s="10"/>
      <c r="EWL28" s="10"/>
      <c r="EWM28" s="10"/>
      <c r="EWN28" s="10"/>
      <c r="EWO28" s="10"/>
      <c r="EWP28" s="10"/>
      <c r="EWQ28" s="10"/>
      <c r="EWR28" s="10"/>
      <c r="EWS28" s="10"/>
      <c r="EWT28" s="10"/>
      <c r="EWU28" s="10"/>
      <c r="EWV28" s="10"/>
      <c r="EWW28" s="10"/>
      <c r="EWX28" s="10"/>
      <c r="EWY28" s="10"/>
      <c r="EWZ28" s="10"/>
      <c r="EXA28" s="10"/>
      <c r="EXB28" s="10"/>
      <c r="EXC28" s="10"/>
      <c r="EXD28" s="10"/>
      <c r="EXE28" s="10"/>
      <c r="EXF28" s="10"/>
      <c r="EXG28" s="10"/>
      <c r="EXH28" s="10"/>
      <c r="EXI28" s="10"/>
      <c r="EXJ28" s="10"/>
      <c r="EXK28" s="10"/>
      <c r="EXL28" s="10"/>
      <c r="EXM28" s="10"/>
      <c r="EXN28" s="10"/>
      <c r="EXO28" s="10"/>
      <c r="EXP28" s="10"/>
      <c r="EXQ28" s="10"/>
      <c r="EXR28" s="10"/>
      <c r="EXS28" s="10"/>
      <c r="EXT28" s="10"/>
      <c r="EXU28" s="10"/>
      <c r="EXV28" s="10"/>
      <c r="EXW28" s="10"/>
      <c r="EXX28" s="10"/>
      <c r="EXY28" s="10"/>
      <c r="EXZ28" s="10"/>
      <c r="EYA28" s="10"/>
      <c r="EYB28" s="10"/>
      <c r="EYC28" s="10"/>
      <c r="EYD28" s="10"/>
      <c r="EYE28" s="10"/>
      <c r="EYF28" s="10"/>
      <c r="EYG28" s="10"/>
      <c r="EYH28" s="10"/>
      <c r="EYI28" s="10"/>
      <c r="EYJ28" s="10"/>
      <c r="EYK28" s="10"/>
      <c r="EYL28" s="10"/>
      <c r="EYM28" s="10"/>
      <c r="EYN28" s="10"/>
      <c r="EYO28" s="10"/>
      <c r="EYP28" s="10"/>
      <c r="EYQ28" s="10"/>
      <c r="EYR28" s="10"/>
      <c r="EYS28" s="10"/>
      <c r="EYT28" s="10"/>
      <c r="EYU28" s="10"/>
      <c r="EYV28" s="10"/>
      <c r="EYW28" s="10"/>
      <c r="EYX28" s="10"/>
      <c r="EYY28" s="10"/>
      <c r="EYZ28" s="10"/>
      <c r="EZA28" s="10"/>
      <c r="EZB28" s="10"/>
      <c r="EZC28" s="10"/>
      <c r="EZD28" s="10"/>
      <c r="EZE28" s="10"/>
      <c r="EZF28" s="10"/>
      <c r="EZG28" s="10"/>
      <c r="EZH28" s="10"/>
      <c r="EZI28" s="10"/>
      <c r="EZJ28" s="10"/>
      <c r="EZK28" s="10"/>
      <c r="EZL28" s="10"/>
      <c r="EZM28" s="10"/>
      <c r="EZN28" s="10"/>
      <c r="EZO28" s="10"/>
      <c r="EZP28" s="10"/>
      <c r="EZQ28" s="10"/>
      <c r="EZR28" s="10"/>
      <c r="EZS28" s="10"/>
      <c r="EZT28" s="10"/>
      <c r="EZU28" s="10"/>
      <c r="EZV28" s="10"/>
      <c r="EZW28" s="10"/>
      <c r="EZX28" s="10"/>
      <c r="EZY28" s="10"/>
      <c r="EZZ28" s="10"/>
      <c r="FAA28" s="10"/>
      <c r="FAB28" s="10"/>
      <c r="FAC28" s="10"/>
      <c r="FAD28" s="10"/>
      <c r="FAE28" s="10"/>
      <c r="FAF28" s="10"/>
      <c r="FAG28" s="10"/>
      <c r="FAH28" s="10"/>
      <c r="FAI28" s="10"/>
      <c r="FAJ28" s="10"/>
      <c r="FAK28" s="10"/>
      <c r="FAL28" s="10"/>
      <c r="FAM28" s="10"/>
      <c r="FAN28" s="10"/>
      <c r="FAO28" s="10"/>
      <c r="FAP28" s="10"/>
      <c r="FAQ28" s="10"/>
      <c r="FAR28" s="10"/>
      <c r="FAS28" s="10"/>
      <c r="FAT28" s="10"/>
      <c r="FAU28" s="10"/>
      <c r="FAV28" s="10"/>
      <c r="FAW28" s="10"/>
      <c r="FAX28" s="10"/>
      <c r="FAY28" s="10"/>
      <c r="FAZ28" s="10"/>
      <c r="FBA28" s="10"/>
      <c r="FBB28" s="10"/>
      <c r="FBC28" s="10"/>
      <c r="FBD28" s="10"/>
      <c r="FBE28" s="10"/>
      <c r="FBF28" s="10"/>
      <c r="FBG28" s="10"/>
      <c r="FBH28" s="10"/>
      <c r="FBI28" s="10"/>
      <c r="FBJ28" s="10"/>
      <c r="FBK28" s="10"/>
      <c r="FBL28" s="10"/>
      <c r="FBM28" s="10"/>
      <c r="FBN28" s="10"/>
      <c r="FBO28" s="10"/>
      <c r="FBP28" s="10"/>
      <c r="FBQ28" s="10"/>
      <c r="FBR28" s="10"/>
      <c r="FBS28" s="10"/>
      <c r="FBT28" s="10"/>
      <c r="FBU28" s="10"/>
      <c r="FBV28" s="10"/>
      <c r="FBW28" s="10"/>
      <c r="FBX28" s="10"/>
      <c r="FBY28" s="10"/>
      <c r="FBZ28" s="10"/>
      <c r="FCA28" s="10"/>
      <c r="FCB28" s="10"/>
      <c r="FCC28" s="10"/>
      <c r="FCD28" s="10"/>
      <c r="FCE28" s="10"/>
      <c r="FCF28" s="10"/>
      <c r="FCG28" s="10"/>
      <c r="FCH28" s="10"/>
      <c r="FCI28" s="10"/>
      <c r="FCJ28" s="10"/>
      <c r="FCK28" s="10"/>
      <c r="FCL28" s="10"/>
      <c r="FCM28" s="10"/>
      <c r="FCN28" s="10"/>
      <c r="FCO28" s="10"/>
      <c r="FCP28" s="10"/>
      <c r="FCQ28" s="10"/>
      <c r="FCR28" s="10"/>
      <c r="FCS28" s="10"/>
      <c r="FCT28" s="10"/>
      <c r="FCU28" s="10"/>
      <c r="FCV28" s="10"/>
      <c r="FCW28" s="10"/>
      <c r="FCX28" s="10"/>
      <c r="FCY28" s="10"/>
      <c r="FCZ28" s="10"/>
      <c r="FDA28" s="10"/>
      <c r="FDB28" s="10"/>
      <c r="FDC28" s="10"/>
      <c r="FDD28" s="10"/>
      <c r="FDE28" s="10"/>
      <c r="FDF28" s="10"/>
      <c r="FDG28" s="10"/>
      <c r="FDH28" s="10"/>
      <c r="FDI28" s="10"/>
      <c r="FDJ28" s="10"/>
      <c r="FDK28" s="10"/>
      <c r="FDL28" s="10"/>
      <c r="FDM28" s="10"/>
      <c r="FDN28" s="10"/>
      <c r="FDO28" s="10"/>
      <c r="FDP28" s="10"/>
      <c r="FDQ28" s="10"/>
      <c r="FDR28" s="10"/>
      <c r="FDS28" s="10"/>
      <c r="FDT28" s="10"/>
      <c r="FDU28" s="10"/>
      <c r="FDV28" s="10"/>
      <c r="FDW28" s="10"/>
      <c r="FDX28" s="10"/>
      <c r="FDY28" s="10"/>
      <c r="FDZ28" s="10"/>
      <c r="FEA28" s="10"/>
      <c r="FEB28" s="10"/>
      <c r="FEC28" s="10"/>
      <c r="FED28" s="10"/>
      <c r="FEE28" s="10"/>
      <c r="FEF28" s="10"/>
      <c r="FEG28" s="10"/>
      <c r="FEH28" s="10"/>
      <c r="FEI28" s="10"/>
      <c r="FEJ28" s="10"/>
      <c r="FEK28" s="10"/>
      <c r="FEL28" s="10"/>
      <c r="FEM28" s="10"/>
      <c r="FEN28" s="10"/>
      <c r="FEO28" s="10"/>
      <c r="FEP28" s="10"/>
      <c r="FEQ28" s="10"/>
      <c r="FER28" s="10"/>
      <c r="FES28" s="10"/>
      <c r="FET28" s="10"/>
      <c r="FEU28" s="10"/>
      <c r="FEV28" s="10"/>
      <c r="FEW28" s="10"/>
      <c r="FEX28" s="10"/>
      <c r="FEY28" s="10"/>
      <c r="FEZ28" s="10"/>
      <c r="FFA28" s="10"/>
      <c r="FFB28" s="10"/>
      <c r="FFC28" s="10"/>
      <c r="FFD28" s="10"/>
      <c r="FFE28" s="10"/>
      <c r="FFF28" s="10"/>
      <c r="FFG28" s="10"/>
      <c r="FFH28" s="10"/>
      <c r="FFI28" s="10"/>
      <c r="FFJ28" s="10"/>
      <c r="FFK28" s="10"/>
      <c r="FFL28" s="10"/>
      <c r="FFM28" s="10"/>
      <c r="FFN28" s="10"/>
      <c r="FFO28" s="10"/>
      <c r="FFP28" s="10"/>
      <c r="FFQ28" s="10"/>
      <c r="FFR28" s="10"/>
      <c r="FFS28" s="10"/>
      <c r="FFT28" s="10"/>
      <c r="FFU28" s="10"/>
      <c r="FFV28" s="10"/>
      <c r="FFW28" s="10"/>
      <c r="FFX28" s="10"/>
      <c r="FFY28" s="10"/>
      <c r="FFZ28" s="10"/>
      <c r="FGA28" s="10"/>
      <c r="FGB28" s="10"/>
      <c r="FGC28" s="10"/>
      <c r="FGD28" s="10"/>
      <c r="FGE28" s="10"/>
      <c r="FGF28" s="10"/>
      <c r="FGG28" s="10"/>
      <c r="FGH28" s="10"/>
      <c r="FGI28" s="10"/>
      <c r="FGJ28" s="10"/>
      <c r="FGK28" s="10"/>
      <c r="FGL28" s="10"/>
      <c r="FGM28" s="10"/>
      <c r="FGN28" s="10"/>
      <c r="FGO28" s="10"/>
      <c r="FGP28" s="10"/>
      <c r="FGQ28" s="10"/>
      <c r="FGR28" s="10"/>
      <c r="FGS28" s="10"/>
      <c r="FGT28" s="10"/>
      <c r="FGU28" s="10"/>
      <c r="FGV28" s="10"/>
      <c r="FGW28" s="10"/>
      <c r="FGX28" s="10"/>
      <c r="FGY28" s="10"/>
      <c r="FGZ28" s="10"/>
      <c r="FHA28" s="10"/>
      <c r="FHB28" s="10"/>
      <c r="FHC28" s="10"/>
      <c r="FHD28" s="10"/>
      <c r="FHE28" s="10"/>
      <c r="FHF28" s="10"/>
      <c r="FHG28" s="10"/>
      <c r="FHH28" s="10"/>
      <c r="FHI28" s="10"/>
      <c r="FHJ28" s="10"/>
      <c r="FHK28" s="10"/>
      <c r="FHL28" s="10"/>
      <c r="FHM28" s="10"/>
      <c r="FHN28" s="10"/>
      <c r="FHO28" s="10"/>
      <c r="FHP28" s="10"/>
      <c r="FHQ28" s="10"/>
      <c r="FHR28" s="10"/>
      <c r="FHS28" s="10"/>
      <c r="FHT28" s="10"/>
      <c r="FHU28" s="10"/>
      <c r="FHV28" s="10"/>
      <c r="FHW28" s="10"/>
      <c r="FHX28" s="10"/>
      <c r="FHY28" s="10"/>
      <c r="FHZ28" s="10"/>
      <c r="FIA28" s="10"/>
      <c r="FIB28" s="10"/>
      <c r="FIC28" s="10"/>
      <c r="FID28" s="10"/>
      <c r="FIE28" s="10"/>
      <c r="FIF28" s="10"/>
      <c r="FIG28" s="10"/>
      <c r="FIH28" s="10"/>
      <c r="FII28" s="10"/>
      <c r="FIJ28" s="10"/>
      <c r="FIK28" s="10"/>
      <c r="FIL28" s="10"/>
      <c r="FIM28" s="10"/>
      <c r="FIN28" s="10"/>
      <c r="FIO28" s="10"/>
      <c r="FIP28" s="10"/>
      <c r="FIQ28" s="10"/>
      <c r="FIR28" s="10"/>
      <c r="FIS28" s="10"/>
      <c r="FIT28" s="10"/>
      <c r="FIU28" s="10"/>
      <c r="FIV28" s="10"/>
      <c r="FIW28" s="10"/>
      <c r="FIX28" s="10"/>
      <c r="FIY28" s="10"/>
      <c r="FIZ28" s="10"/>
      <c r="FJA28" s="10"/>
      <c r="FJB28" s="10"/>
      <c r="FJC28" s="10"/>
      <c r="FJD28" s="10"/>
      <c r="FJE28" s="10"/>
      <c r="FJF28" s="10"/>
      <c r="FJG28" s="10"/>
      <c r="FJH28" s="10"/>
      <c r="FJI28" s="10"/>
      <c r="FJJ28" s="10"/>
      <c r="FJK28" s="10"/>
      <c r="FJL28" s="10"/>
      <c r="FJM28" s="10"/>
      <c r="FJN28" s="10"/>
      <c r="FJO28" s="10"/>
      <c r="FJP28" s="10"/>
      <c r="FJQ28" s="10"/>
      <c r="FJR28" s="10"/>
      <c r="FJS28" s="10"/>
      <c r="FJT28" s="10"/>
      <c r="FJU28" s="10"/>
      <c r="FJV28" s="10"/>
      <c r="FJW28" s="10"/>
      <c r="FJX28" s="10"/>
      <c r="FJY28" s="10"/>
      <c r="FJZ28" s="10"/>
      <c r="FKA28" s="10"/>
      <c r="FKB28" s="10"/>
      <c r="FKC28" s="10"/>
      <c r="FKD28" s="10"/>
      <c r="FKE28" s="10"/>
      <c r="FKF28" s="10"/>
      <c r="FKG28" s="10"/>
      <c r="FKH28" s="10"/>
      <c r="FKI28" s="10"/>
      <c r="FKJ28" s="10"/>
      <c r="FKK28" s="10"/>
      <c r="FKL28" s="10"/>
      <c r="FKM28" s="10"/>
      <c r="FKN28" s="10"/>
      <c r="FKO28" s="10"/>
      <c r="FKP28" s="10"/>
      <c r="FKQ28" s="10"/>
      <c r="FKR28" s="10"/>
      <c r="FKS28" s="10"/>
      <c r="FKT28" s="10"/>
      <c r="FKU28" s="10"/>
      <c r="FKV28" s="10"/>
      <c r="FKW28" s="10"/>
      <c r="FKX28" s="10"/>
      <c r="FKY28" s="10"/>
      <c r="FKZ28" s="10"/>
      <c r="FLA28" s="10"/>
      <c r="FLB28" s="10"/>
      <c r="FLC28" s="10"/>
      <c r="FLD28" s="10"/>
      <c r="FLE28" s="10"/>
      <c r="FLF28" s="10"/>
      <c r="FLG28" s="10"/>
      <c r="FLH28" s="10"/>
      <c r="FLI28" s="10"/>
      <c r="FLJ28" s="10"/>
      <c r="FLK28" s="10"/>
      <c r="FLL28" s="10"/>
      <c r="FLM28" s="10"/>
      <c r="FLN28" s="10"/>
      <c r="FLO28" s="10"/>
      <c r="FLP28" s="10"/>
      <c r="FLQ28" s="10"/>
      <c r="FLR28" s="10"/>
      <c r="FLS28" s="10"/>
      <c r="FLT28" s="10"/>
      <c r="FLU28" s="10"/>
      <c r="FLV28" s="10"/>
      <c r="FLW28" s="10"/>
      <c r="FLX28" s="10"/>
      <c r="FLY28" s="10"/>
      <c r="FLZ28" s="10"/>
      <c r="FMA28" s="10"/>
      <c r="FMB28" s="10"/>
      <c r="FMC28" s="10"/>
      <c r="FMD28" s="10"/>
      <c r="FME28" s="10"/>
      <c r="FMF28" s="10"/>
      <c r="FMG28" s="10"/>
      <c r="FMH28" s="10"/>
      <c r="FMI28" s="10"/>
      <c r="FMJ28" s="10"/>
      <c r="FMK28" s="10"/>
      <c r="FML28" s="10"/>
      <c r="FMM28" s="10"/>
      <c r="FMN28" s="10"/>
      <c r="FMO28" s="10"/>
      <c r="FMP28" s="10"/>
      <c r="FMQ28" s="10"/>
      <c r="FMR28" s="10"/>
      <c r="FMS28" s="10"/>
      <c r="FMT28" s="10"/>
      <c r="FMU28" s="10"/>
      <c r="FMV28" s="10"/>
      <c r="FMW28" s="10"/>
      <c r="FMX28" s="10"/>
      <c r="FMY28" s="10"/>
      <c r="FMZ28" s="10"/>
      <c r="FNA28" s="10"/>
      <c r="FNB28" s="10"/>
      <c r="FNC28" s="10"/>
      <c r="FND28" s="10"/>
      <c r="FNE28" s="10"/>
      <c r="FNF28" s="10"/>
      <c r="FNG28" s="10"/>
      <c r="FNH28" s="10"/>
      <c r="FNI28" s="10"/>
      <c r="FNJ28" s="10"/>
      <c r="FNK28" s="10"/>
      <c r="FNL28" s="10"/>
      <c r="FNM28" s="10"/>
      <c r="FNN28" s="10"/>
      <c r="FNO28" s="10"/>
      <c r="FNP28" s="10"/>
      <c r="FNQ28" s="10"/>
      <c r="FNR28" s="10"/>
      <c r="FNS28" s="10"/>
      <c r="FNT28" s="10"/>
      <c r="FNU28" s="10"/>
      <c r="FNV28" s="10"/>
      <c r="FNW28" s="10"/>
      <c r="FNX28" s="10"/>
      <c r="FNY28" s="10"/>
      <c r="FNZ28" s="10"/>
      <c r="FOA28" s="10"/>
      <c r="FOB28" s="10"/>
      <c r="FOC28" s="10"/>
      <c r="FOD28" s="10"/>
      <c r="FOE28" s="10"/>
      <c r="FOF28" s="10"/>
      <c r="FOG28" s="10"/>
      <c r="FOH28" s="10"/>
      <c r="FOI28" s="10"/>
      <c r="FOJ28" s="10"/>
      <c r="FOK28" s="10"/>
      <c r="FOL28" s="10"/>
      <c r="FOM28" s="10"/>
      <c r="FON28" s="10"/>
      <c r="FOO28" s="10"/>
      <c r="FOP28" s="10"/>
      <c r="FOQ28" s="10"/>
      <c r="FOR28" s="10"/>
      <c r="FOS28" s="10"/>
      <c r="FOT28" s="10"/>
      <c r="FOU28" s="10"/>
      <c r="FOV28" s="10"/>
      <c r="FOW28" s="10"/>
      <c r="FOX28" s="10"/>
      <c r="FOY28" s="10"/>
      <c r="FOZ28" s="10"/>
      <c r="FPA28" s="10"/>
      <c r="FPB28" s="10"/>
      <c r="FPC28" s="10"/>
      <c r="FPD28" s="10"/>
      <c r="FPE28" s="10"/>
      <c r="FPF28" s="10"/>
      <c r="FPG28" s="10"/>
      <c r="FPH28" s="10"/>
      <c r="FPI28" s="10"/>
      <c r="FPJ28" s="10"/>
      <c r="FPK28" s="10"/>
      <c r="FPL28" s="10"/>
      <c r="FPM28" s="10"/>
      <c r="FPN28" s="10"/>
      <c r="FPO28" s="10"/>
      <c r="FPP28" s="10"/>
      <c r="FPQ28" s="10"/>
      <c r="FPR28" s="10"/>
      <c r="FPS28" s="10"/>
      <c r="FPT28" s="10"/>
      <c r="FPU28" s="10"/>
      <c r="FPV28" s="10"/>
      <c r="FPW28" s="10"/>
      <c r="FPX28" s="10"/>
      <c r="FPY28" s="10"/>
      <c r="FPZ28" s="10"/>
      <c r="FQA28" s="10"/>
      <c r="FQB28" s="10"/>
      <c r="FQC28" s="10"/>
      <c r="FQD28" s="10"/>
      <c r="FQE28" s="10"/>
      <c r="FQF28" s="10"/>
      <c r="FQG28" s="10"/>
      <c r="FQH28" s="10"/>
      <c r="FQI28" s="10"/>
      <c r="FQJ28" s="10"/>
      <c r="FQK28" s="10"/>
      <c r="FQL28" s="10"/>
      <c r="FQM28" s="10"/>
      <c r="FQN28" s="10"/>
      <c r="FQO28" s="10"/>
      <c r="FQP28" s="10"/>
      <c r="FQQ28" s="10"/>
      <c r="FQR28" s="10"/>
      <c r="FQS28" s="10"/>
      <c r="FQT28" s="10"/>
      <c r="FQU28" s="10"/>
      <c r="FQV28" s="10"/>
      <c r="FQW28" s="10"/>
      <c r="FQX28" s="10"/>
      <c r="FQY28" s="10"/>
      <c r="FQZ28" s="10"/>
      <c r="FRA28" s="10"/>
      <c r="FRB28" s="10"/>
      <c r="FRC28" s="10"/>
      <c r="FRD28" s="10"/>
      <c r="FRE28" s="10"/>
      <c r="FRF28" s="10"/>
      <c r="FRG28" s="10"/>
      <c r="FRH28" s="10"/>
      <c r="FRI28" s="10"/>
      <c r="FRJ28" s="10"/>
      <c r="FRK28" s="10"/>
      <c r="FRL28" s="10"/>
      <c r="FRM28" s="10"/>
      <c r="FRN28" s="10"/>
      <c r="FRO28" s="10"/>
      <c r="FRP28" s="10"/>
      <c r="FRQ28" s="10"/>
      <c r="FRR28" s="10"/>
      <c r="FRS28" s="10"/>
      <c r="FRT28" s="10"/>
      <c r="FRU28" s="10"/>
      <c r="FRV28" s="10"/>
      <c r="FRW28" s="10"/>
      <c r="FRX28" s="10"/>
      <c r="FRY28" s="10"/>
      <c r="FRZ28" s="10"/>
      <c r="FSA28" s="10"/>
    </row>
    <row r="29" spans="1:4551" ht="29.25" customHeight="1" x14ac:dyDescent="0.25">
      <c r="A29" s="318"/>
      <c r="B29" s="318" t="s">
        <v>171</v>
      </c>
    </row>
    <row r="30" spans="1:4551" s="12" customFormat="1" x14ac:dyDescent="0.25">
      <c r="A30" s="156"/>
      <c r="B30" s="156" t="s">
        <v>106</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c r="SK30" s="10"/>
      <c r="SL30" s="10"/>
      <c r="SM30" s="10"/>
      <c r="SN30" s="10"/>
      <c r="SO30" s="10"/>
      <c r="SP30" s="10"/>
      <c r="SQ30" s="10"/>
      <c r="SR30" s="10"/>
      <c r="SS30" s="10"/>
      <c r="ST30" s="10"/>
      <c r="SU30" s="10"/>
      <c r="SV30" s="10"/>
      <c r="SW30" s="10"/>
      <c r="SX30" s="10"/>
      <c r="SY30" s="10"/>
      <c r="SZ30" s="10"/>
      <c r="TA30" s="10"/>
      <c r="TB30" s="10"/>
      <c r="TC30" s="10"/>
      <c r="TD30" s="10"/>
      <c r="TE30" s="10"/>
      <c r="TF30" s="10"/>
      <c r="TG30" s="10"/>
      <c r="TH30" s="10"/>
      <c r="TI30" s="10"/>
      <c r="TJ30" s="10"/>
      <c r="TK30" s="10"/>
      <c r="TL30" s="10"/>
      <c r="TM30" s="10"/>
      <c r="TN30" s="10"/>
      <c r="TO30" s="10"/>
      <c r="TP30" s="10"/>
      <c r="TQ30" s="10"/>
      <c r="TR30" s="10"/>
      <c r="TS30" s="10"/>
      <c r="TT30" s="10"/>
      <c r="TU30" s="10"/>
      <c r="TV30" s="10"/>
      <c r="TW30" s="10"/>
      <c r="TX30" s="10"/>
      <c r="TY30" s="10"/>
      <c r="TZ30" s="10"/>
      <c r="UA30" s="10"/>
      <c r="UB30" s="10"/>
      <c r="UC30" s="10"/>
      <c r="UD30" s="10"/>
      <c r="UE30" s="10"/>
      <c r="UF30" s="10"/>
      <c r="UG30" s="10"/>
      <c r="UH30" s="10"/>
      <c r="UI30" s="10"/>
      <c r="UJ30" s="10"/>
      <c r="UK30" s="10"/>
      <c r="UL30" s="10"/>
      <c r="UM30" s="10"/>
      <c r="UN30" s="10"/>
      <c r="UO30" s="10"/>
      <c r="UP30" s="10"/>
      <c r="UQ30" s="10"/>
      <c r="UR30" s="10"/>
      <c r="US30" s="10"/>
      <c r="UT30" s="10"/>
      <c r="UU30" s="10"/>
      <c r="UV30" s="10"/>
      <c r="UW30" s="10"/>
      <c r="UX30" s="10"/>
      <c r="UY30" s="10"/>
      <c r="UZ30" s="10"/>
      <c r="VA30" s="10"/>
      <c r="VB30" s="10"/>
      <c r="VC30" s="10"/>
      <c r="VD30" s="10"/>
      <c r="VE30" s="10"/>
      <c r="VF30" s="10"/>
      <c r="VG30" s="10"/>
      <c r="VH30" s="10"/>
      <c r="VI30" s="10"/>
      <c r="VJ30" s="10"/>
      <c r="VK30" s="10"/>
      <c r="VL30" s="10"/>
      <c r="VM30" s="10"/>
      <c r="VN30" s="10"/>
      <c r="VO30" s="10"/>
      <c r="VP30" s="10"/>
      <c r="VQ30" s="10"/>
      <c r="VR30" s="10"/>
      <c r="VS30" s="10"/>
      <c r="VT30" s="10"/>
      <c r="VU30" s="10"/>
      <c r="VV30" s="10"/>
      <c r="VW30" s="10"/>
      <c r="VX30" s="10"/>
      <c r="VY30" s="10"/>
      <c r="VZ30" s="10"/>
      <c r="WA30" s="10"/>
      <c r="WB30" s="10"/>
      <c r="WC30" s="10"/>
      <c r="WD30" s="10"/>
      <c r="WE30" s="10"/>
      <c r="WF30" s="10"/>
      <c r="WG30" s="10"/>
      <c r="WH30" s="10"/>
      <c r="WI30" s="10"/>
      <c r="WJ30" s="10"/>
      <c r="WK30" s="10"/>
      <c r="WL30" s="10"/>
      <c r="WM30" s="10"/>
      <c r="WN30" s="10"/>
      <c r="WO30" s="10"/>
      <c r="WP30" s="10"/>
      <c r="WQ30" s="10"/>
      <c r="WR30" s="10"/>
      <c r="WS30" s="10"/>
      <c r="WT30" s="10"/>
      <c r="WU30" s="10"/>
      <c r="WV30" s="10"/>
      <c r="WW30" s="10"/>
      <c r="WX30" s="10"/>
      <c r="WY30" s="10"/>
      <c r="WZ30" s="10"/>
      <c r="XA30" s="10"/>
      <c r="XB30" s="10"/>
      <c r="XC30" s="10"/>
      <c r="XD30" s="10"/>
      <c r="XE30" s="10"/>
      <c r="XF30" s="10"/>
      <c r="XG30" s="10"/>
      <c r="XH30" s="10"/>
      <c r="XI30" s="10"/>
      <c r="XJ30" s="10"/>
      <c r="XK30" s="10"/>
      <c r="XL30" s="10"/>
      <c r="XM30" s="10"/>
      <c r="XN30" s="10"/>
      <c r="XO30" s="10"/>
      <c r="XP30" s="10"/>
      <c r="XQ30" s="10"/>
      <c r="XR30" s="10"/>
      <c r="XS30" s="10"/>
      <c r="XT30" s="10"/>
      <c r="XU30" s="10"/>
      <c r="XV30" s="10"/>
      <c r="XW30" s="10"/>
      <c r="XX30" s="10"/>
      <c r="XY30" s="10"/>
      <c r="XZ30" s="10"/>
      <c r="YA30" s="10"/>
      <c r="YB30" s="10"/>
      <c r="YC30" s="10"/>
      <c r="YD30" s="10"/>
      <c r="YE30" s="10"/>
      <c r="YF30" s="10"/>
      <c r="YG30" s="10"/>
      <c r="YH30" s="10"/>
      <c r="YI30" s="10"/>
      <c r="YJ30" s="10"/>
      <c r="YK30" s="10"/>
      <c r="YL30" s="10"/>
      <c r="YM30" s="10"/>
      <c r="YN30" s="10"/>
      <c r="YO30" s="10"/>
      <c r="YP30" s="10"/>
      <c r="YQ30" s="10"/>
      <c r="YR30" s="10"/>
      <c r="YS30" s="10"/>
      <c r="YT30" s="10"/>
      <c r="YU30" s="10"/>
      <c r="YV30" s="10"/>
      <c r="YW30" s="10"/>
      <c r="YX30" s="10"/>
      <c r="YY30" s="10"/>
      <c r="YZ30" s="10"/>
      <c r="ZA30" s="10"/>
      <c r="ZB30" s="10"/>
      <c r="ZC30" s="10"/>
      <c r="ZD30" s="10"/>
      <c r="ZE30" s="10"/>
      <c r="ZF30" s="10"/>
      <c r="ZG30" s="10"/>
      <c r="ZH30" s="10"/>
      <c r="ZI30" s="10"/>
      <c r="ZJ30" s="10"/>
      <c r="ZK30" s="10"/>
      <c r="ZL30" s="10"/>
      <c r="ZM30" s="10"/>
      <c r="ZN30" s="10"/>
      <c r="ZO30" s="10"/>
      <c r="ZP30" s="10"/>
      <c r="ZQ30" s="10"/>
      <c r="ZR30" s="10"/>
      <c r="ZS30" s="10"/>
      <c r="ZT30" s="10"/>
      <c r="ZU30" s="10"/>
      <c r="ZV30" s="10"/>
      <c r="ZW30" s="10"/>
      <c r="ZX30" s="10"/>
      <c r="ZY30" s="10"/>
      <c r="ZZ30" s="10"/>
      <c r="AAA30" s="10"/>
      <c r="AAB30" s="10"/>
      <c r="AAC30" s="10"/>
      <c r="AAD30" s="10"/>
      <c r="AAE30" s="10"/>
      <c r="AAF30" s="10"/>
      <c r="AAG30" s="10"/>
      <c r="AAH30" s="10"/>
      <c r="AAI30" s="10"/>
      <c r="AAJ30" s="10"/>
      <c r="AAK30" s="10"/>
      <c r="AAL30" s="10"/>
      <c r="AAM30" s="10"/>
      <c r="AAN30" s="10"/>
      <c r="AAO30" s="10"/>
      <c r="AAP30" s="10"/>
      <c r="AAQ30" s="10"/>
      <c r="AAR30" s="10"/>
      <c r="AAS30" s="10"/>
      <c r="AAT30" s="10"/>
      <c r="AAU30" s="10"/>
      <c r="AAV30" s="10"/>
      <c r="AAW30" s="10"/>
      <c r="AAX30" s="10"/>
      <c r="AAY30" s="10"/>
      <c r="AAZ30" s="10"/>
      <c r="ABA30" s="10"/>
      <c r="ABB30" s="10"/>
      <c r="ABC30" s="10"/>
      <c r="ABD30" s="10"/>
      <c r="ABE30" s="10"/>
      <c r="ABF30" s="10"/>
      <c r="ABG30" s="10"/>
      <c r="ABH30" s="10"/>
      <c r="ABI30" s="10"/>
      <c r="ABJ30" s="10"/>
      <c r="ABK30" s="10"/>
      <c r="ABL30" s="10"/>
      <c r="ABM30" s="10"/>
      <c r="ABN30" s="10"/>
      <c r="ABO30" s="10"/>
      <c r="ABP30" s="10"/>
      <c r="ABQ30" s="10"/>
      <c r="ABR30" s="10"/>
      <c r="ABS30" s="10"/>
      <c r="ABT30" s="10"/>
      <c r="ABU30" s="10"/>
      <c r="ABV30" s="10"/>
      <c r="ABW30" s="10"/>
      <c r="ABX30" s="10"/>
      <c r="ABY30" s="10"/>
      <c r="ABZ30" s="10"/>
      <c r="ACA30" s="10"/>
      <c r="ACB30" s="10"/>
      <c r="ACC30" s="10"/>
      <c r="ACD30" s="10"/>
      <c r="ACE30" s="10"/>
      <c r="ACF30" s="10"/>
      <c r="ACG30" s="10"/>
      <c r="ACH30" s="10"/>
      <c r="ACI30" s="10"/>
      <c r="ACJ30" s="10"/>
      <c r="ACK30" s="10"/>
      <c r="ACL30" s="10"/>
      <c r="ACM30" s="10"/>
      <c r="ACN30" s="10"/>
      <c r="ACO30" s="10"/>
      <c r="ACP30" s="10"/>
      <c r="ACQ30" s="10"/>
      <c r="ACR30" s="10"/>
      <c r="ACS30" s="10"/>
      <c r="ACT30" s="10"/>
      <c r="ACU30" s="10"/>
      <c r="ACV30" s="10"/>
      <c r="ACW30" s="10"/>
      <c r="ACX30" s="10"/>
      <c r="ACY30" s="10"/>
      <c r="ACZ30" s="10"/>
      <c r="ADA30" s="10"/>
      <c r="ADB30" s="10"/>
      <c r="ADC30" s="10"/>
      <c r="ADD30" s="10"/>
      <c r="ADE30" s="10"/>
      <c r="ADF30" s="10"/>
      <c r="ADG30" s="10"/>
      <c r="ADH30" s="10"/>
      <c r="ADI30" s="10"/>
      <c r="ADJ30" s="10"/>
      <c r="ADK30" s="10"/>
      <c r="ADL30" s="10"/>
      <c r="ADM30" s="10"/>
      <c r="ADN30" s="10"/>
      <c r="ADO30" s="10"/>
      <c r="ADP30" s="10"/>
      <c r="ADQ30" s="10"/>
      <c r="ADR30" s="10"/>
      <c r="ADS30" s="10"/>
      <c r="ADT30" s="10"/>
      <c r="ADU30" s="10"/>
      <c r="ADV30" s="10"/>
      <c r="ADW30" s="10"/>
      <c r="ADX30" s="10"/>
      <c r="ADY30" s="10"/>
      <c r="ADZ30" s="10"/>
      <c r="AEA30" s="10"/>
      <c r="AEB30" s="10"/>
      <c r="AEC30" s="10"/>
      <c r="AED30" s="10"/>
      <c r="AEE30" s="10"/>
      <c r="AEF30" s="10"/>
      <c r="AEG30" s="10"/>
      <c r="AEH30" s="10"/>
      <c r="AEI30" s="10"/>
      <c r="AEJ30" s="10"/>
      <c r="AEK30" s="10"/>
      <c r="AEL30" s="10"/>
      <c r="AEM30" s="10"/>
      <c r="AEN30" s="10"/>
      <c r="AEO30" s="10"/>
      <c r="AEP30" s="10"/>
      <c r="AEQ30" s="10"/>
      <c r="AER30" s="10"/>
      <c r="AES30" s="10"/>
      <c r="AET30" s="10"/>
      <c r="AEU30" s="10"/>
      <c r="AEV30" s="10"/>
      <c r="AEW30" s="10"/>
      <c r="AEX30" s="10"/>
      <c r="AEY30" s="10"/>
      <c r="AEZ30" s="10"/>
      <c r="AFA30" s="10"/>
      <c r="AFB30" s="10"/>
      <c r="AFC30" s="10"/>
      <c r="AFD30" s="10"/>
      <c r="AFE30" s="10"/>
      <c r="AFF30" s="10"/>
      <c r="AFG30" s="10"/>
      <c r="AFH30" s="10"/>
      <c r="AFI30" s="10"/>
      <c r="AFJ30" s="10"/>
      <c r="AFK30" s="10"/>
      <c r="AFL30" s="10"/>
      <c r="AFM30" s="10"/>
      <c r="AFN30" s="10"/>
      <c r="AFO30" s="10"/>
      <c r="AFP30" s="10"/>
      <c r="AFQ30" s="10"/>
      <c r="AFR30" s="10"/>
      <c r="AFS30" s="10"/>
      <c r="AFT30" s="10"/>
      <c r="AFU30" s="10"/>
      <c r="AFV30" s="10"/>
      <c r="AFW30" s="10"/>
      <c r="AFX30" s="10"/>
      <c r="AFY30" s="10"/>
      <c r="AFZ30" s="10"/>
      <c r="AGA30" s="10"/>
      <c r="AGB30" s="10"/>
      <c r="AGC30" s="10"/>
      <c r="AGD30" s="10"/>
      <c r="AGE30" s="10"/>
      <c r="AGF30" s="10"/>
      <c r="AGG30" s="10"/>
      <c r="AGH30" s="10"/>
      <c r="AGI30" s="10"/>
      <c r="AGJ30" s="10"/>
      <c r="AGK30" s="10"/>
      <c r="AGL30" s="10"/>
      <c r="AGM30" s="10"/>
      <c r="AGN30" s="10"/>
      <c r="AGO30" s="10"/>
      <c r="AGP30" s="10"/>
      <c r="AGQ30" s="10"/>
      <c r="AGR30" s="10"/>
      <c r="AGS30" s="10"/>
      <c r="AGT30" s="10"/>
      <c r="AGU30" s="10"/>
      <c r="AGV30" s="10"/>
      <c r="AGW30" s="10"/>
      <c r="AGX30" s="10"/>
      <c r="AGY30" s="10"/>
      <c r="AGZ30" s="10"/>
      <c r="AHA30" s="10"/>
      <c r="AHB30" s="10"/>
      <c r="AHC30" s="10"/>
      <c r="AHD30" s="10"/>
      <c r="AHE30" s="10"/>
      <c r="AHF30" s="10"/>
      <c r="AHG30" s="10"/>
      <c r="AHH30" s="10"/>
      <c r="AHI30" s="10"/>
      <c r="AHJ30" s="10"/>
      <c r="AHK30" s="10"/>
      <c r="AHL30" s="10"/>
      <c r="AHM30" s="10"/>
      <c r="AHN30" s="10"/>
      <c r="AHO30" s="10"/>
      <c r="AHP30" s="10"/>
      <c r="AHQ30" s="10"/>
      <c r="AHR30" s="10"/>
      <c r="AHS30" s="10"/>
      <c r="AHT30" s="10"/>
      <c r="AHU30" s="10"/>
      <c r="AHV30" s="10"/>
      <c r="AHW30" s="10"/>
      <c r="AHX30" s="10"/>
      <c r="AHY30" s="10"/>
      <c r="AHZ30" s="10"/>
      <c r="AIA30" s="10"/>
      <c r="AIB30" s="10"/>
      <c r="AIC30" s="10"/>
      <c r="AID30" s="10"/>
      <c r="AIE30" s="10"/>
      <c r="AIF30" s="10"/>
      <c r="AIG30" s="10"/>
      <c r="AIH30" s="10"/>
      <c r="AII30" s="10"/>
      <c r="AIJ30" s="10"/>
      <c r="AIK30" s="10"/>
      <c r="AIL30" s="10"/>
      <c r="AIM30" s="10"/>
      <c r="AIN30" s="10"/>
      <c r="AIO30" s="10"/>
      <c r="AIP30" s="10"/>
      <c r="AIQ30" s="10"/>
      <c r="AIR30" s="10"/>
      <c r="AIS30" s="10"/>
      <c r="AIT30" s="10"/>
      <c r="AIU30" s="10"/>
      <c r="AIV30" s="10"/>
      <c r="AIW30" s="10"/>
      <c r="AIX30" s="10"/>
      <c r="AIY30" s="10"/>
      <c r="AIZ30" s="10"/>
      <c r="AJA30" s="10"/>
      <c r="AJB30" s="10"/>
      <c r="AJC30" s="10"/>
      <c r="AJD30" s="10"/>
      <c r="AJE30" s="10"/>
      <c r="AJF30" s="10"/>
      <c r="AJG30" s="10"/>
      <c r="AJH30" s="10"/>
      <c r="AJI30" s="10"/>
      <c r="AJJ30" s="10"/>
      <c r="AJK30" s="10"/>
      <c r="AJL30" s="10"/>
      <c r="AJM30" s="10"/>
      <c r="AJN30" s="10"/>
      <c r="AJO30" s="10"/>
      <c r="AJP30" s="10"/>
      <c r="AJQ30" s="10"/>
      <c r="AJR30" s="10"/>
      <c r="AJS30" s="10"/>
      <c r="AJT30" s="10"/>
      <c r="AJU30" s="10"/>
      <c r="AJV30" s="10"/>
      <c r="AJW30" s="10"/>
      <c r="AJX30" s="10"/>
      <c r="AJY30" s="10"/>
      <c r="AJZ30" s="10"/>
      <c r="AKA30" s="10"/>
      <c r="AKB30" s="10"/>
      <c r="AKC30" s="10"/>
      <c r="AKD30" s="10"/>
      <c r="AKE30" s="10"/>
      <c r="AKF30" s="10"/>
      <c r="AKG30" s="10"/>
      <c r="AKH30" s="10"/>
      <c r="AKI30" s="10"/>
      <c r="AKJ30" s="10"/>
      <c r="AKK30" s="10"/>
      <c r="AKL30" s="10"/>
      <c r="AKM30" s="10"/>
      <c r="AKN30" s="10"/>
      <c r="AKO30" s="10"/>
      <c r="AKP30" s="10"/>
      <c r="AKQ30" s="10"/>
      <c r="AKR30" s="10"/>
      <c r="AKS30" s="10"/>
      <c r="AKT30" s="10"/>
      <c r="AKU30" s="10"/>
      <c r="AKV30" s="10"/>
      <c r="AKW30" s="10"/>
      <c r="AKX30" s="10"/>
      <c r="AKY30" s="10"/>
      <c r="AKZ30" s="10"/>
      <c r="ALA30" s="10"/>
      <c r="ALB30" s="10"/>
      <c r="ALC30" s="10"/>
      <c r="ALD30" s="10"/>
      <c r="ALE30" s="10"/>
      <c r="ALF30" s="10"/>
      <c r="ALG30" s="10"/>
      <c r="ALH30" s="10"/>
      <c r="ALI30" s="10"/>
      <c r="ALJ30" s="10"/>
      <c r="ALK30" s="10"/>
      <c r="ALL30" s="10"/>
      <c r="ALM30" s="10"/>
      <c r="ALN30" s="10"/>
      <c r="ALO30" s="10"/>
      <c r="ALP30" s="10"/>
      <c r="ALQ30" s="10"/>
      <c r="ALR30" s="10"/>
      <c r="ALS30" s="10"/>
      <c r="ALT30" s="10"/>
      <c r="ALU30" s="10"/>
      <c r="ALV30" s="10"/>
      <c r="ALW30" s="10"/>
      <c r="ALX30" s="10"/>
      <c r="ALY30" s="10"/>
      <c r="ALZ30" s="10"/>
      <c r="AMA30" s="10"/>
      <c r="AMB30" s="10"/>
      <c r="AMC30" s="10"/>
      <c r="AMD30" s="10"/>
      <c r="AME30" s="10"/>
      <c r="AMF30" s="10"/>
      <c r="AMG30" s="10"/>
      <c r="AMH30" s="10"/>
      <c r="AMI30" s="10"/>
      <c r="AMJ30" s="10"/>
      <c r="AMK30" s="10"/>
      <c r="AML30" s="10"/>
      <c r="AMM30" s="10"/>
      <c r="AMN30" s="10"/>
      <c r="AMO30" s="10"/>
      <c r="AMP30" s="10"/>
      <c r="AMQ30" s="10"/>
      <c r="AMR30" s="10"/>
      <c r="AMS30" s="10"/>
      <c r="AMT30" s="10"/>
      <c r="AMU30" s="10"/>
      <c r="AMV30" s="10"/>
      <c r="AMW30" s="10"/>
      <c r="AMX30" s="10"/>
      <c r="AMY30" s="10"/>
      <c r="AMZ30" s="10"/>
      <c r="ANA30" s="10"/>
      <c r="ANB30" s="10"/>
      <c r="ANC30" s="10"/>
      <c r="AND30" s="10"/>
      <c r="ANE30" s="10"/>
      <c r="ANF30" s="10"/>
      <c r="ANG30" s="10"/>
      <c r="ANH30" s="10"/>
      <c r="ANI30" s="10"/>
      <c r="ANJ30" s="10"/>
      <c r="ANK30" s="10"/>
      <c r="ANL30" s="10"/>
      <c r="ANM30" s="10"/>
      <c r="ANN30" s="10"/>
      <c r="ANO30" s="10"/>
      <c r="ANP30" s="10"/>
      <c r="ANQ30" s="10"/>
      <c r="ANR30" s="10"/>
      <c r="ANS30" s="10"/>
      <c r="ANT30" s="10"/>
      <c r="ANU30" s="10"/>
      <c r="ANV30" s="10"/>
      <c r="ANW30" s="10"/>
      <c r="ANX30" s="10"/>
      <c r="ANY30" s="10"/>
      <c r="ANZ30" s="10"/>
      <c r="AOA30" s="10"/>
      <c r="AOB30" s="10"/>
      <c r="AOC30" s="10"/>
      <c r="AOD30" s="10"/>
      <c r="AOE30" s="10"/>
      <c r="AOF30" s="10"/>
      <c r="AOG30" s="10"/>
      <c r="AOH30" s="10"/>
      <c r="AOI30" s="10"/>
      <c r="AOJ30" s="10"/>
      <c r="AOK30" s="10"/>
      <c r="AOL30" s="10"/>
      <c r="AOM30" s="10"/>
      <c r="AON30" s="10"/>
      <c r="AOO30" s="10"/>
      <c r="AOP30" s="10"/>
      <c r="AOQ30" s="10"/>
      <c r="AOR30" s="10"/>
      <c r="AOS30" s="10"/>
      <c r="AOT30" s="10"/>
      <c r="AOU30" s="10"/>
      <c r="AOV30" s="10"/>
      <c r="AOW30" s="10"/>
      <c r="AOX30" s="10"/>
      <c r="AOY30" s="10"/>
      <c r="AOZ30" s="10"/>
      <c r="APA30" s="10"/>
      <c r="APB30" s="10"/>
      <c r="APC30" s="10"/>
      <c r="APD30" s="10"/>
      <c r="APE30" s="10"/>
      <c r="APF30" s="10"/>
      <c r="APG30" s="10"/>
      <c r="APH30" s="10"/>
      <c r="API30" s="10"/>
      <c r="APJ30" s="10"/>
      <c r="APK30" s="10"/>
      <c r="APL30" s="10"/>
      <c r="APM30" s="10"/>
      <c r="APN30" s="10"/>
      <c r="APO30" s="10"/>
      <c r="APP30" s="10"/>
      <c r="APQ30" s="10"/>
      <c r="APR30" s="10"/>
      <c r="APS30" s="10"/>
      <c r="APT30" s="10"/>
      <c r="APU30" s="10"/>
      <c r="APV30" s="10"/>
      <c r="APW30" s="10"/>
      <c r="APX30" s="10"/>
      <c r="APY30" s="10"/>
      <c r="APZ30" s="10"/>
      <c r="AQA30" s="10"/>
      <c r="AQB30" s="10"/>
      <c r="AQC30" s="10"/>
      <c r="AQD30" s="10"/>
      <c r="AQE30" s="10"/>
      <c r="AQF30" s="10"/>
      <c r="AQG30" s="10"/>
      <c r="AQH30" s="10"/>
      <c r="AQI30" s="10"/>
      <c r="AQJ30" s="10"/>
      <c r="AQK30" s="10"/>
      <c r="AQL30" s="10"/>
      <c r="AQM30" s="10"/>
      <c r="AQN30" s="10"/>
      <c r="AQO30" s="10"/>
      <c r="AQP30" s="10"/>
      <c r="AQQ30" s="10"/>
      <c r="AQR30" s="10"/>
      <c r="AQS30" s="10"/>
      <c r="AQT30" s="10"/>
      <c r="AQU30" s="10"/>
      <c r="AQV30" s="10"/>
      <c r="AQW30" s="10"/>
      <c r="AQX30" s="10"/>
      <c r="AQY30" s="10"/>
      <c r="AQZ30" s="10"/>
      <c r="ARA30" s="10"/>
      <c r="ARB30" s="10"/>
      <c r="ARC30" s="10"/>
      <c r="ARD30" s="10"/>
      <c r="ARE30" s="10"/>
      <c r="ARF30" s="10"/>
      <c r="ARG30" s="10"/>
      <c r="ARH30" s="10"/>
      <c r="ARI30" s="10"/>
      <c r="ARJ30" s="10"/>
      <c r="ARK30" s="10"/>
      <c r="ARL30" s="10"/>
      <c r="ARM30" s="10"/>
      <c r="ARN30" s="10"/>
      <c r="ARO30" s="10"/>
      <c r="ARP30" s="10"/>
      <c r="ARQ30" s="10"/>
      <c r="ARR30" s="10"/>
      <c r="ARS30" s="10"/>
      <c r="ART30" s="10"/>
      <c r="ARU30" s="10"/>
      <c r="ARV30" s="10"/>
      <c r="ARW30" s="10"/>
      <c r="ARX30" s="10"/>
      <c r="ARY30" s="10"/>
      <c r="ARZ30" s="10"/>
      <c r="ASA30" s="10"/>
      <c r="ASB30" s="10"/>
      <c r="ASC30" s="10"/>
      <c r="ASD30" s="10"/>
      <c r="ASE30" s="10"/>
      <c r="ASF30" s="10"/>
      <c r="ASG30" s="10"/>
      <c r="ASH30" s="10"/>
      <c r="ASI30" s="10"/>
      <c r="ASJ30" s="10"/>
      <c r="ASK30" s="10"/>
      <c r="ASL30" s="10"/>
      <c r="ASM30" s="10"/>
      <c r="ASN30" s="10"/>
      <c r="ASO30" s="10"/>
      <c r="ASP30" s="10"/>
      <c r="ASQ30" s="10"/>
      <c r="ASR30" s="10"/>
      <c r="ASS30" s="10"/>
      <c r="AST30" s="10"/>
      <c r="ASU30" s="10"/>
      <c r="ASV30" s="10"/>
      <c r="ASW30" s="10"/>
      <c r="ASX30" s="10"/>
      <c r="ASY30" s="10"/>
      <c r="ASZ30" s="10"/>
      <c r="ATA30" s="10"/>
      <c r="ATB30" s="10"/>
      <c r="ATC30" s="10"/>
      <c r="ATD30" s="10"/>
      <c r="ATE30" s="10"/>
      <c r="ATF30" s="10"/>
      <c r="ATG30" s="10"/>
      <c r="ATH30" s="10"/>
      <c r="ATI30" s="10"/>
      <c r="ATJ30" s="10"/>
      <c r="ATK30" s="10"/>
      <c r="ATL30" s="10"/>
      <c r="ATM30" s="10"/>
      <c r="ATN30" s="10"/>
      <c r="ATO30" s="10"/>
      <c r="ATP30" s="10"/>
      <c r="ATQ30" s="10"/>
      <c r="ATR30" s="10"/>
      <c r="ATS30" s="10"/>
      <c r="ATT30" s="10"/>
      <c r="ATU30" s="10"/>
      <c r="ATV30" s="10"/>
      <c r="ATW30" s="10"/>
      <c r="ATX30" s="10"/>
      <c r="ATY30" s="10"/>
      <c r="ATZ30" s="10"/>
      <c r="AUA30" s="10"/>
      <c r="AUB30" s="10"/>
      <c r="AUC30" s="10"/>
      <c r="AUD30" s="10"/>
      <c r="AUE30" s="10"/>
      <c r="AUF30" s="10"/>
      <c r="AUG30" s="10"/>
      <c r="AUH30" s="10"/>
      <c r="AUI30" s="10"/>
      <c r="AUJ30" s="10"/>
      <c r="AUK30" s="10"/>
      <c r="AUL30" s="10"/>
      <c r="AUM30" s="10"/>
      <c r="AUN30" s="10"/>
      <c r="AUO30" s="10"/>
      <c r="AUP30" s="10"/>
      <c r="AUQ30" s="10"/>
      <c r="AUR30" s="10"/>
      <c r="AUS30" s="10"/>
      <c r="AUT30" s="10"/>
      <c r="AUU30" s="10"/>
      <c r="AUV30" s="10"/>
      <c r="AUW30" s="10"/>
      <c r="AUX30" s="10"/>
      <c r="AUY30" s="10"/>
      <c r="AUZ30" s="10"/>
      <c r="AVA30" s="10"/>
      <c r="AVB30" s="10"/>
      <c r="AVC30" s="10"/>
      <c r="AVD30" s="10"/>
      <c r="AVE30" s="10"/>
      <c r="AVF30" s="10"/>
      <c r="AVG30" s="10"/>
      <c r="AVH30" s="10"/>
      <c r="AVI30" s="10"/>
      <c r="AVJ30" s="10"/>
      <c r="AVK30" s="10"/>
      <c r="AVL30" s="10"/>
      <c r="AVM30" s="10"/>
      <c r="AVN30" s="10"/>
      <c r="AVO30" s="10"/>
      <c r="AVP30" s="10"/>
      <c r="AVQ30" s="10"/>
      <c r="AVR30" s="10"/>
      <c r="AVS30" s="10"/>
      <c r="AVT30" s="10"/>
      <c r="AVU30" s="10"/>
      <c r="AVV30" s="10"/>
      <c r="AVW30" s="10"/>
      <c r="AVX30" s="10"/>
      <c r="AVY30" s="10"/>
      <c r="AVZ30" s="10"/>
      <c r="AWA30" s="10"/>
      <c r="AWB30" s="10"/>
      <c r="AWC30" s="10"/>
      <c r="AWD30" s="10"/>
      <c r="AWE30" s="10"/>
      <c r="AWF30" s="10"/>
      <c r="AWG30" s="10"/>
      <c r="AWH30" s="10"/>
      <c r="AWI30" s="10"/>
      <c r="AWJ30" s="10"/>
      <c r="AWK30" s="10"/>
      <c r="AWL30" s="10"/>
      <c r="AWM30" s="10"/>
      <c r="AWN30" s="10"/>
      <c r="AWO30" s="10"/>
      <c r="AWP30" s="10"/>
      <c r="AWQ30" s="10"/>
      <c r="AWR30" s="10"/>
      <c r="AWS30" s="10"/>
      <c r="AWT30" s="10"/>
      <c r="AWU30" s="10"/>
      <c r="AWV30" s="10"/>
      <c r="AWW30" s="10"/>
      <c r="AWX30" s="10"/>
      <c r="AWY30" s="10"/>
      <c r="AWZ30" s="10"/>
      <c r="AXA30" s="10"/>
      <c r="AXB30" s="10"/>
      <c r="AXC30" s="10"/>
      <c r="AXD30" s="10"/>
      <c r="AXE30" s="10"/>
      <c r="AXF30" s="10"/>
      <c r="AXG30" s="10"/>
      <c r="AXH30" s="10"/>
      <c r="AXI30" s="10"/>
      <c r="AXJ30" s="10"/>
      <c r="AXK30" s="10"/>
      <c r="AXL30" s="10"/>
      <c r="AXM30" s="10"/>
      <c r="AXN30" s="10"/>
      <c r="AXO30" s="10"/>
      <c r="AXP30" s="10"/>
      <c r="AXQ30" s="10"/>
      <c r="AXR30" s="10"/>
      <c r="AXS30" s="10"/>
      <c r="AXT30" s="10"/>
      <c r="AXU30" s="10"/>
      <c r="AXV30" s="10"/>
      <c r="AXW30" s="10"/>
      <c r="AXX30" s="10"/>
      <c r="AXY30" s="10"/>
      <c r="AXZ30" s="10"/>
      <c r="AYA30" s="10"/>
      <c r="AYB30" s="10"/>
      <c r="AYC30" s="10"/>
      <c r="AYD30" s="10"/>
      <c r="AYE30" s="10"/>
      <c r="AYF30" s="10"/>
      <c r="AYG30" s="10"/>
      <c r="AYH30" s="10"/>
      <c r="AYI30" s="10"/>
      <c r="AYJ30" s="10"/>
      <c r="AYK30" s="10"/>
      <c r="AYL30" s="10"/>
      <c r="AYM30" s="10"/>
      <c r="AYN30" s="10"/>
      <c r="AYO30" s="10"/>
      <c r="AYP30" s="10"/>
      <c r="AYQ30" s="10"/>
      <c r="AYR30" s="10"/>
      <c r="AYS30" s="10"/>
      <c r="AYT30" s="10"/>
      <c r="AYU30" s="10"/>
      <c r="AYV30" s="10"/>
      <c r="AYW30" s="10"/>
      <c r="AYX30" s="10"/>
      <c r="AYY30" s="10"/>
      <c r="AYZ30" s="10"/>
      <c r="AZA30" s="10"/>
      <c r="AZB30" s="10"/>
      <c r="AZC30" s="10"/>
      <c r="AZD30" s="10"/>
      <c r="AZE30" s="10"/>
      <c r="AZF30" s="10"/>
      <c r="AZG30" s="10"/>
      <c r="AZH30" s="10"/>
      <c r="AZI30" s="10"/>
      <c r="AZJ30" s="10"/>
      <c r="AZK30" s="10"/>
      <c r="AZL30" s="10"/>
      <c r="AZM30" s="10"/>
      <c r="AZN30" s="10"/>
      <c r="AZO30" s="10"/>
      <c r="AZP30" s="10"/>
      <c r="AZQ30" s="10"/>
      <c r="AZR30" s="10"/>
      <c r="AZS30" s="10"/>
      <c r="AZT30" s="10"/>
      <c r="AZU30" s="10"/>
      <c r="AZV30" s="10"/>
      <c r="AZW30" s="10"/>
      <c r="AZX30" s="10"/>
      <c r="AZY30" s="10"/>
      <c r="AZZ30" s="10"/>
      <c r="BAA30" s="10"/>
      <c r="BAB30" s="10"/>
      <c r="BAC30" s="10"/>
      <c r="BAD30" s="10"/>
      <c r="BAE30" s="10"/>
      <c r="BAF30" s="10"/>
      <c r="BAG30" s="10"/>
      <c r="BAH30" s="10"/>
      <c r="BAI30" s="10"/>
      <c r="BAJ30" s="10"/>
      <c r="BAK30" s="10"/>
      <c r="BAL30" s="10"/>
      <c r="BAM30" s="10"/>
      <c r="BAN30" s="10"/>
      <c r="BAO30" s="10"/>
      <c r="BAP30" s="10"/>
      <c r="BAQ30" s="10"/>
      <c r="BAR30" s="10"/>
      <c r="BAS30" s="10"/>
      <c r="BAT30" s="10"/>
      <c r="BAU30" s="10"/>
      <c r="BAV30" s="10"/>
      <c r="BAW30" s="10"/>
      <c r="BAX30" s="10"/>
      <c r="BAY30" s="10"/>
      <c r="BAZ30" s="10"/>
      <c r="BBA30" s="10"/>
      <c r="BBB30" s="10"/>
      <c r="BBC30" s="10"/>
      <c r="BBD30" s="10"/>
      <c r="BBE30" s="10"/>
      <c r="BBF30" s="10"/>
      <c r="BBG30" s="10"/>
      <c r="BBH30" s="10"/>
      <c r="BBI30" s="10"/>
      <c r="BBJ30" s="10"/>
      <c r="BBK30" s="10"/>
      <c r="BBL30" s="10"/>
      <c r="BBM30" s="10"/>
      <c r="BBN30" s="10"/>
      <c r="BBO30" s="10"/>
      <c r="BBP30" s="10"/>
      <c r="BBQ30" s="10"/>
      <c r="BBR30" s="10"/>
      <c r="BBS30" s="10"/>
      <c r="BBT30" s="10"/>
      <c r="BBU30" s="10"/>
      <c r="BBV30" s="10"/>
      <c r="BBW30" s="10"/>
      <c r="BBX30" s="10"/>
      <c r="BBY30" s="10"/>
      <c r="BBZ30" s="10"/>
      <c r="BCA30" s="10"/>
      <c r="BCB30" s="10"/>
      <c r="BCC30" s="10"/>
      <c r="BCD30" s="10"/>
      <c r="BCE30" s="10"/>
      <c r="BCF30" s="10"/>
      <c r="BCG30" s="10"/>
      <c r="BCH30" s="10"/>
      <c r="BCI30" s="10"/>
      <c r="BCJ30" s="10"/>
      <c r="BCK30" s="10"/>
      <c r="BCL30" s="10"/>
      <c r="BCM30" s="10"/>
      <c r="BCN30" s="10"/>
      <c r="BCO30" s="10"/>
      <c r="BCP30" s="10"/>
      <c r="BCQ30" s="10"/>
      <c r="BCR30" s="10"/>
      <c r="BCS30" s="10"/>
      <c r="BCT30" s="10"/>
      <c r="BCU30" s="10"/>
      <c r="BCV30" s="10"/>
      <c r="BCW30" s="10"/>
      <c r="BCX30" s="10"/>
      <c r="BCY30" s="10"/>
      <c r="BCZ30" s="10"/>
      <c r="BDA30" s="10"/>
      <c r="BDB30" s="10"/>
      <c r="BDC30" s="10"/>
      <c r="BDD30" s="10"/>
      <c r="BDE30" s="10"/>
      <c r="BDF30" s="10"/>
      <c r="BDG30" s="10"/>
      <c r="BDH30" s="10"/>
      <c r="BDI30" s="10"/>
      <c r="BDJ30" s="10"/>
      <c r="BDK30" s="10"/>
      <c r="BDL30" s="10"/>
      <c r="BDM30" s="10"/>
      <c r="BDN30" s="10"/>
      <c r="BDO30" s="10"/>
      <c r="BDP30" s="10"/>
      <c r="BDQ30" s="10"/>
      <c r="BDR30" s="10"/>
      <c r="BDS30" s="10"/>
      <c r="BDT30" s="10"/>
      <c r="BDU30" s="10"/>
      <c r="BDV30" s="10"/>
      <c r="BDW30" s="10"/>
      <c r="BDX30" s="10"/>
      <c r="BDY30" s="10"/>
      <c r="BDZ30" s="10"/>
      <c r="BEA30" s="10"/>
      <c r="BEB30" s="10"/>
      <c r="BEC30" s="10"/>
      <c r="BED30" s="10"/>
      <c r="BEE30" s="10"/>
      <c r="BEF30" s="10"/>
      <c r="BEG30" s="10"/>
      <c r="BEH30" s="10"/>
      <c r="BEI30" s="10"/>
      <c r="BEJ30" s="10"/>
      <c r="BEK30" s="10"/>
      <c r="BEL30" s="10"/>
      <c r="BEM30" s="10"/>
      <c r="BEN30" s="10"/>
      <c r="BEO30" s="10"/>
      <c r="BEP30" s="10"/>
      <c r="BEQ30" s="10"/>
      <c r="BER30" s="10"/>
      <c r="BES30" s="10"/>
      <c r="BET30" s="10"/>
      <c r="BEU30" s="10"/>
      <c r="BEV30" s="10"/>
      <c r="BEW30" s="10"/>
      <c r="BEX30" s="10"/>
      <c r="BEY30" s="10"/>
      <c r="BEZ30" s="10"/>
      <c r="BFA30" s="10"/>
      <c r="BFB30" s="10"/>
      <c r="BFC30" s="10"/>
      <c r="BFD30" s="10"/>
      <c r="BFE30" s="10"/>
      <c r="BFF30" s="10"/>
      <c r="BFG30" s="10"/>
      <c r="BFH30" s="10"/>
      <c r="BFI30" s="10"/>
      <c r="BFJ30" s="10"/>
      <c r="BFK30" s="10"/>
      <c r="BFL30" s="10"/>
      <c r="BFM30" s="10"/>
      <c r="BFN30" s="10"/>
      <c r="BFO30" s="10"/>
      <c r="BFP30" s="10"/>
      <c r="BFQ30" s="10"/>
      <c r="BFR30" s="10"/>
      <c r="BFS30" s="10"/>
      <c r="BFT30" s="10"/>
      <c r="BFU30" s="10"/>
      <c r="BFV30" s="10"/>
      <c r="BFW30" s="10"/>
      <c r="BFX30" s="10"/>
      <c r="BFY30" s="10"/>
      <c r="BFZ30" s="10"/>
      <c r="BGA30" s="10"/>
      <c r="BGB30" s="10"/>
      <c r="BGC30" s="10"/>
      <c r="BGD30" s="10"/>
      <c r="BGE30" s="10"/>
      <c r="BGF30" s="10"/>
      <c r="BGG30" s="10"/>
      <c r="BGH30" s="10"/>
      <c r="BGI30" s="10"/>
      <c r="BGJ30" s="10"/>
      <c r="BGK30" s="10"/>
      <c r="BGL30" s="10"/>
      <c r="BGM30" s="10"/>
      <c r="BGN30" s="10"/>
      <c r="BGO30" s="10"/>
      <c r="BGP30" s="10"/>
      <c r="BGQ30" s="10"/>
      <c r="BGR30" s="10"/>
      <c r="BGS30" s="10"/>
      <c r="BGT30" s="10"/>
      <c r="BGU30" s="10"/>
      <c r="BGV30" s="10"/>
      <c r="BGW30" s="10"/>
      <c r="BGX30" s="10"/>
      <c r="BGY30" s="10"/>
      <c r="BGZ30" s="10"/>
      <c r="BHA30" s="10"/>
      <c r="BHB30" s="10"/>
      <c r="BHC30" s="10"/>
      <c r="BHD30" s="10"/>
      <c r="BHE30" s="10"/>
      <c r="BHF30" s="10"/>
      <c r="BHG30" s="10"/>
      <c r="BHH30" s="10"/>
      <c r="BHI30" s="10"/>
      <c r="BHJ30" s="10"/>
      <c r="BHK30" s="10"/>
      <c r="BHL30" s="10"/>
      <c r="BHM30" s="10"/>
      <c r="BHN30" s="10"/>
      <c r="BHO30" s="10"/>
      <c r="BHP30" s="10"/>
      <c r="BHQ30" s="10"/>
      <c r="BHR30" s="10"/>
      <c r="BHS30" s="10"/>
      <c r="BHT30" s="10"/>
      <c r="BHU30" s="10"/>
      <c r="BHV30" s="10"/>
      <c r="BHW30" s="10"/>
      <c r="BHX30" s="10"/>
      <c r="BHY30" s="10"/>
      <c r="BHZ30" s="10"/>
      <c r="BIA30" s="10"/>
      <c r="BIB30" s="10"/>
      <c r="BIC30" s="10"/>
      <c r="BID30" s="10"/>
      <c r="BIE30" s="10"/>
      <c r="BIF30" s="10"/>
      <c r="BIG30" s="10"/>
      <c r="BIH30" s="10"/>
      <c r="BII30" s="10"/>
      <c r="BIJ30" s="10"/>
      <c r="BIK30" s="10"/>
      <c r="BIL30" s="10"/>
      <c r="BIM30" s="10"/>
      <c r="BIN30" s="10"/>
      <c r="BIO30" s="10"/>
      <c r="BIP30" s="10"/>
      <c r="BIQ30" s="10"/>
      <c r="BIR30" s="10"/>
      <c r="BIS30" s="10"/>
      <c r="BIT30" s="10"/>
      <c r="BIU30" s="10"/>
      <c r="BIV30" s="10"/>
      <c r="BIW30" s="10"/>
      <c r="BIX30" s="10"/>
      <c r="BIY30" s="10"/>
      <c r="BIZ30" s="10"/>
      <c r="BJA30" s="10"/>
      <c r="BJB30" s="10"/>
      <c r="BJC30" s="10"/>
      <c r="BJD30" s="10"/>
      <c r="BJE30" s="10"/>
      <c r="BJF30" s="10"/>
      <c r="BJG30" s="10"/>
      <c r="BJH30" s="10"/>
      <c r="BJI30" s="10"/>
      <c r="BJJ30" s="10"/>
      <c r="BJK30" s="10"/>
      <c r="BJL30" s="10"/>
      <c r="BJM30" s="10"/>
      <c r="BJN30" s="10"/>
      <c r="BJO30" s="10"/>
      <c r="BJP30" s="10"/>
      <c r="BJQ30" s="10"/>
      <c r="BJR30" s="10"/>
      <c r="BJS30" s="10"/>
      <c r="BJT30" s="10"/>
      <c r="BJU30" s="10"/>
      <c r="BJV30" s="10"/>
      <c r="BJW30" s="10"/>
      <c r="BJX30" s="10"/>
      <c r="BJY30" s="10"/>
      <c r="BJZ30" s="10"/>
      <c r="BKA30" s="10"/>
      <c r="BKB30" s="10"/>
      <c r="BKC30" s="10"/>
      <c r="BKD30" s="10"/>
      <c r="BKE30" s="10"/>
      <c r="BKF30" s="10"/>
      <c r="BKG30" s="10"/>
      <c r="BKH30" s="10"/>
      <c r="BKI30" s="10"/>
      <c r="BKJ30" s="10"/>
      <c r="BKK30" s="10"/>
      <c r="BKL30" s="10"/>
      <c r="BKM30" s="10"/>
      <c r="BKN30" s="10"/>
      <c r="BKO30" s="10"/>
      <c r="BKP30" s="10"/>
      <c r="BKQ30" s="10"/>
      <c r="BKR30" s="10"/>
      <c r="BKS30" s="10"/>
      <c r="BKT30" s="10"/>
      <c r="BKU30" s="10"/>
      <c r="BKV30" s="10"/>
      <c r="BKW30" s="10"/>
      <c r="BKX30" s="10"/>
      <c r="BKY30" s="10"/>
      <c r="BKZ30" s="10"/>
      <c r="BLA30" s="10"/>
      <c r="BLB30" s="10"/>
      <c r="BLC30" s="10"/>
      <c r="BLD30" s="10"/>
      <c r="BLE30" s="10"/>
      <c r="BLF30" s="10"/>
      <c r="BLG30" s="10"/>
      <c r="BLH30" s="10"/>
      <c r="BLI30" s="10"/>
      <c r="BLJ30" s="10"/>
      <c r="BLK30" s="10"/>
      <c r="BLL30" s="10"/>
      <c r="BLM30" s="10"/>
      <c r="BLN30" s="10"/>
      <c r="BLO30" s="10"/>
      <c r="BLP30" s="10"/>
      <c r="BLQ30" s="10"/>
      <c r="BLR30" s="10"/>
      <c r="BLS30" s="10"/>
      <c r="BLT30" s="10"/>
      <c r="BLU30" s="10"/>
      <c r="BLV30" s="10"/>
      <c r="BLW30" s="10"/>
      <c r="BLX30" s="10"/>
      <c r="BLY30" s="10"/>
      <c r="BLZ30" s="10"/>
      <c r="BMA30" s="10"/>
      <c r="BMB30" s="10"/>
      <c r="BMC30" s="10"/>
      <c r="BMD30" s="10"/>
      <c r="BME30" s="10"/>
      <c r="BMF30" s="10"/>
      <c r="BMG30" s="10"/>
      <c r="BMH30" s="10"/>
      <c r="BMI30" s="10"/>
      <c r="BMJ30" s="10"/>
      <c r="BMK30" s="10"/>
      <c r="BML30" s="10"/>
      <c r="BMM30" s="10"/>
      <c r="BMN30" s="10"/>
      <c r="BMO30" s="10"/>
      <c r="BMP30" s="10"/>
      <c r="BMQ30" s="10"/>
      <c r="BMR30" s="10"/>
      <c r="BMS30" s="10"/>
      <c r="BMT30" s="10"/>
      <c r="BMU30" s="10"/>
      <c r="BMV30" s="10"/>
      <c r="BMW30" s="10"/>
      <c r="BMX30" s="10"/>
      <c r="BMY30" s="10"/>
      <c r="BMZ30" s="10"/>
      <c r="BNA30" s="10"/>
      <c r="BNB30" s="10"/>
      <c r="BNC30" s="10"/>
      <c r="BND30" s="10"/>
      <c r="BNE30" s="10"/>
      <c r="BNF30" s="10"/>
      <c r="BNG30" s="10"/>
      <c r="BNH30" s="10"/>
      <c r="BNI30" s="10"/>
      <c r="BNJ30" s="10"/>
      <c r="BNK30" s="10"/>
      <c r="BNL30" s="10"/>
      <c r="BNM30" s="10"/>
      <c r="BNN30" s="10"/>
      <c r="BNO30" s="10"/>
      <c r="BNP30" s="10"/>
      <c r="BNQ30" s="10"/>
      <c r="BNR30" s="10"/>
      <c r="BNS30" s="10"/>
      <c r="BNT30" s="10"/>
      <c r="BNU30" s="10"/>
      <c r="BNV30" s="10"/>
      <c r="BNW30" s="10"/>
      <c r="BNX30" s="10"/>
      <c r="BNY30" s="10"/>
      <c r="BNZ30" s="10"/>
      <c r="BOA30" s="10"/>
      <c r="BOB30" s="10"/>
      <c r="BOC30" s="10"/>
      <c r="BOD30" s="10"/>
      <c r="BOE30" s="10"/>
      <c r="BOF30" s="10"/>
      <c r="BOG30" s="10"/>
      <c r="BOH30" s="10"/>
      <c r="BOI30" s="10"/>
      <c r="BOJ30" s="10"/>
      <c r="BOK30" s="10"/>
      <c r="BOL30" s="10"/>
      <c r="BOM30" s="10"/>
      <c r="BON30" s="10"/>
      <c r="BOO30" s="10"/>
      <c r="BOP30" s="10"/>
      <c r="BOQ30" s="10"/>
      <c r="BOR30" s="10"/>
      <c r="BOS30" s="10"/>
      <c r="BOT30" s="10"/>
      <c r="BOU30" s="10"/>
      <c r="BOV30" s="10"/>
      <c r="BOW30" s="10"/>
      <c r="BOX30" s="10"/>
      <c r="BOY30" s="10"/>
      <c r="BOZ30" s="10"/>
      <c r="BPA30" s="10"/>
      <c r="BPB30" s="10"/>
      <c r="BPC30" s="10"/>
      <c r="BPD30" s="10"/>
      <c r="BPE30" s="10"/>
      <c r="BPF30" s="10"/>
      <c r="BPG30" s="10"/>
      <c r="BPH30" s="10"/>
      <c r="BPI30" s="10"/>
      <c r="BPJ30" s="10"/>
      <c r="BPK30" s="10"/>
      <c r="BPL30" s="10"/>
      <c r="BPM30" s="10"/>
      <c r="BPN30" s="10"/>
      <c r="BPO30" s="10"/>
      <c r="BPP30" s="10"/>
      <c r="BPQ30" s="10"/>
      <c r="BPR30" s="10"/>
      <c r="BPS30" s="10"/>
      <c r="BPT30" s="10"/>
      <c r="BPU30" s="10"/>
      <c r="BPV30" s="10"/>
      <c r="BPW30" s="10"/>
      <c r="BPX30" s="10"/>
      <c r="BPY30" s="10"/>
      <c r="BPZ30" s="10"/>
      <c r="BQA30" s="10"/>
      <c r="BQB30" s="10"/>
      <c r="BQC30" s="10"/>
      <c r="BQD30" s="10"/>
      <c r="BQE30" s="10"/>
      <c r="BQF30" s="10"/>
      <c r="BQG30" s="10"/>
      <c r="BQH30" s="10"/>
      <c r="BQI30" s="10"/>
      <c r="BQJ30" s="10"/>
      <c r="BQK30" s="10"/>
      <c r="BQL30" s="10"/>
      <c r="BQM30" s="10"/>
      <c r="BQN30" s="10"/>
      <c r="BQO30" s="10"/>
      <c r="BQP30" s="10"/>
      <c r="BQQ30" s="10"/>
      <c r="BQR30" s="10"/>
      <c r="BQS30" s="10"/>
      <c r="BQT30" s="10"/>
      <c r="BQU30" s="10"/>
      <c r="BQV30" s="10"/>
      <c r="BQW30" s="10"/>
      <c r="BQX30" s="10"/>
      <c r="BQY30" s="10"/>
      <c r="BQZ30" s="10"/>
      <c r="BRA30" s="10"/>
      <c r="BRB30" s="10"/>
      <c r="BRC30" s="10"/>
      <c r="BRD30" s="10"/>
      <c r="BRE30" s="10"/>
      <c r="BRF30" s="10"/>
      <c r="BRG30" s="10"/>
      <c r="BRH30" s="10"/>
      <c r="BRI30" s="10"/>
      <c r="BRJ30" s="10"/>
      <c r="BRK30" s="10"/>
      <c r="BRL30" s="10"/>
      <c r="BRM30" s="10"/>
      <c r="BRN30" s="10"/>
      <c r="BRO30" s="10"/>
      <c r="BRP30" s="10"/>
      <c r="BRQ30" s="10"/>
      <c r="BRR30" s="10"/>
      <c r="BRS30" s="10"/>
      <c r="BRT30" s="10"/>
      <c r="BRU30" s="10"/>
      <c r="BRV30" s="10"/>
      <c r="BRW30" s="10"/>
      <c r="BRX30" s="10"/>
      <c r="BRY30" s="10"/>
      <c r="BRZ30" s="10"/>
      <c r="BSA30" s="10"/>
      <c r="BSB30" s="10"/>
      <c r="BSC30" s="10"/>
      <c r="BSD30" s="10"/>
      <c r="BSE30" s="10"/>
      <c r="BSF30" s="10"/>
      <c r="BSG30" s="10"/>
      <c r="BSH30" s="10"/>
      <c r="BSI30" s="10"/>
      <c r="BSJ30" s="10"/>
      <c r="BSK30" s="10"/>
      <c r="BSL30" s="10"/>
      <c r="BSM30" s="10"/>
      <c r="BSN30" s="10"/>
      <c r="BSO30" s="10"/>
      <c r="BSP30" s="10"/>
      <c r="BSQ30" s="10"/>
      <c r="BSR30" s="10"/>
      <c r="BSS30" s="10"/>
      <c r="BST30" s="10"/>
      <c r="BSU30" s="10"/>
      <c r="BSV30" s="10"/>
      <c r="BSW30" s="10"/>
      <c r="BSX30" s="10"/>
      <c r="BSY30" s="10"/>
      <c r="BSZ30" s="10"/>
      <c r="BTA30" s="10"/>
      <c r="BTB30" s="10"/>
      <c r="BTC30" s="10"/>
      <c r="BTD30" s="10"/>
      <c r="BTE30" s="10"/>
      <c r="BTF30" s="10"/>
      <c r="BTG30" s="10"/>
      <c r="BTH30" s="10"/>
      <c r="BTI30" s="10"/>
      <c r="BTJ30" s="10"/>
      <c r="BTK30" s="10"/>
      <c r="BTL30" s="10"/>
      <c r="BTM30" s="10"/>
      <c r="BTN30" s="10"/>
      <c r="BTO30" s="10"/>
      <c r="BTP30" s="10"/>
      <c r="BTQ30" s="10"/>
      <c r="BTR30" s="10"/>
      <c r="BTS30" s="10"/>
      <c r="BTT30" s="10"/>
      <c r="BTU30" s="10"/>
      <c r="BTV30" s="10"/>
      <c r="BTW30" s="10"/>
      <c r="BTX30" s="10"/>
      <c r="BTY30" s="10"/>
      <c r="BTZ30" s="10"/>
      <c r="BUA30" s="10"/>
      <c r="BUB30" s="10"/>
      <c r="BUC30" s="10"/>
      <c r="BUD30" s="10"/>
      <c r="BUE30" s="10"/>
      <c r="BUF30" s="10"/>
      <c r="BUG30" s="10"/>
      <c r="BUH30" s="10"/>
      <c r="BUI30" s="10"/>
      <c r="BUJ30" s="10"/>
      <c r="BUK30" s="10"/>
      <c r="BUL30" s="10"/>
      <c r="BUM30" s="10"/>
      <c r="BUN30" s="10"/>
      <c r="BUO30" s="10"/>
      <c r="BUP30" s="10"/>
      <c r="BUQ30" s="10"/>
      <c r="BUR30" s="10"/>
      <c r="BUS30" s="10"/>
      <c r="BUT30" s="10"/>
      <c r="BUU30" s="10"/>
      <c r="BUV30" s="10"/>
      <c r="BUW30" s="10"/>
      <c r="BUX30" s="10"/>
      <c r="BUY30" s="10"/>
      <c r="BUZ30" s="10"/>
      <c r="BVA30" s="10"/>
      <c r="BVB30" s="10"/>
      <c r="BVC30" s="10"/>
      <c r="BVD30" s="10"/>
      <c r="BVE30" s="10"/>
      <c r="BVF30" s="10"/>
      <c r="BVG30" s="10"/>
      <c r="BVH30" s="10"/>
      <c r="BVI30" s="10"/>
      <c r="BVJ30" s="10"/>
      <c r="BVK30" s="10"/>
      <c r="BVL30" s="10"/>
      <c r="BVM30" s="10"/>
      <c r="BVN30" s="10"/>
      <c r="BVO30" s="10"/>
      <c r="BVP30" s="10"/>
      <c r="BVQ30" s="10"/>
      <c r="BVR30" s="10"/>
      <c r="BVS30" s="10"/>
      <c r="BVT30" s="10"/>
      <c r="BVU30" s="10"/>
      <c r="BVV30" s="10"/>
      <c r="BVW30" s="10"/>
      <c r="BVX30" s="10"/>
      <c r="BVY30" s="10"/>
      <c r="BVZ30" s="10"/>
      <c r="BWA30" s="10"/>
      <c r="BWB30" s="10"/>
      <c r="BWC30" s="10"/>
      <c r="BWD30" s="10"/>
      <c r="BWE30" s="10"/>
      <c r="BWF30" s="10"/>
      <c r="BWG30" s="10"/>
      <c r="BWH30" s="10"/>
      <c r="BWI30" s="10"/>
      <c r="BWJ30" s="10"/>
      <c r="BWK30" s="10"/>
      <c r="BWL30" s="10"/>
      <c r="BWM30" s="10"/>
      <c r="BWN30" s="10"/>
      <c r="BWO30" s="10"/>
      <c r="BWP30" s="10"/>
      <c r="BWQ30" s="10"/>
      <c r="BWR30" s="10"/>
      <c r="BWS30" s="10"/>
      <c r="BWT30" s="10"/>
      <c r="BWU30" s="10"/>
      <c r="BWV30" s="10"/>
      <c r="BWW30" s="10"/>
      <c r="BWX30" s="10"/>
      <c r="BWY30" s="10"/>
      <c r="BWZ30" s="10"/>
      <c r="BXA30" s="10"/>
      <c r="BXB30" s="10"/>
      <c r="BXC30" s="10"/>
      <c r="BXD30" s="10"/>
      <c r="BXE30" s="10"/>
      <c r="BXF30" s="10"/>
      <c r="BXG30" s="10"/>
      <c r="BXH30" s="10"/>
      <c r="BXI30" s="10"/>
      <c r="BXJ30" s="10"/>
      <c r="BXK30" s="10"/>
      <c r="BXL30" s="10"/>
      <c r="BXM30" s="10"/>
      <c r="BXN30" s="10"/>
      <c r="BXO30" s="10"/>
      <c r="BXP30" s="10"/>
      <c r="BXQ30" s="10"/>
      <c r="BXR30" s="10"/>
      <c r="BXS30" s="10"/>
      <c r="BXT30" s="10"/>
      <c r="BXU30" s="10"/>
      <c r="BXV30" s="10"/>
      <c r="BXW30" s="10"/>
      <c r="BXX30" s="10"/>
      <c r="BXY30" s="10"/>
      <c r="BXZ30" s="10"/>
      <c r="BYA30" s="10"/>
      <c r="BYB30" s="10"/>
      <c r="BYC30" s="10"/>
      <c r="BYD30" s="10"/>
      <c r="BYE30" s="10"/>
      <c r="BYF30" s="10"/>
      <c r="BYG30" s="10"/>
      <c r="BYH30" s="10"/>
      <c r="BYI30" s="10"/>
      <c r="BYJ30" s="10"/>
      <c r="BYK30" s="10"/>
      <c r="BYL30" s="10"/>
      <c r="BYM30" s="10"/>
      <c r="BYN30" s="10"/>
      <c r="BYO30" s="10"/>
      <c r="BYP30" s="10"/>
      <c r="BYQ30" s="10"/>
      <c r="BYR30" s="10"/>
      <c r="BYS30" s="10"/>
      <c r="BYT30" s="10"/>
      <c r="BYU30" s="10"/>
      <c r="BYV30" s="10"/>
      <c r="BYW30" s="10"/>
      <c r="BYX30" s="10"/>
      <c r="BYY30" s="10"/>
      <c r="BYZ30" s="10"/>
      <c r="BZA30" s="10"/>
      <c r="BZB30" s="10"/>
      <c r="BZC30" s="10"/>
      <c r="BZD30" s="10"/>
      <c r="BZE30" s="10"/>
      <c r="BZF30" s="10"/>
      <c r="BZG30" s="10"/>
      <c r="BZH30" s="10"/>
      <c r="BZI30" s="10"/>
      <c r="BZJ30" s="10"/>
      <c r="BZK30" s="10"/>
      <c r="BZL30" s="10"/>
      <c r="BZM30" s="10"/>
      <c r="BZN30" s="10"/>
      <c r="BZO30" s="10"/>
      <c r="BZP30" s="10"/>
      <c r="BZQ30" s="10"/>
      <c r="BZR30" s="10"/>
      <c r="BZS30" s="10"/>
      <c r="BZT30" s="10"/>
      <c r="BZU30" s="10"/>
      <c r="BZV30" s="10"/>
      <c r="BZW30" s="10"/>
      <c r="BZX30" s="10"/>
      <c r="BZY30" s="10"/>
      <c r="BZZ30" s="10"/>
      <c r="CAA30" s="10"/>
      <c r="CAB30" s="10"/>
      <c r="CAC30" s="10"/>
      <c r="CAD30" s="10"/>
      <c r="CAE30" s="10"/>
      <c r="CAF30" s="10"/>
      <c r="CAG30" s="10"/>
      <c r="CAH30" s="10"/>
      <c r="CAI30" s="10"/>
      <c r="CAJ30" s="10"/>
      <c r="CAK30" s="10"/>
      <c r="CAL30" s="10"/>
      <c r="CAM30" s="10"/>
      <c r="CAN30" s="10"/>
      <c r="CAO30" s="10"/>
      <c r="CAP30" s="10"/>
      <c r="CAQ30" s="10"/>
      <c r="CAR30" s="10"/>
      <c r="CAS30" s="10"/>
      <c r="CAT30" s="10"/>
      <c r="CAU30" s="10"/>
      <c r="CAV30" s="10"/>
      <c r="CAW30" s="10"/>
      <c r="CAX30" s="10"/>
      <c r="CAY30" s="10"/>
      <c r="CAZ30" s="10"/>
      <c r="CBA30" s="10"/>
      <c r="CBB30" s="10"/>
      <c r="CBC30" s="10"/>
      <c r="CBD30" s="10"/>
      <c r="CBE30" s="10"/>
      <c r="CBF30" s="10"/>
      <c r="CBG30" s="10"/>
      <c r="CBH30" s="10"/>
      <c r="CBI30" s="10"/>
      <c r="CBJ30" s="10"/>
      <c r="CBK30" s="10"/>
      <c r="CBL30" s="10"/>
      <c r="CBM30" s="10"/>
      <c r="CBN30" s="10"/>
      <c r="CBO30" s="10"/>
      <c r="CBP30" s="10"/>
      <c r="CBQ30" s="10"/>
      <c r="CBR30" s="10"/>
      <c r="CBS30" s="10"/>
      <c r="CBT30" s="10"/>
      <c r="CBU30" s="10"/>
      <c r="CBV30" s="10"/>
      <c r="CBW30" s="10"/>
      <c r="CBX30" s="10"/>
      <c r="CBY30" s="10"/>
      <c r="CBZ30" s="10"/>
      <c r="CCA30" s="10"/>
      <c r="CCB30" s="10"/>
      <c r="CCC30" s="10"/>
      <c r="CCD30" s="10"/>
      <c r="CCE30" s="10"/>
      <c r="CCF30" s="10"/>
      <c r="CCG30" s="10"/>
      <c r="CCH30" s="10"/>
      <c r="CCI30" s="10"/>
      <c r="CCJ30" s="10"/>
      <c r="CCK30" s="10"/>
      <c r="CCL30" s="10"/>
      <c r="CCM30" s="10"/>
      <c r="CCN30" s="10"/>
      <c r="CCO30" s="10"/>
      <c r="CCP30" s="10"/>
      <c r="CCQ30" s="10"/>
      <c r="CCR30" s="10"/>
      <c r="CCS30" s="10"/>
      <c r="CCT30" s="10"/>
      <c r="CCU30" s="10"/>
      <c r="CCV30" s="10"/>
      <c r="CCW30" s="10"/>
      <c r="CCX30" s="10"/>
      <c r="CCY30" s="10"/>
      <c r="CCZ30" s="10"/>
      <c r="CDA30" s="10"/>
      <c r="CDB30" s="10"/>
      <c r="CDC30" s="10"/>
      <c r="CDD30" s="10"/>
      <c r="CDE30" s="10"/>
      <c r="CDF30" s="10"/>
      <c r="CDG30" s="10"/>
      <c r="CDH30" s="10"/>
      <c r="CDI30" s="10"/>
      <c r="CDJ30" s="10"/>
      <c r="CDK30" s="10"/>
      <c r="CDL30" s="10"/>
      <c r="CDM30" s="10"/>
      <c r="CDN30" s="10"/>
      <c r="CDO30" s="10"/>
      <c r="CDP30" s="10"/>
      <c r="CDQ30" s="10"/>
      <c r="CDR30" s="10"/>
      <c r="CDS30" s="10"/>
      <c r="CDT30" s="10"/>
      <c r="CDU30" s="10"/>
      <c r="CDV30" s="10"/>
      <c r="CDW30" s="10"/>
      <c r="CDX30" s="10"/>
      <c r="CDY30" s="10"/>
      <c r="CDZ30" s="10"/>
      <c r="CEA30" s="10"/>
      <c r="CEB30" s="10"/>
      <c r="CEC30" s="10"/>
      <c r="CED30" s="10"/>
      <c r="CEE30" s="10"/>
      <c r="CEF30" s="10"/>
      <c r="CEG30" s="10"/>
      <c r="CEH30" s="10"/>
      <c r="CEI30" s="10"/>
      <c r="CEJ30" s="10"/>
      <c r="CEK30" s="10"/>
      <c r="CEL30" s="10"/>
      <c r="CEM30" s="10"/>
      <c r="CEN30" s="10"/>
      <c r="CEO30" s="10"/>
      <c r="CEP30" s="10"/>
      <c r="CEQ30" s="10"/>
      <c r="CER30" s="10"/>
      <c r="CES30" s="10"/>
      <c r="CET30" s="10"/>
      <c r="CEU30" s="10"/>
      <c r="CEV30" s="10"/>
      <c r="CEW30" s="10"/>
      <c r="CEX30" s="10"/>
      <c r="CEY30" s="10"/>
      <c r="CEZ30" s="10"/>
      <c r="CFA30" s="10"/>
      <c r="CFB30" s="10"/>
      <c r="CFC30" s="10"/>
      <c r="CFD30" s="10"/>
      <c r="CFE30" s="10"/>
      <c r="CFF30" s="10"/>
      <c r="CFG30" s="10"/>
      <c r="CFH30" s="10"/>
      <c r="CFI30" s="10"/>
      <c r="CFJ30" s="10"/>
      <c r="CFK30" s="10"/>
      <c r="CFL30" s="10"/>
      <c r="CFM30" s="10"/>
      <c r="CFN30" s="10"/>
      <c r="CFO30" s="10"/>
      <c r="CFP30" s="10"/>
      <c r="CFQ30" s="10"/>
      <c r="CFR30" s="10"/>
      <c r="CFS30" s="10"/>
      <c r="CFT30" s="10"/>
      <c r="CFU30" s="10"/>
      <c r="CFV30" s="10"/>
      <c r="CFW30" s="10"/>
      <c r="CFX30" s="10"/>
      <c r="CFY30" s="10"/>
      <c r="CFZ30" s="10"/>
      <c r="CGA30" s="10"/>
      <c r="CGB30" s="10"/>
      <c r="CGC30" s="10"/>
      <c r="CGD30" s="10"/>
      <c r="CGE30" s="10"/>
      <c r="CGF30" s="10"/>
      <c r="CGG30" s="10"/>
      <c r="CGH30" s="10"/>
      <c r="CGI30" s="10"/>
      <c r="CGJ30" s="10"/>
      <c r="CGK30" s="10"/>
      <c r="CGL30" s="10"/>
      <c r="CGM30" s="10"/>
      <c r="CGN30" s="10"/>
      <c r="CGO30" s="10"/>
      <c r="CGP30" s="10"/>
      <c r="CGQ30" s="10"/>
      <c r="CGR30" s="10"/>
      <c r="CGS30" s="10"/>
      <c r="CGT30" s="10"/>
      <c r="CGU30" s="10"/>
      <c r="CGV30" s="10"/>
      <c r="CGW30" s="10"/>
      <c r="CGX30" s="10"/>
      <c r="CGY30" s="10"/>
      <c r="CGZ30" s="10"/>
      <c r="CHA30" s="10"/>
      <c r="CHB30" s="10"/>
      <c r="CHC30" s="10"/>
      <c r="CHD30" s="10"/>
      <c r="CHE30" s="10"/>
      <c r="CHF30" s="10"/>
      <c r="CHG30" s="10"/>
      <c r="CHH30" s="10"/>
      <c r="CHI30" s="10"/>
      <c r="CHJ30" s="10"/>
      <c r="CHK30" s="10"/>
      <c r="CHL30" s="10"/>
      <c r="CHM30" s="10"/>
      <c r="CHN30" s="10"/>
      <c r="CHO30" s="10"/>
      <c r="CHP30" s="10"/>
      <c r="CHQ30" s="10"/>
      <c r="CHR30" s="10"/>
      <c r="CHS30" s="10"/>
      <c r="CHT30" s="10"/>
      <c r="CHU30" s="10"/>
      <c r="CHV30" s="10"/>
      <c r="CHW30" s="10"/>
      <c r="CHX30" s="10"/>
      <c r="CHY30" s="10"/>
      <c r="CHZ30" s="10"/>
      <c r="CIA30" s="10"/>
      <c r="CIB30" s="10"/>
      <c r="CIC30" s="10"/>
      <c r="CID30" s="10"/>
      <c r="CIE30" s="10"/>
      <c r="CIF30" s="10"/>
      <c r="CIG30" s="10"/>
      <c r="CIH30" s="10"/>
      <c r="CII30" s="10"/>
      <c r="CIJ30" s="10"/>
      <c r="CIK30" s="10"/>
      <c r="CIL30" s="10"/>
      <c r="CIM30" s="10"/>
      <c r="CIN30" s="10"/>
      <c r="CIO30" s="10"/>
      <c r="CIP30" s="10"/>
      <c r="CIQ30" s="10"/>
      <c r="CIR30" s="10"/>
      <c r="CIS30" s="10"/>
      <c r="CIT30" s="10"/>
      <c r="CIU30" s="10"/>
      <c r="CIV30" s="10"/>
      <c r="CIW30" s="10"/>
      <c r="CIX30" s="10"/>
      <c r="CIY30" s="10"/>
      <c r="CIZ30" s="10"/>
      <c r="CJA30" s="10"/>
      <c r="CJB30" s="10"/>
      <c r="CJC30" s="10"/>
      <c r="CJD30" s="10"/>
      <c r="CJE30" s="10"/>
      <c r="CJF30" s="10"/>
      <c r="CJG30" s="10"/>
      <c r="CJH30" s="10"/>
      <c r="CJI30" s="10"/>
      <c r="CJJ30" s="10"/>
      <c r="CJK30" s="10"/>
      <c r="CJL30" s="10"/>
      <c r="CJM30" s="10"/>
      <c r="CJN30" s="10"/>
      <c r="CJO30" s="10"/>
      <c r="CJP30" s="10"/>
      <c r="CJQ30" s="10"/>
      <c r="CJR30" s="10"/>
      <c r="CJS30" s="10"/>
      <c r="CJT30" s="10"/>
      <c r="CJU30" s="10"/>
      <c r="CJV30" s="10"/>
      <c r="CJW30" s="10"/>
      <c r="CJX30" s="10"/>
      <c r="CJY30" s="10"/>
      <c r="CJZ30" s="10"/>
      <c r="CKA30" s="10"/>
      <c r="CKB30" s="10"/>
      <c r="CKC30" s="10"/>
      <c r="CKD30" s="10"/>
      <c r="CKE30" s="10"/>
      <c r="CKF30" s="10"/>
      <c r="CKG30" s="10"/>
      <c r="CKH30" s="10"/>
      <c r="CKI30" s="10"/>
      <c r="CKJ30" s="10"/>
      <c r="CKK30" s="10"/>
      <c r="CKL30" s="10"/>
      <c r="CKM30" s="10"/>
      <c r="CKN30" s="10"/>
      <c r="CKO30" s="10"/>
      <c r="CKP30" s="10"/>
      <c r="CKQ30" s="10"/>
      <c r="CKR30" s="10"/>
      <c r="CKS30" s="10"/>
      <c r="CKT30" s="10"/>
      <c r="CKU30" s="10"/>
      <c r="CKV30" s="10"/>
      <c r="CKW30" s="10"/>
      <c r="CKX30" s="10"/>
      <c r="CKY30" s="10"/>
      <c r="CKZ30" s="10"/>
      <c r="CLA30" s="10"/>
      <c r="CLB30" s="10"/>
      <c r="CLC30" s="10"/>
      <c r="CLD30" s="10"/>
      <c r="CLE30" s="10"/>
      <c r="CLF30" s="10"/>
      <c r="CLG30" s="10"/>
      <c r="CLH30" s="10"/>
      <c r="CLI30" s="10"/>
      <c r="CLJ30" s="10"/>
      <c r="CLK30" s="10"/>
      <c r="CLL30" s="10"/>
      <c r="CLM30" s="10"/>
      <c r="CLN30" s="10"/>
      <c r="CLO30" s="10"/>
      <c r="CLP30" s="10"/>
      <c r="CLQ30" s="10"/>
      <c r="CLR30" s="10"/>
      <c r="CLS30" s="10"/>
      <c r="CLT30" s="10"/>
      <c r="CLU30" s="10"/>
      <c r="CLV30" s="10"/>
      <c r="CLW30" s="10"/>
      <c r="CLX30" s="10"/>
      <c r="CLY30" s="10"/>
      <c r="CLZ30" s="10"/>
      <c r="CMA30" s="10"/>
      <c r="CMB30" s="10"/>
      <c r="CMC30" s="10"/>
      <c r="CMD30" s="10"/>
      <c r="CME30" s="10"/>
      <c r="CMF30" s="10"/>
      <c r="CMG30" s="10"/>
      <c r="CMH30" s="10"/>
      <c r="CMI30" s="10"/>
      <c r="CMJ30" s="10"/>
      <c r="CMK30" s="10"/>
      <c r="CML30" s="10"/>
      <c r="CMM30" s="10"/>
      <c r="CMN30" s="10"/>
      <c r="CMO30" s="10"/>
      <c r="CMP30" s="10"/>
      <c r="CMQ30" s="10"/>
      <c r="CMR30" s="10"/>
      <c r="CMS30" s="10"/>
      <c r="CMT30" s="10"/>
      <c r="CMU30" s="10"/>
      <c r="CMV30" s="10"/>
      <c r="CMW30" s="10"/>
      <c r="CMX30" s="10"/>
      <c r="CMY30" s="10"/>
      <c r="CMZ30" s="10"/>
      <c r="CNA30" s="10"/>
      <c r="CNB30" s="10"/>
      <c r="CNC30" s="10"/>
      <c r="CND30" s="10"/>
      <c r="CNE30" s="10"/>
      <c r="CNF30" s="10"/>
      <c r="CNG30" s="10"/>
      <c r="CNH30" s="10"/>
      <c r="CNI30" s="10"/>
      <c r="CNJ30" s="10"/>
      <c r="CNK30" s="10"/>
      <c r="CNL30" s="10"/>
      <c r="CNM30" s="10"/>
      <c r="CNN30" s="10"/>
      <c r="CNO30" s="10"/>
      <c r="CNP30" s="10"/>
      <c r="CNQ30" s="10"/>
      <c r="CNR30" s="10"/>
      <c r="CNS30" s="10"/>
      <c r="CNT30" s="10"/>
      <c r="CNU30" s="10"/>
      <c r="CNV30" s="10"/>
      <c r="CNW30" s="10"/>
      <c r="CNX30" s="10"/>
      <c r="CNY30" s="10"/>
      <c r="CNZ30" s="10"/>
      <c r="COA30" s="10"/>
      <c r="COB30" s="10"/>
      <c r="COC30" s="10"/>
      <c r="COD30" s="10"/>
      <c r="COE30" s="10"/>
      <c r="COF30" s="10"/>
      <c r="COG30" s="10"/>
      <c r="COH30" s="10"/>
      <c r="COI30" s="10"/>
      <c r="COJ30" s="10"/>
      <c r="COK30" s="10"/>
      <c r="COL30" s="10"/>
      <c r="COM30" s="10"/>
      <c r="CON30" s="10"/>
      <c r="COO30" s="10"/>
      <c r="COP30" s="10"/>
      <c r="COQ30" s="10"/>
      <c r="COR30" s="10"/>
      <c r="COS30" s="10"/>
      <c r="COT30" s="10"/>
      <c r="COU30" s="10"/>
      <c r="COV30" s="10"/>
      <c r="COW30" s="10"/>
      <c r="COX30" s="10"/>
      <c r="COY30" s="10"/>
      <c r="COZ30" s="10"/>
      <c r="CPA30" s="10"/>
      <c r="CPB30" s="10"/>
      <c r="CPC30" s="10"/>
      <c r="CPD30" s="10"/>
      <c r="CPE30" s="10"/>
      <c r="CPF30" s="10"/>
      <c r="CPG30" s="10"/>
      <c r="CPH30" s="10"/>
      <c r="CPI30" s="10"/>
      <c r="CPJ30" s="10"/>
      <c r="CPK30" s="10"/>
      <c r="CPL30" s="10"/>
      <c r="CPM30" s="10"/>
      <c r="CPN30" s="10"/>
      <c r="CPO30" s="10"/>
      <c r="CPP30" s="10"/>
      <c r="CPQ30" s="10"/>
      <c r="CPR30" s="10"/>
      <c r="CPS30" s="10"/>
      <c r="CPT30" s="10"/>
      <c r="CPU30" s="10"/>
      <c r="CPV30" s="10"/>
      <c r="CPW30" s="10"/>
      <c r="CPX30" s="10"/>
      <c r="CPY30" s="10"/>
      <c r="CPZ30" s="10"/>
      <c r="CQA30" s="10"/>
      <c r="CQB30" s="10"/>
      <c r="CQC30" s="10"/>
      <c r="CQD30" s="10"/>
      <c r="CQE30" s="10"/>
      <c r="CQF30" s="10"/>
      <c r="CQG30" s="10"/>
      <c r="CQH30" s="10"/>
      <c r="CQI30" s="10"/>
      <c r="CQJ30" s="10"/>
      <c r="CQK30" s="10"/>
      <c r="CQL30" s="10"/>
      <c r="CQM30" s="10"/>
      <c r="CQN30" s="10"/>
      <c r="CQO30" s="10"/>
      <c r="CQP30" s="10"/>
      <c r="CQQ30" s="10"/>
      <c r="CQR30" s="10"/>
      <c r="CQS30" s="10"/>
      <c r="CQT30" s="10"/>
      <c r="CQU30" s="10"/>
      <c r="CQV30" s="10"/>
      <c r="CQW30" s="10"/>
      <c r="CQX30" s="10"/>
      <c r="CQY30" s="10"/>
      <c r="CQZ30" s="10"/>
      <c r="CRA30" s="10"/>
      <c r="CRB30" s="10"/>
      <c r="CRC30" s="10"/>
      <c r="CRD30" s="10"/>
      <c r="CRE30" s="10"/>
      <c r="CRF30" s="10"/>
      <c r="CRG30" s="10"/>
      <c r="CRH30" s="10"/>
      <c r="CRI30" s="10"/>
      <c r="CRJ30" s="10"/>
      <c r="CRK30" s="10"/>
      <c r="CRL30" s="10"/>
      <c r="CRM30" s="10"/>
      <c r="CRN30" s="10"/>
      <c r="CRO30" s="10"/>
      <c r="CRP30" s="10"/>
      <c r="CRQ30" s="10"/>
      <c r="CRR30" s="10"/>
      <c r="CRS30" s="10"/>
      <c r="CRT30" s="10"/>
      <c r="CRU30" s="10"/>
      <c r="CRV30" s="10"/>
      <c r="CRW30" s="10"/>
      <c r="CRX30" s="10"/>
      <c r="CRY30" s="10"/>
      <c r="CRZ30" s="10"/>
      <c r="CSA30" s="10"/>
      <c r="CSB30" s="10"/>
      <c r="CSC30" s="10"/>
      <c r="CSD30" s="10"/>
      <c r="CSE30" s="10"/>
      <c r="CSF30" s="10"/>
      <c r="CSG30" s="10"/>
      <c r="CSH30" s="10"/>
      <c r="CSI30" s="10"/>
      <c r="CSJ30" s="10"/>
      <c r="CSK30" s="10"/>
      <c r="CSL30" s="10"/>
      <c r="CSM30" s="10"/>
      <c r="CSN30" s="10"/>
      <c r="CSO30" s="10"/>
      <c r="CSP30" s="10"/>
      <c r="CSQ30" s="10"/>
      <c r="CSR30" s="10"/>
      <c r="CSS30" s="10"/>
      <c r="CST30" s="10"/>
      <c r="CSU30" s="10"/>
      <c r="CSV30" s="10"/>
      <c r="CSW30" s="10"/>
      <c r="CSX30" s="10"/>
      <c r="CSY30" s="10"/>
      <c r="CSZ30" s="10"/>
      <c r="CTA30" s="10"/>
      <c r="CTB30" s="10"/>
      <c r="CTC30" s="10"/>
      <c r="CTD30" s="10"/>
      <c r="CTE30" s="10"/>
      <c r="CTF30" s="10"/>
      <c r="CTG30" s="10"/>
      <c r="CTH30" s="10"/>
      <c r="CTI30" s="10"/>
      <c r="CTJ30" s="10"/>
      <c r="CTK30" s="10"/>
      <c r="CTL30" s="10"/>
      <c r="CTM30" s="10"/>
      <c r="CTN30" s="10"/>
      <c r="CTO30" s="10"/>
      <c r="CTP30" s="10"/>
      <c r="CTQ30" s="10"/>
      <c r="CTR30" s="10"/>
      <c r="CTS30" s="10"/>
      <c r="CTT30" s="10"/>
      <c r="CTU30" s="10"/>
      <c r="CTV30" s="10"/>
      <c r="CTW30" s="10"/>
      <c r="CTX30" s="10"/>
      <c r="CTY30" s="10"/>
      <c r="CTZ30" s="10"/>
      <c r="CUA30" s="10"/>
      <c r="CUB30" s="10"/>
      <c r="CUC30" s="10"/>
      <c r="CUD30" s="10"/>
      <c r="CUE30" s="10"/>
      <c r="CUF30" s="10"/>
      <c r="CUG30" s="10"/>
      <c r="CUH30" s="10"/>
      <c r="CUI30" s="10"/>
      <c r="CUJ30" s="10"/>
      <c r="CUK30" s="10"/>
      <c r="CUL30" s="10"/>
      <c r="CUM30" s="10"/>
      <c r="CUN30" s="10"/>
      <c r="CUO30" s="10"/>
      <c r="CUP30" s="10"/>
      <c r="CUQ30" s="10"/>
      <c r="CUR30" s="10"/>
      <c r="CUS30" s="10"/>
      <c r="CUT30" s="10"/>
      <c r="CUU30" s="10"/>
      <c r="CUV30" s="10"/>
      <c r="CUW30" s="10"/>
      <c r="CUX30" s="10"/>
      <c r="CUY30" s="10"/>
      <c r="CUZ30" s="10"/>
      <c r="CVA30" s="10"/>
      <c r="CVB30" s="10"/>
      <c r="CVC30" s="10"/>
      <c r="CVD30" s="10"/>
      <c r="CVE30" s="10"/>
      <c r="CVF30" s="10"/>
      <c r="CVG30" s="10"/>
      <c r="CVH30" s="10"/>
      <c r="CVI30" s="10"/>
      <c r="CVJ30" s="10"/>
      <c r="CVK30" s="10"/>
      <c r="CVL30" s="10"/>
      <c r="CVM30" s="10"/>
      <c r="CVN30" s="10"/>
      <c r="CVO30" s="10"/>
      <c r="CVP30" s="10"/>
      <c r="CVQ30" s="10"/>
      <c r="CVR30" s="10"/>
      <c r="CVS30" s="10"/>
      <c r="CVT30" s="10"/>
      <c r="CVU30" s="10"/>
      <c r="CVV30" s="10"/>
      <c r="CVW30" s="10"/>
      <c r="CVX30" s="10"/>
      <c r="CVY30" s="10"/>
      <c r="CVZ30" s="10"/>
      <c r="CWA30" s="10"/>
      <c r="CWB30" s="10"/>
      <c r="CWC30" s="10"/>
      <c r="CWD30" s="10"/>
      <c r="CWE30" s="10"/>
      <c r="CWF30" s="10"/>
      <c r="CWG30" s="10"/>
      <c r="CWH30" s="10"/>
      <c r="CWI30" s="10"/>
      <c r="CWJ30" s="10"/>
      <c r="CWK30" s="10"/>
      <c r="CWL30" s="10"/>
      <c r="CWM30" s="10"/>
      <c r="CWN30" s="10"/>
      <c r="CWO30" s="10"/>
      <c r="CWP30" s="10"/>
      <c r="CWQ30" s="10"/>
      <c r="CWR30" s="10"/>
      <c r="CWS30" s="10"/>
      <c r="CWT30" s="10"/>
      <c r="CWU30" s="10"/>
      <c r="CWV30" s="10"/>
      <c r="CWW30" s="10"/>
      <c r="CWX30" s="10"/>
      <c r="CWY30" s="10"/>
      <c r="CWZ30" s="10"/>
      <c r="CXA30" s="10"/>
      <c r="CXB30" s="10"/>
      <c r="CXC30" s="10"/>
      <c r="CXD30" s="10"/>
      <c r="CXE30" s="10"/>
      <c r="CXF30" s="10"/>
      <c r="CXG30" s="10"/>
      <c r="CXH30" s="10"/>
      <c r="CXI30" s="10"/>
      <c r="CXJ30" s="10"/>
      <c r="CXK30" s="10"/>
      <c r="CXL30" s="10"/>
      <c r="CXM30" s="10"/>
      <c r="CXN30" s="10"/>
      <c r="CXO30" s="10"/>
      <c r="CXP30" s="10"/>
      <c r="CXQ30" s="10"/>
      <c r="CXR30" s="10"/>
      <c r="CXS30" s="10"/>
      <c r="CXT30" s="10"/>
      <c r="CXU30" s="10"/>
      <c r="CXV30" s="10"/>
      <c r="CXW30" s="10"/>
      <c r="CXX30" s="10"/>
      <c r="CXY30" s="10"/>
      <c r="CXZ30" s="10"/>
      <c r="CYA30" s="10"/>
      <c r="CYB30" s="10"/>
      <c r="CYC30" s="10"/>
      <c r="CYD30" s="10"/>
      <c r="CYE30" s="10"/>
      <c r="CYF30" s="10"/>
      <c r="CYG30" s="10"/>
      <c r="CYH30" s="10"/>
      <c r="CYI30" s="10"/>
      <c r="CYJ30" s="10"/>
      <c r="CYK30" s="10"/>
      <c r="CYL30" s="10"/>
      <c r="CYM30" s="10"/>
      <c r="CYN30" s="10"/>
      <c r="CYO30" s="10"/>
      <c r="CYP30" s="10"/>
      <c r="CYQ30" s="10"/>
      <c r="CYR30" s="10"/>
      <c r="CYS30" s="10"/>
      <c r="CYT30" s="10"/>
      <c r="CYU30" s="10"/>
      <c r="CYV30" s="10"/>
      <c r="CYW30" s="10"/>
      <c r="CYX30" s="10"/>
      <c r="CYY30" s="10"/>
      <c r="CYZ30" s="10"/>
      <c r="CZA30" s="10"/>
      <c r="CZB30" s="10"/>
      <c r="CZC30" s="10"/>
      <c r="CZD30" s="10"/>
      <c r="CZE30" s="10"/>
      <c r="CZF30" s="10"/>
      <c r="CZG30" s="10"/>
      <c r="CZH30" s="10"/>
      <c r="CZI30" s="10"/>
      <c r="CZJ30" s="10"/>
      <c r="CZK30" s="10"/>
      <c r="CZL30" s="10"/>
      <c r="CZM30" s="10"/>
      <c r="CZN30" s="10"/>
      <c r="CZO30" s="10"/>
      <c r="CZP30" s="10"/>
      <c r="CZQ30" s="10"/>
      <c r="CZR30" s="10"/>
      <c r="CZS30" s="10"/>
      <c r="CZT30" s="10"/>
      <c r="CZU30" s="10"/>
      <c r="CZV30" s="10"/>
      <c r="CZW30" s="10"/>
      <c r="CZX30" s="10"/>
      <c r="CZY30" s="10"/>
      <c r="CZZ30" s="10"/>
      <c r="DAA30" s="10"/>
      <c r="DAB30" s="10"/>
      <c r="DAC30" s="10"/>
      <c r="DAD30" s="10"/>
      <c r="DAE30" s="10"/>
      <c r="DAF30" s="10"/>
      <c r="DAG30" s="10"/>
      <c r="DAH30" s="10"/>
      <c r="DAI30" s="10"/>
      <c r="DAJ30" s="10"/>
      <c r="DAK30" s="10"/>
      <c r="DAL30" s="10"/>
      <c r="DAM30" s="10"/>
      <c r="DAN30" s="10"/>
      <c r="DAO30" s="10"/>
      <c r="DAP30" s="10"/>
      <c r="DAQ30" s="10"/>
      <c r="DAR30" s="10"/>
      <c r="DAS30" s="10"/>
      <c r="DAT30" s="10"/>
      <c r="DAU30" s="10"/>
      <c r="DAV30" s="10"/>
      <c r="DAW30" s="10"/>
      <c r="DAX30" s="10"/>
      <c r="DAY30" s="10"/>
      <c r="DAZ30" s="10"/>
      <c r="DBA30" s="10"/>
      <c r="DBB30" s="10"/>
      <c r="DBC30" s="10"/>
      <c r="DBD30" s="10"/>
      <c r="DBE30" s="10"/>
      <c r="DBF30" s="10"/>
      <c r="DBG30" s="10"/>
      <c r="DBH30" s="10"/>
      <c r="DBI30" s="10"/>
      <c r="DBJ30" s="10"/>
      <c r="DBK30" s="10"/>
      <c r="DBL30" s="10"/>
      <c r="DBM30" s="10"/>
      <c r="DBN30" s="10"/>
      <c r="DBO30" s="10"/>
      <c r="DBP30" s="10"/>
      <c r="DBQ30" s="10"/>
      <c r="DBR30" s="10"/>
      <c r="DBS30" s="10"/>
      <c r="DBT30" s="10"/>
      <c r="DBU30" s="10"/>
      <c r="DBV30" s="10"/>
      <c r="DBW30" s="10"/>
      <c r="DBX30" s="10"/>
      <c r="DBY30" s="10"/>
      <c r="DBZ30" s="10"/>
      <c r="DCA30" s="10"/>
      <c r="DCB30" s="10"/>
      <c r="DCC30" s="10"/>
      <c r="DCD30" s="10"/>
      <c r="DCE30" s="10"/>
      <c r="DCF30" s="10"/>
      <c r="DCG30" s="10"/>
      <c r="DCH30" s="10"/>
      <c r="DCI30" s="10"/>
      <c r="DCJ30" s="10"/>
      <c r="DCK30" s="10"/>
      <c r="DCL30" s="10"/>
      <c r="DCM30" s="10"/>
      <c r="DCN30" s="10"/>
      <c r="DCO30" s="10"/>
      <c r="DCP30" s="10"/>
      <c r="DCQ30" s="10"/>
      <c r="DCR30" s="10"/>
      <c r="DCS30" s="10"/>
      <c r="DCT30" s="10"/>
      <c r="DCU30" s="10"/>
      <c r="DCV30" s="10"/>
      <c r="DCW30" s="10"/>
      <c r="DCX30" s="10"/>
      <c r="DCY30" s="10"/>
      <c r="DCZ30" s="10"/>
      <c r="DDA30" s="10"/>
      <c r="DDB30" s="10"/>
      <c r="DDC30" s="10"/>
      <c r="DDD30" s="10"/>
      <c r="DDE30" s="10"/>
      <c r="DDF30" s="10"/>
      <c r="DDG30" s="10"/>
      <c r="DDH30" s="10"/>
      <c r="DDI30" s="10"/>
      <c r="DDJ30" s="10"/>
      <c r="DDK30" s="10"/>
      <c r="DDL30" s="10"/>
      <c r="DDM30" s="10"/>
      <c r="DDN30" s="10"/>
      <c r="DDO30" s="10"/>
      <c r="DDP30" s="10"/>
      <c r="DDQ30" s="10"/>
      <c r="DDR30" s="10"/>
      <c r="DDS30" s="10"/>
      <c r="DDT30" s="10"/>
      <c r="DDU30" s="10"/>
      <c r="DDV30" s="10"/>
      <c r="DDW30" s="10"/>
      <c r="DDX30" s="10"/>
      <c r="DDY30" s="10"/>
      <c r="DDZ30" s="10"/>
      <c r="DEA30" s="10"/>
      <c r="DEB30" s="10"/>
      <c r="DEC30" s="10"/>
      <c r="DED30" s="10"/>
      <c r="DEE30" s="10"/>
      <c r="DEF30" s="10"/>
      <c r="DEG30" s="10"/>
      <c r="DEH30" s="10"/>
      <c r="DEI30" s="10"/>
      <c r="DEJ30" s="10"/>
      <c r="DEK30" s="10"/>
      <c r="DEL30" s="10"/>
      <c r="DEM30" s="10"/>
      <c r="DEN30" s="10"/>
      <c r="DEO30" s="10"/>
      <c r="DEP30" s="10"/>
      <c r="DEQ30" s="10"/>
      <c r="DER30" s="10"/>
      <c r="DES30" s="10"/>
      <c r="DET30" s="10"/>
      <c r="DEU30" s="10"/>
      <c r="DEV30" s="10"/>
      <c r="DEW30" s="10"/>
      <c r="DEX30" s="10"/>
      <c r="DEY30" s="10"/>
      <c r="DEZ30" s="10"/>
      <c r="DFA30" s="10"/>
      <c r="DFB30" s="10"/>
      <c r="DFC30" s="10"/>
      <c r="DFD30" s="10"/>
      <c r="DFE30" s="10"/>
      <c r="DFF30" s="10"/>
      <c r="DFG30" s="10"/>
      <c r="DFH30" s="10"/>
      <c r="DFI30" s="10"/>
      <c r="DFJ30" s="10"/>
      <c r="DFK30" s="10"/>
      <c r="DFL30" s="10"/>
      <c r="DFM30" s="10"/>
      <c r="DFN30" s="10"/>
      <c r="DFO30" s="10"/>
      <c r="DFP30" s="10"/>
      <c r="DFQ30" s="10"/>
      <c r="DFR30" s="10"/>
      <c r="DFS30" s="10"/>
      <c r="DFT30" s="10"/>
      <c r="DFU30" s="10"/>
      <c r="DFV30" s="10"/>
      <c r="DFW30" s="10"/>
      <c r="DFX30" s="10"/>
      <c r="DFY30" s="10"/>
      <c r="DFZ30" s="10"/>
      <c r="DGA30" s="10"/>
      <c r="DGB30" s="10"/>
      <c r="DGC30" s="10"/>
      <c r="DGD30" s="10"/>
      <c r="DGE30" s="10"/>
      <c r="DGF30" s="10"/>
      <c r="DGG30" s="10"/>
      <c r="DGH30" s="10"/>
      <c r="DGI30" s="10"/>
      <c r="DGJ30" s="10"/>
      <c r="DGK30" s="10"/>
      <c r="DGL30" s="10"/>
      <c r="DGM30" s="10"/>
      <c r="DGN30" s="10"/>
      <c r="DGO30" s="10"/>
      <c r="DGP30" s="10"/>
      <c r="DGQ30" s="10"/>
      <c r="DGR30" s="10"/>
      <c r="DGS30" s="10"/>
      <c r="DGT30" s="10"/>
      <c r="DGU30" s="10"/>
      <c r="DGV30" s="10"/>
      <c r="DGW30" s="10"/>
      <c r="DGX30" s="10"/>
      <c r="DGY30" s="10"/>
      <c r="DGZ30" s="10"/>
      <c r="DHA30" s="10"/>
      <c r="DHB30" s="10"/>
      <c r="DHC30" s="10"/>
      <c r="DHD30" s="10"/>
      <c r="DHE30" s="10"/>
      <c r="DHF30" s="10"/>
      <c r="DHG30" s="10"/>
      <c r="DHH30" s="10"/>
      <c r="DHI30" s="10"/>
      <c r="DHJ30" s="10"/>
      <c r="DHK30" s="10"/>
      <c r="DHL30" s="10"/>
      <c r="DHM30" s="10"/>
      <c r="DHN30" s="10"/>
      <c r="DHO30" s="10"/>
      <c r="DHP30" s="10"/>
      <c r="DHQ30" s="10"/>
      <c r="DHR30" s="10"/>
      <c r="DHS30" s="10"/>
      <c r="DHT30" s="10"/>
      <c r="DHU30" s="10"/>
      <c r="DHV30" s="10"/>
      <c r="DHW30" s="10"/>
      <c r="DHX30" s="10"/>
      <c r="DHY30" s="10"/>
      <c r="DHZ30" s="10"/>
      <c r="DIA30" s="10"/>
      <c r="DIB30" s="10"/>
      <c r="DIC30" s="10"/>
      <c r="DID30" s="10"/>
      <c r="DIE30" s="10"/>
      <c r="DIF30" s="10"/>
      <c r="DIG30" s="10"/>
      <c r="DIH30" s="10"/>
      <c r="DII30" s="10"/>
      <c r="DIJ30" s="10"/>
      <c r="DIK30" s="10"/>
      <c r="DIL30" s="10"/>
      <c r="DIM30" s="10"/>
      <c r="DIN30" s="10"/>
      <c r="DIO30" s="10"/>
      <c r="DIP30" s="10"/>
      <c r="DIQ30" s="10"/>
      <c r="DIR30" s="10"/>
      <c r="DIS30" s="10"/>
      <c r="DIT30" s="10"/>
      <c r="DIU30" s="10"/>
      <c r="DIV30" s="10"/>
      <c r="DIW30" s="10"/>
      <c r="DIX30" s="10"/>
      <c r="DIY30" s="10"/>
      <c r="DIZ30" s="10"/>
      <c r="DJA30" s="10"/>
      <c r="DJB30" s="10"/>
      <c r="DJC30" s="10"/>
      <c r="DJD30" s="10"/>
      <c r="DJE30" s="10"/>
      <c r="DJF30" s="10"/>
      <c r="DJG30" s="10"/>
      <c r="DJH30" s="10"/>
      <c r="DJI30" s="10"/>
      <c r="DJJ30" s="10"/>
      <c r="DJK30" s="10"/>
      <c r="DJL30" s="10"/>
      <c r="DJM30" s="10"/>
      <c r="DJN30" s="10"/>
      <c r="DJO30" s="10"/>
      <c r="DJP30" s="10"/>
      <c r="DJQ30" s="10"/>
      <c r="DJR30" s="10"/>
      <c r="DJS30" s="10"/>
      <c r="DJT30" s="10"/>
      <c r="DJU30" s="10"/>
      <c r="DJV30" s="10"/>
      <c r="DJW30" s="10"/>
      <c r="DJX30" s="10"/>
      <c r="DJY30" s="10"/>
      <c r="DJZ30" s="10"/>
      <c r="DKA30" s="10"/>
      <c r="DKB30" s="10"/>
      <c r="DKC30" s="10"/>
      <c r="DKD30" s="10"/>
      <c r="DKE30" s="10"/>
      <c r="DKF30" s="10"/>
      <c r="DKG30" s="10"/>
      <c r="DKH30" s="10"/>
      <c r="DKI30" s="10"/>
      <c r="DKJ30" s="10"/>
      <c r="DKK30" s="10"/>
      <c r="DKL30" s="10"/>
      <c r="DKM30" s="10"/>
      <c r="DKN30" s="10"/>
      <c r="DKO30" s="10"/>
      <c r="DKP30" s="10"/>
      <c r="DKQ30" s="10"/>
      <c r="DKR30" s="10"/>
      <c r="DKS30" s="10"/>
      <c r="DKT30" s="10"/>
      <c r="DKU30" s="10"/>
      <c r="DKV30" s="10"/>
      <c r="DKW30" s="10"/>
      <c r="DKX30" s="10"/>
      <c r="DKY30" s="10"/>
      <c r="DKZ30" s="10"/>
      <c r="DLA30" s="10"/>
      <c r="DLB30" s="10"/>
      <c r="DLC30" s="10"/>
      <c r="DLD30" s="10"/>
      <c r="DLE30" s="10"/>
      <c r="DLF30" s="10"/>
      <c r="DLG30" s="10"/>
      <c r="DLH30" s="10"/>
      <c r="DLI30" s="10"/>
      <c r="DLJ30" s="10"/>
      <c r="DLK30" s="10"/>
      <c r="DLL30" s="10"/>
      <c r="DLM30" s="10"/>
      <c r="DLN30" s="10"/>
      <c r="DLO30" s="10"/>
      <c r="DLP30" s="10"/>
      <c r="DLQ30" s="10"/>
      <c r="DLR30" s="10"/>
      <c r="DLS30" s="10"/>
      <c r="DLT30" s="10"/>
      <c r="DLU30" s="10"/>
      <c r="DLV30" s="10"/>
      <c r="DLW30" s="10"/>
      <c r="DLX30" s="10"/>
      <c r="DLY30" s="10"/>
      <c r="DLZ30" s="10"/>
      <c r="DMA30" s="10"/>
      <c r="DMB30" s="10"/>
      <c r="DMC30" s="10"/>
      <c r="DMD30" s="10"/>
      <c r="DME30" s="10"/>
      <c r="DMF30" s="10"/>
      <c r="DMG30" s="10"/>
      <c r="DMH30" s="10"/>
      <c r="DMI30" s="10"/>
      <c r="DMJ30" s="10"/>
      <c r="DMK30" s="10"/>
      <c r="DML30" s="10"/>
      <c r="DMM30" s="10"/>
      <c r="DMN30" s="10"/>
      <c r="DMO30" s="10"/>
      <c r="DMP30" s="10"/>
      <c r="DMQ30" s="10"/>
      <c r="DMR30" s="10"/>
      <c r="DMS30" s="10"/>
      <c r="DMT30" s="10"/>
      <c r="DMU30" s="10"/>
      <c r="DMV30" s="10"/>
      <c r="DMW30" s="10"/>
      <c r="DMX30" s="10"/>
      <c r="DMY30" s="10"/>
      <c r="DMZ30" s="10"/>
      <c r="DNA30" s="10"/>
      <c r="DNB30" s="10"/>
      <c r="DNC30" s="10"/>
      <c r="DND30" s="10"/>
      <c r="DNE30" s="10"/>
      <c r="DNF30" s="10"/>
      <c r="DNG30" s="10"/>
      <c r="DNH30" s="10"/>
      <c r="DNI30" s="10"/>
      <c r="DNJ30" s="10"/>
      <c r="DNK30" s="10"/>
      <c r="DNL30" s="10"/>
      <c r="DNM30" s="10"/>
      <c r="DNN30" s="10"/>
      <c r="DNO30" s="10"/>
      <c r="DNP30" s="10"/>
      <c r="DNQ30" s="10"/>
      <c r="DNR30" s="10"/>
      <c r="DNS30" s="10"/>
      <c r="DNT30" s="10"/>
      <c r="DNU30" s="10"/>
      <c r="DNV30" s="10"/>
      <c r="DNW30" s="10"/>
      <c r="DNX30" s="10"/>
      <c r="DNY30" s="10"/>
      <c r="DNZ30" s="10"/>
      <c r="DOA30" s="10"/>
      <c r="DOB30" s="10"/>
      <c r="DOC30" s="10"/>
      <c r="DOD30" s="10"/>
      <c r="DOE30" s="10"/>
      <c r="DOF30" s="10"/>
      <c r="DOG30" s="10"/>
      <c r="DOH30" s="10"/>
      <c r="DOI30" s="10"/>
      <c r="DOJ30" s="10"/>
      <c r="DOK30" s="10"/>
      <c r="DOL30" s="10"/>
      <c r="DOM30" s="10"/>
      <c r="DON30" s="10"/>
      <c r="DOO30" s="10"/>
      <c r="DOP30" s="10"/>
      <c r="DOQ30" s="10"/>
      <c r="DOR30" s="10"/>
      <c r="DOS30" s="10"/>
      <c r="DOT30" s="10"/>
      <c r="DOU30" s="10"/>
      <c r="DOV30" s="10"/>
      <c r="DOW30" s="10"/>
      <c r="DOX30" s="10"/>
      <c r="DOY30" s="10"/>
      <c r="DOZ30" s="10"/>
      <c r="DPA30" s="10"/>
      <c r="DPB30" s="10"/>
      <c r="DPC30" s="10"/>
      <c r="DPD30" s="10"/>
      <c r="DPE30" s="10"/>
      <c r="DPF30" s="10"/>
      <c r="DPG30" s="10"/>
      <c r="DPH30" s="10"/>
      <c r="DPI30" s="10"/>
      <c r="DPJ30" s="10"/>
      <c r="DPK30" s="10"/>
      <c r="DPL30" s="10"/>
      <c r="DPM30" s="10"/>
      <c r="DPN30" s="10"/>
      <c r="DPO30" s="10"/>
      <c r="DPP30" s="10"/>
      <c r="DPQ30" s="10"/>
      <c r="DPR30" s="10"/>
      <c r="DPS30" s="10"/>
      <c r="DPT30" s="10"/>
      <c r="DPU30" s="10"/>
      <c r="DPV30" s="10"/>
      <c r="DPW30" s="10"/>
      <c r="DPX30" s="10"/>
      <c r="DPY30" s="10"/>
      <c r="DPZ30" s="10"/>
      <c r="DQA30" s="10"/>
      <c r="DQB30" s="10"/>
      <c r="DQC30" s="10"/>
      <c r="DQD30" s="10"/>
      <c r="DQE30" s="10"/>
      <c r="DQF30" s="10"/>
      <c r="DQG30" s="10"/>
      <c r="DQH30" s="10"/>
      <c r="DQI30" s="10"/>
      <c r="DQJ30" s="10"/>
      <c r="DQK30" s="10"/>
      <c r="DQL30" s="10"/>
      <c r="DQM30" s="10"/>
      <c r="DQN30" s="10"/>
      <c r="DQO30" s="10"/>
      <c r="DQP30" s="10"/>
      <c r="DQQ30" s="10"/>
      <c r="DQR30" s="10"/>
      <c r="DQS30" s="10"/>
      <c r="DQT30" s="10"/>
      <c r="DQU30" s="10"/>
      <c r="DQV30" s="10"/>
      <c r="DQW30" s="10"/>
      <c r="DQX30" s="10"/>
      <c r="DQY30" s="10"/>
      <c r="DQZ30" s="10"/>
      <c r="DRA30" s="10"/>
      <c r="DRB30" s="10"/>
      <c r="DRC30" s="10"/>
      <c r="DRD30" s="10"/>
      <c r="DRE30" s="10"/>
      <c r="DRF30" s="10"/>
      <c r="DRG30" s="10"/>
      <c r="DRH30" s="10"/>
      <c r="DRI30" s="10"/>
      <c r="DRJ30" s="10"/>
      <c r="DRK30" s="10"/>
      <c r="DRL30" s="10"/>
      <c r="DRM30" s="10"/>
      <c r="DRN30" s="10"/>
      <c r="DRO30" s="10"/>
      <c r="DRP30" s="10"/>
      <c r="DRQ30" s="10"/>
      <c r="DRR30" s="10"/>
      <c r="DRS30" s="10"/>
      <c r="DRT30" s="10"/>
      <c r="DRU30" s="10"/>
      <c r="DRV30" s="10"/>
      <c r="DRW30" s="10"/>
      <c r="DRX30" s="10"/>
      <c r="DRY30" s="10"/>
      <c r="DRZ30" s="10"/>
      <c r="DSA30" s="10"/>
      <c r="DSB30" s="10"/>
      <c r="DSC30" s="10"/>
      <c r="DSD30" s="10"/>
      <c r="DSE30" s="10"/>
      <c r="DSF30" s="10"/>
      <c r="DSG30" s="10"/>
      <c r="DSH30" s="10"/>
      <c r="DSI30" s="10"/>
      <c r="DSJ30" s="10"/>
      <c r="DSK30" s="10"/>
      <c r="DSL30" s="10"/>
      <c r="DSM30" s="10"/>
      <c r="DSN30" s="10"/>
      <c r="DSO30" s="10"/>
      <c r="DSP30" s="10"/>
      <c r="DSQ30" s="10"/>
      <c r="DSR30" s="10"/>
      <c r="DSS30" s="10"/>
      <c r="DST30" s="10"/>
      <c r="DSU30" s="10"/>
      <c r="DSV30" s="10"/>
      <c r="DSW30" s="10"/>
      <c r="DSX30" s="10"/>
      <c r="DSY30" s="10"/>
      <c r="DSZ30" s="10"/>
      <c r="DTA30" s="10"/>
      <c r="DTB30" s="10"/>
      <c r="DTC30" s="10"/>
      <c r="DTD30" s="10"/>
      <c r="DTE30" s="10"/>
      <c r="DTF30" s="10"/>
      <c r="DTG30" s="10"/>
      <c r="DTH30" s="10"/>
      <c r="DTI30" s="10"/>
      <c r="DTJ30" s="10"/>
      <c r="DTK30" s="10"/>
      <c r="DTL30" s="10"/>
      <c r="DTM30" s="10"/>
      <c r="DTN30" s="10"/>
      <c r="DTO30" s="10"/>
      <c r="DTP30" s="10"/>
      <c r="DTQ30" s="10"/>
      <c r="DTR30" s="10"/>
      <c r="DTS30" s="10"/>
      <c r="DTT30" s="10"/>
      <c r="DTU30" s="10"/>
      <c r="DTV30" s="10"/>
      <c r="DTW30" s="10"/>
      <c r="DTX30" s="10"/>
      <c r="DTY30" s="10"/>
      <c r="DTZ30" s="10"/>
      <c r="DUA30" s="10"/>
      <c r="DUB30" s="10"/>
      <c r="DUC30" s="10"/>
      <c r="DUD30" s="10"/>
      <c r="DUE30" s="10"/>
      <c r="DUF30" s="10"/>
      <c r="DUG30" s="10"/>
      <c r="DUH30" s="10"/>
      <c r="DUI30" s="10"/>
      <c r="DUJ30" s="10"/>
      <c r="DUK30" s="10"/>
      <c r="DUL30" s="10"/>
      <c r="DUM30" s="10"/>
      <c r="DUN30" s="10"/>
      <c r="DUO30" s="10"/>
      <c r="DUP30" s="10"/>
      <c r="DUQ30" s="10"/>
      <c r="DUR30" s="10"/>
      <c r="DUS30" s="10"/>
      <c r="DUT30" s="10"/>
      <c r="DUU30" s="10"/>
      <c r="DUV30" s="10"/>
      <c r="DUW30" s="10"/>
      <c r="DUX30" s="10"/>
      <c r="DUY30" s="10"/>
      <c r="DUZ30" s="10"/>
      <c r="DVA30" s="10"/>
      <c r="DVB30" s="10"/>
      <c r="DVC30" s="10"/>
      <c r="DVD30" s="10"/>
      <c r="DVE30" s="10"/>
      <c r="DVF30" s="10"/>
      <c r="DVG30" s="10"/>
      <c r="DVH30" s="10"/>
      <c r="DVI30" s="10"/>
      <c r="DVJ30" s="10"/>
      <c r="DVK30" s="10"/>
      <c r="DVL30" s="10"/>
      <c r="DVM30" s="10"/>
      <c r="DVN30" s="10"/>
      <c r="DVO30" s="10"/>
      <c r="DVP30" s="10"/>
      <c r="DVQ30" s="10"/>
      <c r="DVR30" s="10"/>
      <c r="DVS30" s="10"/>
      <c r="DVT30" s="10"/>
      <c r="DVU30" s="10"/>
      <c r="DVV30" s="10"/>
      <c r="DVW30" s="10"/>
      <c r="DVX30" s="10"/>
      <c r="DVY30" s="10"/>
      <c r="DVZ30" s="10"/>
      <c r="DWA30" s="10"/>
      <c r="DWB30" s="10"/>
      <c r="DWC30" s="10"/>
      <c r="DWD30" s="10"/>
      <c r="DWE30" s="10"/>
      <c r="DWF30" s="10"/>
      <c r="DWG30" s="10"/>
      <c r="DWH30" s="10"/>
      <c r="DWI30" s="10"/>
      <c r="DWJ30" s="10"/>
      <c r="DWK30" s="10"/>
      <c r="DWL30" s="10"/>
      <c r="DWM30" s="10"/>
      <c r="DWN30" s="10"/>
      <c r="DWO30" s="10"/>
      <c r="DWP30" s="10"/>
      <c r="DWQ30" s="10"/>
      <c r="DWR30" s="10"/>
      <c r="DWS30" s="10"/>
      <c r="DWT30" s="10"/>
      <c r="DWU30" s="10"/>
      <c r="DWV30" s="10"/>
      <c r="DWW30" s="10"/>
      <c r="DWX30" s="10"/>
      <c r="DWY30" s="10"/>
      <c r="DWZ30" s="10"/>
      <c r="DXA30" s="10"/>
      <c r="DXB30" s="10"/>
      <c r="DXC30" s="10"/>
      <c r="DXD30" s="10"/>
      <c r="DXE30" s="10"/>
      <c r="DXF30" s="10"/>
      <c r="DXG30" s="10"/>
      <c r="DXH30" s="10"/>
      <c r="DXI30" s="10"/>
      <c r="DXJ30" s="10"/>
      <c r="DXK30" s="10"/>
      <c r="DXL30" s="10"/>
      <c r="DXM30" s="10"/>
      <c r="DXN30" s="10"/>
      <c r="DXO30" s="10"/>
      <c r="DXP30" s="10"/>
      <c r="DXQ30" s="10"/>
      <c r="DXR30" s="10"/>
      <c r="DXS30" s="10"/>
      <c r="DXT30" s="10"/>
      <c r="DXU30" s="10"/>
      <c r="DXV30" s="10"/>
      <c r="DXW30" s="10"/>
      <c r="DXX30" s="10"/>
      <c r="DXY30" s="10"/>
      <c r="DXZ30" s="10"/>
      <c r="DYA30" s="10"/>
      <c r="DYB30" s="10"/>
      <c r="DYC30" s="10"/>
      <c r="DYD30" s="10"/>
      <c r="DYE30" s="10"/>
      <c r="DYF30" s="10"/>
      <c r="DYG30" s="10"/>
      <c r="DYH30" s="10"/>
      <c r="DYI30" s="10"/>
      <c r="DYJ30" s="10"/>
      <c r="DYK30" s="10"/>
      <c r="DYL30" s="10"/>
      <c r="DYM30" s="10"/>
      <c r="DYN30" s="10"/>
      <c r="DYO30" s="10"/>
      <c r="DYP30" s="10"/>
      <c r="DYQ30" s="10"/>
      <c r="DYR30" s="10"/>
      <c r="DYS30" s="10"/>
      <c r="DYT30" s="10"/>
      <c r="DYU30" s="10"/>
      <c r="DYV30" s="10"/>
      <c r="DYW30" s="10"/>
      <c r="DYX30" s="10"/>
      <c r="DYY30" s="10"/>
      <c r="DYZ30" s="10"/>
      <c r="DZA30" s="10"/>
      <c r="DZB30" s="10"/>
      <c r="DZC30" s="10"/>
      <c r="DZD30" s="10"/>
      <c r="DZE30" s="10"/>
      <c r="DZF30" s="10"/>
      <c r="DZG30" s="10"/>
      <c r="DZH30" s="10"/>
      <c r="DZI30" s="10"/>
      <c r="DZJ30" s="10"/>
      <c r="DZK30" s="10"/>
      <c r="DZL30" s="10"/>
      <c r="DZM30" s="10"/>
      <c r="DZN30" s="10"/>
      <c r="DZO30" s="10"/>
      <c r="DZP30" s="10"/>
      <c r="DZQ30" s="10"/>
      <c r="DZR30" s="10"/>
      <c r="DZS30" s="10"/>
      <c r="DZT30" s="10"/>
      <c r="DZU30" s="10"/>
      <c r="DZV30" s="10"/>
      <c r="DZW30" s="10"/>
      <c r="DZX30" s="10"/>
      <c r="DZY30" s="10"/>
      <c r="DZZ30" s="10"/>
      <c r="EAA30" s="10"/>
      <c r="EAB30" s="10"/>
      <c r="EAC30" s="10"/>
      <c r="EAD30" s="10"/>
      <c r="EAE30" s="10"/>
      <c r="EAF30" s="10"/>
      <c r="EAG30" s="10"/>
      <c r="EAH30" s="10"/>
      <c r="EAI30" s="10"/>
      <c r="EAJ30" s="10"/>
      <c r="EAK30" s="10"/>
      <c r="EAL30" s="10"/>
      <c r="EAM30" s="10"/>
      <c r="EAN30" s="10"/>
      <c r="EAO30" s="10"/>
      <c r="EAP30" s="10"/>
      <c r="EAQ30" s="10"/>
      <c r="EAR30" s="10"/>
      <c r="EAS30" s="10"/>
      <c r="EAT30" s="10"/>
      <c r="EAU30" s="10"/>
      <c r="EAV30" s="10"/>
      <c r="EAW30" s="10"/>
      <c r="EAX30" s="10"/>
      <c r="EAY30" s="10"/>
      <c r="EAZ30" s="10"/>
      <c r="EBA30" s="10"/>
      <c r="EBB30" s="10"/>
      <c r="EBC30" s="10"/>
      <c r="EBD30" s="10"/>
      <c r="EBE30" s="10"/>
      <c r="EBF30" s="10"/>
      <c r="EBG30" s="10"/>
      <c r="EBH30" s="10"/>
      <c r="EBI30" s="10"/>
      <c r="EBJ30" s="10"/>
      <c r="EBK30" s="10"/>
      <c r="EBL30" s="10"/>
      <c r="EBM30" s="10"/>
      <c r="EBN30" s="10"/>
      <c r="EBO30" s="10"/>
      <c r="EBP30" s="10"/>
      <c r="EBQ30" s="10"/>
      <c r="EBR30" s="10"/>
      <c r="EBS30" s="10"/>
      <c r="EBT30" s="10"/>
      <c r="EBU30" s="10"/>
      <c r="EBV30" s="10"/>
      <c r="EBW30" s="10"/>
      <c r="EBX30" s="10"/>
      <c r="EBY30" s="10"/>
      <c r="EBZ30" s="10"/>
      <c r="ECA30" s="10"/>
      <c r="ECB30" s="10"/>
      <c r="ECC30" s="10"/>
      <c r="ECD30" s="10"/>
      <c r="ECE30" s="10"/>
      <c r="ECF30" s="10"/>
      <c r="ECG30" s="10"/>
      <c r="ECH30" s="10"/>
      <c r="ECI30" s="10"/>
      <c r="ECJ30" s="10"/>
      <c r="ECK30" s="10"/>
      <c r="ECL30" s="10"/>
      <c r="ECM30" s="10"/>
      <c r="ECN30" s="10"/>
      <c r="ECO30" s="10"/>
      <c r="ECP30" s="10"/>
      <c r="ECQ30" s="10"/>
      <c r="ECR30" s="10"/>
      <c r="ECS30" s="10"/>
      <c r="ECT30" s="10"/>
      <c r="ECU30" s="10"/>
      <c r="ECV30" s="10"/>
      <c r="ECW30" s="10"/>
      <c r="ECX30" s="10"/>
      <c r="ECY30" s="10"/>
      <c r="ECZ30" s="10"/>
      <c r="EDA30" s="10"/>
      <c r="EDB30" s="10"/>
      <c r="EDC30" s="10"/>
      <c r="EDD30" s="10"/>
      <c r="EDE30" s="10"/>
      <c r="EDF30" s="10"/>
      <c r="EDG30" s="10"/>
      <c r="EDH30" s="10"/>
      <c r="EDI30" s="10"/>
      <c r="EDJ30" s="10"/>
      <c r="EDK30" s="10"/>
      <c r="EDL30" s="10"/>
      <c r="EDM30" s="10"/>
      <c r="EDN30" s="10"/>
      <c r="EDO30" s="10"/>
      <c r="EDP30" s="10"/>
      <c r="EDQ30" s="10"/>
      <c r="EDR30" s="10"/>
      <c r="EDS30" s="10"/>
      <c r="EDT30" s="10"/>
      <c r="EDU30" s="10"/>
      <c r="EDV30" s="10"/>
      <c r="EDW30" s="10"/>
      <c r="EDX30" s="10"/>
      <c r="EDY30" s="10"/>
      <c r="EDZ30" s="10"/>
      <c r="EEA30" s="10"/>
      <c r="EEB30" s="10"/>
      <c r="EEC30" s="10"/>
      <c r="EED30" s="10"/>
      <c r="EEE30" s="10"/>
      <c r="EEF30" s="10"/>
      <c r="EEG30" s="10"/>
      <c r="EEH30" s="10"/>
      <c r="EEI30" s="10"/>
      <c r="EEJ30" s="10"/>
      <c r="EEK30" s="10"/>
      <c r="EEL30" s="10"/>
      <c r="EEM30" s="10"/>
      <c r="EEN30" s="10"/>
      <c r="EEO30" s="10"/>
      <c r="EEP30" s="10"/>
      <c r="EEQ30" s="10"/>
      <c r="EER30" s="10"/>
      <c r="EES30" s="10"/>
      <c r="EET30" s="10"/>
      <c r="EEU30" s="10"/>
      <c r="EEV30" s="10"/>
      <c r="EEW30" s="10"/>
      <c r="EEX30" s="10"/>
      <c r="EEY30" s="10"/>
      <c r="EEZ30" s="10"/>
      <c r="EFA30" s="10"/>
      <c r="EFB30" s="10"/>
      <c r="EFC30" s="10"/>
      <c r="EFD30" s="10"/>
      <c r="EFE30" s="10"/>
      <c r="EFF30" s="10"/>
      <c r="EFG30" s="10"/>
      <c r="EFH30" s="10"/>
      <c r="EFI30" s="10"/>
      <c r="EFJ30" s="10"/>
      <c r="EFK30" s="10"/>
      <c r="EFL30" s="10"/>
      <c r="EFM30" s="10"/>
      <c r="EFN30" s="10"/>
      <c r="EFO30" s="10"/>
      <c r="EFP30" s="10"/>
      <c r="EFQ30" s="10"/>
      <c r="EFR30" s="10"/>
      <c r="EFS30" s="10"/>
      <c r="EFT30" s="10"/>
      <c r="EFU30" s="10"/>
      <c r="EFV30" s="10"/>
      <c r="EFW30" s="10"/>
      <c r="EFX30" s="10"/>
      <c r="EFY30" s="10"/>
      <c r="EFZ30" s="10"/>
      <c r="EGA30" s="10"/>
      <c r="EGB30" s="10"/>
      <c r="EGC30" s="10"/>
      <c r="EGD30" s="10"/>
      <c r="EGE30" s="10"/>
      <c r="EGF30" s="10"/>
      <c r="EGG30" s="10"/>
      <c r="EGH30" s="10"/>
      <c r="EGI30" s="10"/>
      <c r="EGJ30" s="10"/>
      <c r="EGK30" s="10"/>
      <c r="EGL30" s="10"/>
      <c r="EGM30" s="10"/>
      <c r="EGN30" s="10"/>
      <c r="EGO30" s="10"/>
      <c r="EGP30" s="10"/>
      <c r="EGQ30" s="10"/>
      <c r="EGR30" s="10"/>
      <c r="EGS30" s="10"/>
      <c r="EGT30" s="10"/>
      <c r="EGU30" s="10"/>
      <c r="EGV30" s="10"/>
      <c r="EGW30" s="10"/>
      <c r="EGX30" s="10"/>
      <c r="EGY30" s="10"/>
      <c r="EGZ30" s="10"/>
      <c r="EHA30" s="10"/>
      <c r="EHB30" s="10"/>
      <c r="EHC30" s="10"/>
      <c r="EHD30" s="10"/>
      <c r="EHE30" s="10"/>
      <c r="EHF30" s="10"/>
      <c r="EHG30" s="10"/>
      <c r="EHH30" s="10"/>
      <c r="EHI30" s="10"/>
      <c r="EHJ30" s="10"/>
      <c r="EHK30" s="10"/>
      <c r="EHL30" s="10"/>
      <c r="EHM30" s="10"/>
      <c r="EHN30" s="10"/>
      <c r="EHO30" s="10"/>
      <c r="EHP30" s="10"/>
      <c r="EHQ30" s="10"/>
      <c r="EHR30" s="10"/>
      <c r="EHS30" s="10"/>
      <c r="EHT30" s="10"/>
      <c r="EHU30" s="10"/>
      <c r="EHV30" s="10"/>
      <c r="EHW30" s="10"/>
      <c r="EHX30" s="10"/>
      <c r="EHY30" s="10"/>
      <c r="EHZ30" s="10"/>
      <c r="EIA30" s="10"/>
      <c r="EIB30" s="10"/>
      <c r="EIC30" s="10"/>
      <c r="EID30" s="10"/>
      <c r="EIE30" s="10"/>
      <c r="EIF30" s="10"/>
      <c r="EIG30" s="10"/>
      <c r="EIH30" s="10"/>
      <c r="EII30" s="10"/>
      <c r="EIJ30" s="10"/>
      <c r="EIK30" s="10"/>
      <c r="EIL30" s="10"/>
      <c r="EIM30" s="10"/>
      <c r="EIN30" s="10"/>
      <c r="EIO30" s="10"/>
      <c r="EIP30" s="10"/>
      <c r="EIQ30" s="10"/>
      <c r="EIR30" s="10"/>
      <c r="EIS30" s="10"/>
      <c r="EIT30" s="10"/>
      <c r="EIU30" s="10"/>
      <c r="EIV30" s="10"/>
      <c r="EIW30" s="10"/>
      <c r="EIX30" s="10"/>
      <c r="EIY30" s="10"/>
      <c r="EIZ30" s="10"/>
      <c r="EJA30" s="10"/>
      <c r="EJB30" s="10"/>
      <c r="EJC30" s="10"/>
      <c r="EJD30" s="10"/>
      <c r="EJE30" s="10"/>
      <c r="EJF30" s="10"/>
      <c r="EJG30" s="10"/>
      <c r="EJH30" s="10"/>
      <c r="EJI30" s="10"/>
      <c r="EJJ30" s="10"/>
      <c r="EJK30" s="10"/>
      <c r="EJL30" s="10"/>
      <c r="EJM30" s="10"/>
      <c r="EJN30" s="10"/>
      <c r="EJO30" s="10"/>
      <c r="EJP30" s="10"/>
      <c r="EJQ30" s="10"/>
      <c r="EJR30" s="10"/>
      <c r="EJS30" s="10"/>
      <c r="EJT30" s="10"/>
      <c r="EJU30" s="10"/>
      <c r="EJV30" s="10"/>
      <c r="EJW30" s="10"/>
      <c r="EJX30" s="10"/>
      <c r="EJY30" s="10"/>
      <c r="EJZ30" s="10"/>
      <c r="EKA30" s="10"/>
      <c r="EKB30" s="10"/>
      <c r="EKC30" s="10"/>
      <c r="EKD30" s="10"/>
      <c r="EKE30" s="10"/>
      <c r="EKF30" s="10"/>
      <c r="EKG30" s="10"/>
      <c r="EKH30" s="10"/>
      <c r="EKI30" s="10"/>
      <c r="EKJ30" s="10"/>
      <c r="EKK30" s="10"/>
      <c r="EKL30" s="10"/>
      <c r="EKM30" s="10"/>
      <c r="EKN30" s="10"/>
      <c r="EKO30" s="10"/>
      <c r="EKP30" s="10"/>
      <c r="EKQ30" s="10"/>
      <c r="EKR30" s="10"/>
      <c r="EKS30" s="10"/>
      <c r="EKT30" s="10"/>
      <c r="EKU30" s="10"/>
      <c r="EKV30" s="10"/>
      <c r="EKW30" s="10"/>
      <c r="EKX30" s="10"/>
      <c r="EKY30" s="10"/>
      <c r="EKZ30" s="10"/>
      <c r="ELA30" s="10"/>
      <c r="ELB30" s="10"/>
      <c r="ELC30" s="10"/>
      <c r="ELD30" s="10"/>
      <c r="ELE30" s="10"/>
      <c r="ELF30" s="10"/>
      <c r="ELG30" s="10"/>
      <c r="ELH30" s="10"/>
      <c r="ELI30" s="10"/>
      <c r="ELJ30" s="10"/>
      <c r="ELK30" s="10"/>
      <c r="ELL30" s="10"/>
      <c r="ELM30" s="10"/>
      <c r="ELN30" s="10"/>
      <c r="ELO30" s="10"/>
      <c r="ELP30" s="10"/>
      <c r="ELQ30" s="10"/>
      <c r="ELR30" s="10"/>
      <c r="ELS30" s="10"/>
      <c r="ELT30" s="10"/>
      <c r="ELU30" s="10"/>
      <c r="ELV30" s="10"/>
      <c r="ELW30" s="10"/>
      <c r="ELX30" s="10"/>
      <c r="ELY30" s="10"/>
      <c r="ELZ30" s="10"/>
      <c r="EMA30" s="10"/>
      <c r="EMB30" s="10"/>
      <c r="EMC30" s="10"/>
      <c r="EMD30" s="10"/>
      <c r="EME30" s="10"/>
      <c r="EMF30" s="10"/>
      <c r="EMG30" s="10"/>
      <c r="EMH30" s="10"/>
      <c r="EMI30" s="10"/>
      <c r="EMJ30" s="10"/>
      <c r="EMK30" s="10"/>
      <c r="EML30" s="10"/>
      <c r="EMM30" s="10"/>
      <c r="EMN30" s="10"/>
      <c r="EMO30" s="10"/>
      <c r="EMP30" s="10"/>
      <c r="EMQ30" s="10"/>
      <c r="EMR30" s="10"/>
      <c r="EMS30" s="10"/>
      <c r="EMT30" s="10"/>
      <c r="EMU30" s="10"/>
      <c r="EMV30" s="10"/>
      <c r="EMW30" s="10"/>
      <c r="EMX30" s="10"/>
      <c r="EMY30" s="10"/>
      <c r="EMZ30" s="10"/>
      <c r="ENA30" s="10"/>
      <c r="ENB30" s="10"/>
      <c r="ENC30" s="10"/>
      <c r="END30" s="10"/>
      <c r="ENE30" s="10"/>
      <c r="ENF30" s="10"/>
      <c r="ENG30" s="10"/>
      <c r="ENH30" s="10"/>
      <c r="ENI30" s="10"/>
      <c r="ENJ30" s="10"/>
      <c r="ENK30" s="10"/>
      <c r="ENL30" s="10"/>
      <c r="ENM30" s="10"/>
      <c r="ENN30" s="10"/>
      <c r="ENO30" s="10"/>
      <c r="ENP30" s="10"/>
      <c r="ENQ30" s="10"/>
      <c r="ENR30" s="10"/>
      <c r="ENS30" s="10"/>
      <c r="ENT30" s="10"/>
      <c r="ENU30" s="10"/>
      <c r="ENV30" s="10"/>
      <c r="ENW30" s="10"/>
      <c r="ENX30" s="10"/>
      <c r="ENY30" s="10"/>
      <c r="ENZ30" s="10"/>
      <c r="EOA30" s="10"/>
      <c r="EOB30" s="10"/>
      <c r="EOC30" s="10"/>
      <c r="EOD30" s="10"/>
      <c r="EOE30" s="10"/>
      <c r="EOF30" s="10"/>
      <c r="EOG30" s="10"/>
      <c r="EOH30" s="10"/>
      <c r="EOI30" s="10"/>
      <c r="EOJ30" s="10"/>
      <c r="EOK30" s="10"/>
      <c r="EOL30" s="10"/>
      <c r="EOM30" s="10"/>
      <c r="EON30" s="10"/>
      <c r="EOO30" s="10"/>
      <c r="EOP30" s="10"/>
      <c r="EOQ30" s="10"/>
      <c r="EOR30" s="10"/>
      <c r="EOS30" s="10"/>
      <c r="EOT30" s="10"/>
      <c r="EOU30" s="10"/>
      <c r="EOV30" s="10"/>
      <c r="EOW30" s="10"/>
      <c r="EOX30" s="10"/>
      <c r="EOY30" s="10"/>
      <c r="EOZ30" s="10"/>
      <c r="EPA30" s="10"/>
      <c r="EPB30" s="10"/>
      <c r="EPC30" s="10"/>
      <c r="EPD30" s="10"/>
      <c r="EPE30" s="10"/>
      <c r="EPF30" s="10"/>
      <c r="EPG30" s="10"/>
      <c r="EPH30" s="10"/>
      <c r="EPI30" s="10"/>
      <c r="EPJ30" s="10"/>
      <c r="EPK30" s="10"/>
      <c r="EPL30" s="10"/>
      <c r="EPM30" s="10"/>
      <c r="EPN30" s="10"/>
      <c r="EPO30" s="10"/>
      <c r="EPP30" s="10"/>
      <c r="EPQ30" s="10"/>
      <c r="EPR30" s="10"/>
      <c r="EPS30" s="10"/>
      <c r="EPT30" s="10"/>
      <c r="EPU30" s="10"/>
      <c r="EPV30" s="10"/>
      <c r="EPW30" s="10"/>
      <c r="EPX30" s="10"/>
      <c r="EPY30" s="10"/>
      <c r="EPZ30" s="10"/>
      <c r="EQA30" s="10"/>
      <c r="EQB30" s="10"/>
      <c r="EQC30" s="10"/>
      <c r="EQD30" s="10"/>
      <c r="EQE30" s="10"/>
      <c r="EQF30" s="10"/>
      <c r="EQG30" s="10"/>
      <c r="EQH30" s="10"/>
      <c r="EQI30" s="10"/>
      <c r="EQJ30" s="10"/>
      <c r="EQK30" s="10"/>
      <c r="EQL30" s="10"/>
      <c r="EQM30" s="10"/>
      <c r="EQN30" s="10"/>
      <c r="EQO30" s="10"/>
      <c r="EQP30" s="10"/>
      <c r="EQQ30" s="10"/>
      <c r="EQR30" s="10"/>
      <c r="EQS30" s="10"/>
      <c r="EQT30" s="10"/>
      <c r="EQU30" s="10"/>
      <c r="EQV30" s="10"/>
      <c r="EQW30" s="10"/>
      <c r="EQX30" s="10"/>
      <c r="EQY30" s="10"/>
      <c r="EQZ30" s="10"/>
      <c r="ERA30" s="10"/>
      <c r="ERB30" s="10"/>
      <c r="ERC30" s="10"/>
      <c r="ERD30" s="10"/>
      <c r="ERE30" s="10"/>
      <c r="ERF30" s="10"/>
      <c r="ERG30" s="10"/>
      <c r="ERH30" s="10"/>
      <c r="ERI30" s="10"/>
      <c r="ERJ30" s="10"/>
      <c r="ERK30" s="10"/>
      <c r="ERL30" s="10"/>
      <c r="ERM30" s="10"/>
      <c r="ERN30" s="10"/>
      <c r="ERO30" s="10"/>
      <c r="ERP30" s="10"/>
      <c r="ERQ30" s="10"/>
      <c r="ERR30" s="10"/>
      <c r="ERS30" s="10"/>
      <c r="ERT30" s="10"/>
      <c r="ERU30" s="10"/>
      <c r="ERV30" s="10"/>
      <c r="ERW30" s="10"/>
      <c r="ERX30" s="10"/>
      <c r="ERY30" s="10"/>
      <c r="ERZ30" s="10"/>
      <c r="ESA30" s="10"/>
      <c r="ESB30" s="10"/>
      <c r="ESC30" s="10"/>
      <c r="ESD30" s="10"/>
      <c r="ESE30" s="10"/>
      <c r="ESF30" s="10"/>
      <c r="ESG30" s="10"/>
      <c r="ESH30" s="10"/>
      <c r="ESI30" s="10"/>
      <c r="ESJ30" s="10"/>
      <c r="ESK30" s="10"/>
      <c r="ESL30" s="10"/>
      <c r="ESM30" s="10"/>
      <c r="ESN30" s="10"/>
      <c r="ESO30" s="10"/>
      <c r="ESP30" s="10"/>
      <c r="ESQ30" s="10"/>
      <c r="ESR30" s="10"/>
      <c r="ESS30" s="10"/>
      <c r="EST30" s="10"/>
      <c r="ESU30" s="10"/>
      <c r="ESV30" s="10"/>
      <c r="ESW30" s="10"/>
      <c r="ESX30" s="10"/>
      <c r="ESY30" s="10"/>
      <c r="ESZ30" s="10"/>
      <c r="ETA30" s="10"/>
      <c r="ETB30" s="10"/>
      <c r="ETC30" s="10"/>
      <c r="ETD30" s="10"/>
      <c r="ETE30" s="10"/>
      <c r="ETF30" s="10"/>
      <c r="ETG30" s="10"/>
      <c r="ETH30" s="10"/>
      <c r="ETI30" s="10"/>
      <c r="ETJ30" s="10"/>
      <c r="ETK30" s="10"/>
      <c r="ETL30" s="10"/>
      <c r="ETM30" s="10"/>
      <c r="ETN30" s="10"/>
      <c r="ETO30" s="10"/>
      <c r="ETP30" s="10"/>
      <c r="ETQ30" s="10"/>
      <c r="ETR30" s="10"/>
      <c r="ETS30" s="10"/>
      <c r="ETT30" s="10"/>
      <c r="ETU30" s="10"/>
      <c r="ETV30" s="10"/>
      <c r="ETW30" s="10"/>
      <c r="ETX30" s="10"/>
      <c r="ETY30" s="10"/>
      <c r="ETZ30" s="10"/>
      <c r="EUA30" s="10"/>
      <c r="EUB30" s="10"/>
      <c r="EUC30" s="10"/>
      <c r="EUD30" s="10"/>
      <c r="EUE30" s="10"/>
      <c r="EUF30" s="10"/>
      <c r="EUG30" s="10"/>
      <c r="EUH30" s="10"/>
      <c r="EUI30" s="10"/>
      <c r="EUJ30" s="10"/>
      <c r="EUK30" s="10"/>
      <c r="EUL30" s="10"/>
      <c r="EUM30" s="10"/>
      <c r="EUN30" s="10"/>
      <c r="EUO30" s="10"/>
      <c r="EUP30" s="10"/>
      <c r="EUQ30" s="10"/>
      <c r="EUR30" s="10"/>
      <c r="EUS30" s="10"/>
      <c r="EUT30" s="10"/>
      <c r="EUU30" s="10"/>
      <c r="EUV30" s="10"/>
      <c r="EUW30" s="10"/>
      <c r="EUX30" s="10"/>
      <c r="EUY30" s="10"/>
      <c r="EUZ30" s="10"/>
      <c r="EVA30" s="10"/>
      <c r="EVB30" s="10"/>
      <c r="EVC30" s="10"/>
      <c r="EVD30" s="10"/>
      <c r="EVE30" s="10"/>
      <c r="EVF30" s="10"/>
      <c r="EVG30" s="10"/>
      <c r="EVH30" s="10"/>
      <c r="EVI30" s="10"/>
      <c r="EVJ30" s="10"/>
      <c r="EVK30" s="10"/>
      <c r="EVL30" s="10"/>
      <c r="EVM30" s="10"/>
      <c r="EVN30" s="10"/>
      <c r="EVO30" s="10"/>
      <c r="EVP30" s="10"/>
      <c r="EVQ30" s="10"/>
      <c r="EVR30" s="10"/>
      <c r="EVS30" s="10"/>
      <c r="EVT30" s="10"/>
      <c r="EVU30" s="10"/>
      <c r="EVV30" s="10"/>
      <c r="EVW30" s="10"/>
      <c r="EVX30" s="10"/>
      <c r="EVY30" s="10"/>
      <c r="EVZ30" s="10"/>
      <c r="EWA30" s="10"/>
      <c r="EWB30" s="10"/>
      <c r="EWC30" s="10"/>
      <c r="EWD30" s="10"/>
      <c r="EWE30" s="10"/>
      <c r="EWF30" s="10"/>
      <c r="EWG30" s="10"/>
      <c r="EWH30" s="10"/>
      <c r="EWI30" s="10"/>
      <c r="EWJ30" s="10"/>
      <c r="EWK30" s="10"/>
      <c r="EWL30" s="10"/>
      <c r="EWM30" s="10"/>
      <c r="EWN30" s="10"/>
      <c r="EWO30" s="10"/>
      <c r="EWP30" s="10"/>
      <c r="EWQ30" s="10"/>
      <c r="EWR30" s="10"/>
      <c r="EWS30" s="10"/>
      <c r="EWT30" s="10"/>
      <c r="EWU30" s="10"/>
      <c r="EWV30" s="10"/>
      <c r="EWW30" s="10"/>
      <c r="EWX30" s="10"/>
      <c r="EWY30" s="10"/>
      <c r="EWZ30" s="10"/>
      <c r="EXA30" s="10"/>
      <c r="EXB30" s="10"/>
      <c r="EXC30" s="10"/>
      <c r="EXD30" s="10"/>
      <c r="EXE30" s="10"/>
      <c r="EXF30" s="10"/>
      <c r="EXG30" s="10"/>
      <c r="EXH30" s="10"/>
      <c r="EXI30" s="10"/>
      <c r="EXJ30" s="10"/>
      <c r="EXK30" s="10"/>
      <c r="EXL30" s="10"/>
      <c r="EXM30" s="10"/>
      <c r="EXN30" s="10"/>
      <c r="EXO30" s="10"/>
      <c r="EXP30" s="10"/>
      <c r="EXQ30" s="10"/>
      <c r="EXR30" s="10"/>
      <c r="EXS30" s="10"/>
      <c r="EXT30" s="10"/>
      <c r="EXU30" s="10"/>
      <c r="EXV30" s="10"/>
      <c r="EXW30" s="10"/>
      <c r="EXX30" s="10"/>
      <c r="EXY30" s="10"/>
      <c r="EXZ30" s="10"/>
      <c r="EYA30" s="10"/>
      <c r="EYB30" s="10"/>
      <c r="EYC30" s="10"/>
      <c r="EYD30" s="10"/>
      <c r="EYE30" s="10"/>
      <c r="EYF30" s="10"/>
      <c r="EYG30" s="10"/>
      <c r="EYH30" s="10"/>
      <c r="EYI30" s="10"/>
      <c r="EYJ30" s="10"/>
      <c r="EYK30" s="10"/>
      <c r="EYL30" s="10"/>
      <c r="EYM30" s="10"/>
      <c r="EYN30" s="10"/>
      <c r="EYO30" s="10"/>
      <c r="EYP30" s="10"/>
      <c r="EYQ30" s="10"/>
      <c r="EYR30" s="10"/>
      <c r="EYS30" s="10"/>
      <c r="EYT30" s="10"/>
      <c r="EYU30" s="10"/>
      <c r="EYV30" s="10"/>
      <c r="EYW30" s="10"/>
      <c r="EYX30" s="10"/>
      <c r="EYY30" s="10"/>
      <c r="EYZ30" s="10"/>
      <c r="EZA30" s="10"/>
      <c r="EZB30" s="10"/>
      <c r="EZC30" s="10"/>
      <c r="EZD30" s="10"/>
      <c r="EZE30" s="10"/>
      <c r="EZF30" s="10"/>
      <c r="EZG30" s="10"/>
      <c r="EZH30" s="10"/>
      <c r="EZI30" s="10"/>
      <c r="EZJ30" s="10"/>
      <c r="EZK30" s="10"/>
      <c r="EZL30" s="10"/>
      <c r="EZM30" s="10"/>
      <c r="EZN30" s="10"/>
      <c r="EZO30" s="10"/>
      <c r="EZP30" s="10"/>
      <c r="EZQ30" s="10"/>
      <c r="EZR30" s="10"/>
      <c r="EZS30" s="10"/>
      <c r="EZT30" s="10"/>
      <c r="EZU30" s="10"/>
      <c r="EZV30" s="10"/>
      <c r="EZW30" s="10"/>
      <c r="EZX30" s="10"/>
      <c r="EZY30" s="10"/>
      <c r="EZZ30" s="10"/>
      <c r="FAA30" s="10"/>
      <c r="FAB30" s="10"/>
      <c r="FAC30" s="10"/>
      <c r="FAD30" s="10"/>
      <c r="FAE30" s="10"/>
      <c r="FAF30" s="10"/>
      <c r="FAG30" s="10"/>
      <c r="FAH30" s="10"/>
      <c r="FAI30" s="10"/>
      <c r="FAJ30" s="10"/>
      <c r="FAK30" s="10"/>
      <c r="FAL30" s="10"/>
      <c r="FAM30" s="10"/>
      <c r="FAN30" s="10"/>
      <c r="FAO30" s="10"/>
      <c r="FAP30" s="10"/>
      <c r="FAQ30" s="10"/>
      <c r="FAR30" s="10"/>
      <c r="FAS30" s="10"/>
      <c r="FAT30" s="10"/>
      <c r="FAU30" s="10"/>
      <c r="FAV30" s="10"/>
      <c r="FAW30" s="10"/>
      <c r="FAX30" s="10"/>
      <c r="FAY30" s="10"/>
      <c r="FAZ30" s="10"/>
      <c r="FBA30" s="10"/>
      <c r="FBB30" s="10"/>
      <c r="FBC30" s="10"/>
      <c r="FBD30" s="10"/>
      <c r="FBE30" s="10"/>
      <c r="FBF30" s="10"/>
      <c r="FBG30" s="10"/>
      <c r="FBH30" s="10"/>
      <c r="FBI30" s="10"/>
      <c r="FBJ30" s="10"/>
      <c r="FBK30" s="10"/>
      <c r="FBL30" s="10"/>
      <c r="FBM30" s="10"/>
      <c r="FBN30" s="10"/>
      <c r="FBO30" s="10"/>
      <c r="FBP30" s="10"/>
      <c r="FBQ30" s="10"/>
      <c r="FBR30" s="10"/>
      <c r="FBS30" s="10"/>
      <c r="FBT30" s="10"/>
      <c r="FBU30" s="10"/>
      <c r="FBV30" s="10"/>
      <c r="FBW30" s="10"/>
      <c r="FBX30" s="10"/>
      <c r="FBY30" s="10"/>
      <c r="FBZ30" s="10"/>
      <c r="FCA30" s="10"/>
      <c r="FCB30" s="10"/>
      <c r="FCC30" s="10"/>
      <c r="FCD30" s="10"/>
      <c r="FCE30" s="10"/>
      <c r="FCF30" s="10"/>
      <c r="FCG30" s="10"/>
      <c r="FCH30" s="10"/>
      <c r="FCI30" s="10"/>
      <c r="FCJ30" s="10"/>
      <c r="FCK30" s="10"/>
      <c r="FCL30" s="10"/>
      <c r="FCM30" s="10"/>
      <c r="FCN30" s="10"/>
      <c r="FCO30" s="10"/>
      <c r="FCP30" s="10"/>
      <c r="FCQ30" s="10"/>
      <c r="FCR30" s="10"/>
      <c r="FCS30" s="10"/>
      <c r="FCT30" s="10"/>
      <c r="FCU30" s="10"/>
      <c r="FCV30" s="10"/>
      <c r="FCW30" s="10"/>
      <c r="FCX30" s="10"/>
      <c r="FCY30" s="10"/>
      <c r="FCZ30" s="10"/>
      <c r="FDA30" s="10"/>
      <c r="FDB30" s="10"/>
      <c r="FDC30" s="10"/>
      <c r="FDD30" s="10"/>
      <c r="FDE30" s="10"/>
      <c r="FDF30" s="10"/>
      <c r="FDG30" s="10"/>
      <c r="FDH30" s="10"/>
      <c r="FDI30" s="10"/>
      <c r="FDJ30" s="10"/>
      <c r="FDK30" s="10"/>
      <c r="FDL30" s="10"/>
      <c r="FDM30" s="10"/>
      <c r="FDN30" s="10"/>
      <c r="FDO30" s="10"/>
      <c r="FDP30" s="10"/>
      <c r="FDQ30" s="10"/>
      <c r="FDR30" s="10"/>
      <c r="FDS30" s="10"/>
      <c r="FDT30" s="10"/>
      <c r="FDU30" s="10"/>
      <c r="FDV30" s="10"/>
      <c r="FDW30" s="10"/>
      <c r="FDX30" s="10"/>
      <c r="FDY30" s="10"/>
      <c r="FDZ30" s="10"/>
      <c r="FEA30" s="10"/>
      <c r="FEB30" s="10"/>
      <c r="FEC30" s="10"/>
      <c r="FED30" s="10"/>
      <c r="FEE30" s="10"/>
      <c r="FEF30" s="10"/>
      <c r="FEG30" s="10"/>
      <c r="FEH30" s="10"/>
      <c r="FEI30" s="10"/>
      <c r="FEJ30" s="10"/>
      <c r="FEK30" s="10"/>
      <c r="FEL30" s="10"/>
      <c r="FEM30" s="10"/>
      <c r="FEN30" s="10"/>
      <c r="FEO30" s="10"/>
      <c r="FEP30" s="10"/>
      <c r="FEQ30" s="10"/>
      <c r="FER30" s="10"/>
      <c r="FES30" s="10"/>
      <c r="FET30" s="10"/>
      <c r="FEU30" s="10"/>
      <c r="FEV30" s="10"/>
      <c r="FEW30" s="10"/>
      <c r="FEX30" s="10"/>
      <c r="FEY30" s="10"/>
      <c r="FEZ30" s="10"/>
      <c r="FFA30" s="10"/>
      <c r="FFB30" s="10"/>
      <c r="FFC30" s="10"/>
      <c r="FFD30" s="10"/>
      <c r="FFE30" s="10"/>
      <c r="FFF30" s="10"/>
      <c r="FFG30" s="10"/>
      <c r="FFH30" s="10"/>
      <c r="FFI30" s="10"/>
      <c r="FFJ30" s="10"/>
      <c r="FFK30" s="10"/>
      <c r="FFL30" s="10"/>
      <c r="FFM30" s="10"/>
      <c r="FFN30" s="10"/>
      <c r="FFO30" s="10"/>
      <c r="FFP30" s="10"/>
      <c r="FFQ30" s="10"/>
      <c r="FFR30" s="10"/>
      <c r="FFS30" s="10"/>
      <c r="FFT30" s="10"/>
      <c r="FFU30" s="10"/>
      <c r="FFV30" s="10"/>
      <c r="FFW30" s="10"/>
      <c r="FFX30" s="10"/>
      <c r="FFY30" s="10"/>
      <c r="FFZ30" s="10"/>
      <c r="FGA30" s="10"/>
      <c r="FGB30" s="10"/>
      <c r="FGC30" s="10"/>
      <c r="FGD30" s="10"/>
      <c r="FGE30" s="10"/>
      <c r="FGF30" s="10"/>
      <c r="FGG30" s="10"/>
      <c r="FGH30" s="10"/>
      <c r="FGI30" s="10"/>
      <c r="FGJ30" s="10"/>
      <c r="FGK30" s="10"/>
      <c r="FGL30" s="10"/>
      <c r="FGM30" s="10"/>
      <c r="FGN30" s="10"/>
      <c r="FGO30" s="10"/>
      <c r="FGP30" s="10"/>
      <c r="FGQ30" s="10"/>
      <c r="FGR30" s="10"/>
      <c r="FGS30" s="10"/>
      <c r="FGT30" s="10"/>
      <c r="FGU30" s="10"/>
      <c r="FGV30" s="10"/>
      <c r="FGW30" s="10"/>
      <c r="FGX30" s="10"/>
      <c r="FGY30" s="10"/>
      <c r="FGZ30" s="10"/>
      <c r="FHA30" s="10"/>
      <c r="FHB30" s="10"/>
      <c r="FHC30" s="10"/>
      <c r="FHD30" s="10"/>
      <c r="FHE30" s="10"/>
      <c r="FHF30" s="10"/>
      <c r="FHG30" s="10"/>
      <c r="FHH30" s="10"/>
      <c r="FHI30" s="10"/>
      <c r="FHJ30" s="10"/>
      <c r="FHK30" s="10"/>
      <c r="FHL30" s="10"/>
      <c r="FHM30" s="10"/>
      <c r="FHN30" s="10"/>
      <c r="FHO30" s="10"/>
      <c r="FHP30" s="10"/>
      <c r="FHQ30" s="10"/>
      <c r="FHR30" s="10"/>
      <c r="FHS30" s="10"/>
      <c r="FHT30" s="10"/>
      <c r="FHU30" s="10"/>
      <c r="FHV30" s="10"/>
      <c r="FHW30" s="10"/>
      <c r="FHX30" s="10"/>
      <c r="FHY30" s="10"/>
      <c r="FHZ30" s="10"/>
      <c r="FIA30" s="10"/>
      <c r="FIB30" s="10"/>
      <c r="FIC30" s="10"/>
      <c r="FID30" s="10"/>
      <c r="FIE30" s="10"/>
      <c r="FIF30" s="10"/>
      <c r="FIG30" s="10"/>
      <c r="FIH30" s="10"/>
      <c r="FII30" s="10"/>
      <c r="FIJ30" s="10"/>
      <c r="FIK30" s="10"/>
      <c r="FIL30" s="10"/>
      <c r="FIM30" s="10"/>
      <c r="FIN30" s="10"/>
      <c r="FIO30" s="10"/>
      <c r="FIP30" s="10"/>
      <c r="FIQ30" s="10"/>
      <c r="FIR30" s="10"/>
      <c r="FIS30" s="10"/>
      <c r="FIT30" s="10"/>
      <c r="FIU30" s="10"/>
      <c r="FIV30" s="10"/>
      <c r="FIW30" s="10"/>
      <c r="FIX30" s="10"/>
      <c r="FIY30" s="10"/>
      <c r="FIZ30" s="10"/>
      <c r="FJA30" s="10"/>
      <c r="FJB30" s="10"/>
      <c r="FJC30" s="10"/>
      <c r="FJD30" s="10"/>
      <c r="FJE30" s="10"/>
      <c r="FJF30" s="10"/>
      <c r="FJG30" s="10"/>
      <c r="FJH30" s="10"/>
      <c r="FJI30" s="10"/>
      <c r="FJJ30" s="10"/>
      <c r="FJK30" s="10"/>
      <c r="FJL30" s="10"/>
      <c r="FJM30" s="10"/>
      <c r="FJN30" s="10"/>
      <c r="FJO30" s="10"/>
      <c r="FJP30" s="10"/>
      <c r="FJQ30" s="10"/>
      <c r="FJR30" s="10"/>
      <c r="FJS30" s="10"/>
      <c r="FJT30" s="10"/>
      <c r="FJU30" s="10"/>
      <c r="FJV30" s="10"/>
      <c r="FJW30" s="10"/>
      <c r="FJX30" s="10"/>
      <c r="FJY30" s="10"/>
      <c r="FJZ30" s="10"/>
      <c r="FKA30" s="10"/>
      <c r="FKB30" s="10"/>
      <c r="FKC30" s="10"/>
      <c r="FKD30" s="10"/>
      <c r="FKE30" s="10"/>
      <c r="FKF30" s="10"/>
      <c r="FKG30" s="10"/>
      <c r="FKH30" s="10"/>
      <c r="FKI30" s="10"/>
      <c r="FKJ30" s="10"/>
      <c r="FKK30" s="10"/>
      <c r="FKL30" s="10"/>
      <c r="FKM30" s="10"/>
      <c r="FKN30" s="10"/>
      <c r="FKO30" s="10"/>
      <c r="FKP30" s="10"/>
      <c r="FKQ30" s="10"/>
      <c r="FKR30" s="10"/>
      <c r="FKS30" s="10"/>
      <c r="FKT30" s="10"/>
      <c r="FKU30" s="10"/>
      <c r="FKV30" s="10"/>
      <c r="FKW30" s="10"/>
      <c r="FKX30" s="10"/>
      <c r="FKY30" s="10"/>
      <c r="FKZ30" s="10"/>
      <c r="FLA30" s="10"/>
      <c r="FLB30" s="10"/>
      <c r="FLC30" s="10"/>
      <c r="FLD30" s="10"/>
      <c r="FLE30" s="10"/>
      <c r="FLF30" s="10"/>
      <c r="FLG30" s="10"/>
      <c r="FLH30" s="10"/>
      <c r="FLI30" s="10"/>
      <c r="FLJ30" s="10"/>
      <c r="FLK30" s="10"/>
      <c r="FLL30" s="10"/>
      <c r="FLM30" s="10"/>
      <c r="FLN30" s="10"/>
      <c r="FLO30" s="10"/>
      <c r="FLP30" s="10"/>
      <c r="FLQ30" s="10"/>
      <c r="FLR30" s="10"/>
      <c r="FLS30" s="10"/>
      <c r="FLT30" s="10"/>
      <c r="FLU30" s="10"/>
      <c r="FLV30" s="10"/>
      <c r="FLW30" s="10"/>
      <c r="FLX30" s="10"/>
      <c r="FLY30" s="10"/>
      <c r="FLZ30" s="10"/>
      <c r="FMA30" s="10"/>
      <c r="FMB30" s="10"/>
      <c r="FMC30" s="10"/>
      <c r="FMD30" s="10"/>
      <c r="FME30" s="10"/>
      <c r="FMF30" s="10"/>
      <c r="FMG30" s="10"/>
      <c r="FMH30" s="10"/>
      <c r="FMI30" s="10"/>
      <c r="FMJ30" s="10"/>
      <c r="FMK30" s="10"/>
      <c r="FML30" s="10"/>
      <c r="FMM30" s="10"/>
      <c r="FMN30" s="10"/>
      <c r="FMO30" s="10"/>
      <c r="FMP30" s="10"/>
      <c r="FMQ30" s="10"/>
      <c r="FMR30" s="10"/>
      <c r="FMS30" s="10"/>
      <c r="FMT30" s="10"/>
      <c r="FMU30" s="10"/>
      <c r="FMV30" s="10"/>
      <c r="FMW30" s="10"/>
      <c r="FMX30" s="10"/>
      <c r="FMY30" s="10"/>
      <c r="FMZ30" s="10"/>
      <c r="FNA30" s="10"/>
      <c r="FNB30" s="10"/>
      <c r="FNC30" s="10"/>
      <c r="FND30" s="10"/>
      <c r="FNE30" s="10"/>
      <c r="FNF30" s="10"/>
      <c r="FNG30" s="10"/>
      <c r="FNH30" s="10"/>
      <c r="FNI30" s="10"/>
      <c r="FNJ30" s="10"/>
      <c r="FNK30" s="10"/>
      <c r="FNL30" s="10"/>
      <c r="FNM30" s="10"/>
      <c r="FNN30" s="10"/>
      <c r="FNO30" s="10"/>
      <c r="FNP30" s="10"/>
      <c r="FNQ30" s="10"/>
      <c r="FNR30" s="10"/>
      <c r="FNS30" s="10"/>
      <c r="FNT30" s="10"/>
      <c r="FNU30" s="10"/>
      <c r="FNV30" s="10"/>
      <c r="FNW30" s="10"/>
      <c r="FNX30" s="10"/>
      <c r="FNY30" s="10"/>
      <c r="FNZ30" s="10"/>
      <c r="FOA30" s="10"/>
      <c r="FOB30" s="10"/>
      <c r="FOC30" s="10"/>
      <c r="FOD30" s="10"/>
      <c r="FOE30" s="10"/>
      <c r="FOF30" s="10"/>
      <c r="FOG30" s="10"/>
      <c r="FOH30" s="10"/>
      <c r="FOI30" s="10"/>
      <c r="FOJ30" s="10"/>
      <c r="FOK30" s="10"/>
      <c r="FOL30" s="10"/>
      <c r="FOM30" s="10"/>
      <c r="FON30" s="10"/>
      <c r="FOO30" s="10"/>
      <c r="FOP30" s="10"/>
      <c r="FOQ30" s="10"/>
      <c r="FOR30" s="10"/>
      <c r="FOS30" s="10"/>
      <c r="FOT30" s="10"/>
      <c r="FOU30" s="10"/>
      <c r="FOV30" s="10"/>
      <c r="FOW30" s="10"/>
      <c r="FOX30" s="10"/>
      <c r="FOY30" s="10"/>
      <c r="FOZ30" s="10"/>
      <c r="FPA30" s="10"/>
      <c r="FPB30" s="10"/>
      <c r="FPC30" s="10"/>
      <c r="FPD30" s="10"/>
      <c r="FPE30" s="10"/>
      <c r="FPF30" s="10"/>
      <c r="FPG30" s="10"/>
      <c r="FPH30" s="10"/>
      <c r="FPI30" s="10"/>
      <c r="FPJ30" s="10"/>
      <c r="FPK30" s="10"/>
      <c r="FPL30" s="10"/>
      <c r="FPM30" s="10"/>
      <c r="FPN30" s="10"/>
      <c r="FPO30" s="10"/>
      <c r="FPP30" s="10"/>
      <c r="FPQ30" s="10"/>
      <c r="FPR30" s="10"/>
      <c r="FPS30" s="10"/>
      <c r="FPT30" s="10"/>
      <c r="FPU30" s="10"/>
      <c r="FPV30" s="10"/>
      <c r="FPW30" s="10"/>
      <c r="FPX30" s="10"/>
      <c r="FPY30" s="10"/>
      <c r="FPZ30" s="10"/>
      <c r="FQA30" s="10"/>
      <c r="FQB30" s="10"/>
      <c r="FQC30" s="10"/>
      <c r="FQD30" s="10"/>
      <c r="FQE30" s="10"/>
      <c r="FQF30" s="10"/>
      <c r="FQG30" s="10"/>
      <c r="FQH30" s="10"/>
      <c r="FQI30" s="10"/>
      <c r="FQJ30" s="10"/>
      <c r="FQK30" s="10"/>
      <c r="FQL30" s="10"/>
      <c r="FQM30" s="10"/>
      <c r="FQN30" s="10"/>
      <c r="FQO30" s="10"/>
      <c r="FQP30" s="10"/>
      <c r="FQQ30" s="10"/>
      <c r="FQR30" s="10"/>
      <c r="FQS30" s="10"/>
      <c r="FQT30" s="10"/>
      <c r="FQU30" s="10"/>
      <c r="FQV30" s="10"/>
      <c r="FQW30" s="10"/>
      <c r="FQX30" s="10"/>
      <c r="FQY30" s="10"/>
      <c r="FQZ30" s="10"/>
      <c r="FRA30" s="10"/>
      <c r="FRB30" s="10"/>
      <c r="FRC30" s="10"/>
      <c r="FRD30" s="10"/>
      <c r="FRE30" s="10"/>
      <c r="FRF30" s="10"/>
      <c r="FRG30" s="10"/>
      <c r="FRH30" s="10"/>
      <c r="FRI30" s="10"/>
      <c r="FRJ30" s="10"/>
      <c r="FRK30" s="10"/>
      <c r="FRL30" s="10"/>
      <c r="FRM30" s="10"/>
      <c r="FRN30" s="10"/>
      <c r="FRO30" s="10"/>
      <c r="FRP30" s="10"/>
      <c r="FRQ30" s="10"/>
      <c r="FRR30" s="10"/>
      <c r="FRS30" s="10"/>
      <c r="FRT30" s="10"/>
      <c r="FRU30" s="10"/>
      <c r="FRV30" s="10"/>
      <c r="FRW30" s="10"/>
      <c r="FRX30" s="10"/>
      <c r="FRY30" s="10"/>
      <c r="FRZ30" s="10"/>
      <c r="FSA30" s="10"/>
    </row>
    <row r="31" spans="1:4551" ht="30" x14ac:dyDescent="0.25">
      <c r="A31" s="318"/>
      <c r="B31" s="318" t="s">
        <v>172</v>
      </c>
    </row>
    <row r="32" spans="1:4551" s="10" customFormat="1" x14ac:dyDescent="0.25">
      <c r="A32" s="310"/>
      <c r="B32" s="310" t="s">
        <v>173</v>
      </c>
    </row>
    <row r="33" spans="1:4551" s="12" customFormat="1" ht="21" x14ac:dyDescent="0.35">
      <c r="A33" s="314"/>
      <c r="B33" s="317" t="s">
        <v>108</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c r="QB33" s="10"/>
      <c r="QC33" s="10"/>
      <c r="QD33" s="10"/>
      <c r="QE33" s="10"/>
      <c r="QF33" s="10"/>
      <c r="QG33" s="10"/>
      <c r="QH33" s="10"/>
      <c r="QI33" s="10"/>
      <c r="QJ33" s="10"/>
      <c r="QK33" s="10"/>
      <c r="QL33" s="10"/>
      <c r="QM33" s="10"/>
      <c r="QN33" s="10"/>
      <c r="QO33" s="10"/>
      <c r="QP33" s="10"/>
      <c r="QQ33" s="10"/>
      <c r="QR33" s="10"/>
      <c r="QS33" s="10"/>
      <c r="QT33" s="10"/>
      <c r="QU33" s="10"/>
      <c r="QV33" s="10"/>
      <c r="QW33" s="10"/>
      <c r="QX33" s="10"/>
      <c r="QY33" s="10"/>
      <c r="QZ33" s="10"/>
      <c r="RA33" s="10"/>
      <c r="RB33" s="10"/>
      <c r="RC33" s="10"/>
      <c r="RD33" s="10"/>
      <c r="RE33" s="10"/>
      <c r="RF33" s="10"/>
      <c r="RG33" s="10"/>
      <c r="RH33" s="10"/>
      <c r="RI33" s="10"/>
      <c r="RJ33" s="10"/>
      <c r="RK33" s="10"/>
      <c r="RL33" s="10"/>
      <c r="RM33" s="10"/>
      <c r="RN33" s="10"/>
      <c r="RO33" s="10"/>
      <c r="RP33" s="10"/>
      <c r="RQ33" s="10"/>
      <c r="RR33" s="10"/>
      <c r="RS33" s="10"/>
      <c r="RT33" s="10"/>
      <c r="RU33" s="10"/>
      <c r="RV33" s="10"/>
      <c r="RW33" s="10"/>
      <c r="RX33" s="10"/>
      <c r="RY33" s="10"/>
      <c r="RZ33" s="10"/>
      <c r="SA33" s="10"/>
      <c r="SB33" s="10"/>
      <c r="SC33" s="10"/>
      <c r="SD33" s="10"/>
      <c r="SE33" s="10"/>
      <c r="SF33" s="10"/>
      <c r="SG33" s="10"/>
      <c r="SH33" s="10"/>
      <c r="SI33" s="10"/>
      <c r="SJ33" s="10"/>
      <c r="SK33" s="10"/>
      <c r="SL33" s="10"/>
      <c r="SM33" s="10"/>
      <c r="SN33" s="10"/>
      <c r="SO33" s="10"/>
      <c r="SP33" s="10"/>
      <c r="SQ33" s="10"/>
      <c r="SR33" s="10"/>
      <c r="SS33" s="10"/>
      <c r="ST33" s="10"/>
      <c r="SU33" s="10"/>
      <c r="SV33" s="10"/>
      <c r="SW33" s="10"/>
      <c r="SX33" s="10"/>
      <c r="SY33" s="10"/>
      <c r="SZ33" s="10"/>
      <c r="TA33" s="10"/>
      <c r="TB33" s="10"/>
      <c r="TC33" s="10"/>
      <c r="TD33" s="10"/>
      <c r="TE33" s="10"/>
      <c r="TF33" s="10"/>
      <c r="TG33" s="10"/>
      <c r="TH33" s="10"/>
      <c r="TI33" s="10"/>
      <c r="TJ33" s="10"/>
      <c r="TK33" s="10"/>
      <c r="TL33" s="10"/>
      <c r="TM33" s="10"/>
      <c r="TN33" s="10"/>
      <c r="TO33" s="10"/>
      <c r="TP33" s="10"/>
      <c r="TQ33" s="10"/>
      <c r="TR33" s="10"/>
      <c r="TS33" s="10"/>
      <c r="TT33" s="10"/>
      <c r="TU33" s="10"/>
      <c r="TV33" s="10"/>
      <c r="TW33" s="10"/>
      <c r="TX33" s="10"/>
      <c r="TY33" s="10"/>
      <c r="TZ33" s="10"/>
      <c r="UA33" s="10"/>
      <c r="UB33" s="10"/>
      <c r="UC33" s="10"/>
      <c r="UD33" s="10"/>
      <c r="UE33" s="10"/>
      <c r="UF33" s="10"/>
      <c r="UG33" s="10"/>
      <c r="UH33" s="10"/>
      <c r="UI33" s="10"/>
      <c r="UJ33" s="10"/>
      <c r="UK33" s="10"/>
      <c r="UL33" s="10"/>
      <c r="UM33" s="10"/>
      <c r="UN33" s="10"/>
      <c r="UO33" s="10"/>
      <c r="UP33" s="10"/>
      <c r="UQ33" s="10"/>
      <c r="UR33" s="10"/>
      <c r="US33" s="10"/>
      <c r="UT33" s="10"/>
      <c r="UU33" s="10"/>
      <c r="UV33" s="10"/>
      <c r="UW33" s="10"/>
      <c r="UX33" s="10"/>
      <c r="UY33" s="10"/>
      <c r="UZ33" s="10"/>
      <c r="VA33" s="10"/>
      <c r="VB33" s="10"/>
      <c r="VC33" s="10"/>
      <c r="VD33" s="10"/>
      <c r="VE33" s="10"/>
      <c r="VF33" s="10"/>
      <c r="VG33" s="10"/>
      <c r="VH33" s="10"/>
      <c r="VI33" s="10"/>
      <c r="VJ33" s="10"/>
      <c r="VK33" s="10"/>
      <c r="VL33" s="10"/>
      <c r="VM33" s="10"/>
      <c r="VN33" s="10"/>
      <c r="VO33" s="10"/>
      <c r="VP33" s="10"/>
      <c r="VQ33" s="10"/>
      <c r="VR33" s="10"/>
      <c r="VS33" s="10"/>
      <c r="VT33" s="10"/>
      <c r="VU33" s="10"/>
      <c r="VV33" s="10"/>
      <c r="VW33" s="10"/>
      <c r="VX33" s="10"/>
      <c r="VY33" s="10"/>
      <c r="VZ33" s="10"/>
      <c r="WA33" s="10"/>
      <c r="WB33" s="10"/>
      <c r="WC33" s="10"/>
      <c r="WD33" s="10"/>
      <c r="WE33" s="10"/>
      <c r="WF33" s="10"/>
      <c r="WG33" s="10"/>
      <c r="WH33" s="10"/>
      <c r="WI33" s="10"/>
      <c r="WJ33" s="10"/>
      <c r="WK33" s="10"/>
      <c r="WL33" s="10"/>
      <c r="WM33" s="10"/>
      <c r="WN33" s="10"/>
      <c r="WO33" s="10"/>
      <c r="WP33" s="10"/>
      <c r="WQ33" s="10"/>
      <c r="WR33" s="10"/>
      <c r="WS33" s="10"/>
      <c r="WT33" s="10"/>
      <c r="WU33" s="10"/>
      <c r="WV33" s="10"/>
      <c r="WW33" s="10"/>
      <c r="WX33" s="10"/>
      <c r="WY33" s="10"/>
      <c r="WZ33" s="10"/>
      <c r="XA33" s="10"/>
      <c r="XB33" s="10"/>
      <c r="XC33" s="10"/>
      <c r="XD33" s="10"/>
      <c r="XE33" s="10"/>
      <c r="XF33" s="10"/>
      <c r="XG33" s="10"/>
      <c r="XH33" s="10"/>
      <c r="XI33" s="10"/>
      <c r="XJ33" s="10"/>
      <c r="XK33" s="10"/>
      <c r="XL33" s="10"/>
      <c r="XM33" s="10"/>
      <c r="XN33" s="10"/>
      <c r="XO33" s="10"/>
      <c r="XP33" s="10"/>
      <c r="XQ33" s="10"/>
      <c r="XR33" s="10"/>
      <c r="XS33" s="10"/>
      <c r="XT33" s="10"/>
      <c r="XU33" s="10"/>
      <c r="XV33" s="10"/>
      <c r="XW33" s="10"/>
      <c r="XX33" s="10"/>
      <c r="XY33" s="10"/>
      <c r="XZ33" s="10"/>
      <c r="YA33" s="10"/>
      <c r="YB33" s="10"/>
      <c r="YC33" s="10"/>
      <c r="YD33" s="10"/>
      <c r="YE33" s="10"/>
      <c r="YF33" s="10"/>
      <c r="YG33" s="10"/>
      <c r="YH33" s="10"/>
      <c r="YI33" s="10"/>
      <c r="YJ33" s="10"/>
      <c r="YK33" s="10"/>
      <c r="YL33" s="10"/>
      <c r="YM33" s="10"/>
      <c r="YN33" s="10"/>
      <c r="YO33" s="10"/>
      <c r="YP33" s="10"/>
      <c r="YQ33" s="10"/>
      <c r="YR33" s="10"/>
      <c r="YS33" s="10"/>
      <c r="YT33" s="10"/>
      <c r="YU33" s="10"/>
      <c r="YV33" s="10"/>
      <c r="YW33" s="10"/>
      <c r="YX33" s="10"/>
      <c r="YY33" s="10"/>
      <c r="YZ33" s="10"/>
      <c r="ZA33" s="10"/>
      <c r="ZB33" s="10"/>
      <c r="ZC33" s="10"/>
      <c r="ZD33" s="10"/>
      <c r="ZE33" s="10"/>
      <c r="ZF33" s="10"/>
      <c r="ZG33" s="10"/>
      <c r="ZH33" s="10"/>
      <c r="ZI33" s="10"/>
      <c r="ZJ33" s="10"/>
      <c r="ZK33" s="10"/>
      <c r="ZL33" s="10"/>
      <c r="ZM33" s="10"/>
      <c r="ZN33" s="10"/>
      <c r="ZO33" s="10"/>
      <c r="ZP33" s="10"/>
      <c r="ZQ33" s="10"/>
      <c r="ZR33" s="10"/>
      <c r="ZS33" s="10"/>
      <c r="ZT33" s="10"/>
      <c r="ZU33" s="10"/>
      <c r="ZV33" s="10"/>
      <c r="ZW33" s="10"/>
      <c r="ZX33" s="10"/>
      <c r="ZY33" s="10"/>
      <c r="ZZ33" s="10"/>
      <c r="AAA33" s="10"/>
      <c r="AAB33" s="10"/>
      <c r="AAC33" s="10"/>
      <c r="AAD33" s="10"/>
      <c r="AAE33" s="10"/>
      <c r="AAF33" s="10"/>
      <c r="AAG33" s="10"/>
      <c r="AAH33" s="10"/>
      <c r="AAI33" s="10"/>
      <c r="AAJ33" s="10"/>
      <c r="AAK33" s="10"/>
      <c r="AAL33" s="10"/>
      <c r="AAM33" s="10"/>
      <c r="AAN33" s="10"/>
      <c r="AAO33" s="10"/>
      <c r="AAP33" s="10"/>
      <c r="AAQ33" s="10"/>
      <c r="AAR33" s="10"/>
      <c r="AAS33" s="10"/>
      <c r="AAT33" s="10"/>
      <c r="AAU33" s="10"/>
      <c r="AAV33" s="10"/>
      <c r="AAW33" s="10"/>
      <c r="AAX33" s="10"/>
      <c r="AAY33" s="10"/>
      <c r="AAZ33" s="10"/>
      <c r="ABA33" s="10"/>
      <c r="ABB33" s="10"/>
      <c r="ABC33" s="10"/>
      <c r="ABD33" s="10"/>
      <c r="ABE33" s="10"/>
      <c r="ABF33" s="10"/>
      <c r="ABG33" s="10"/>
      <c r="ABH33" s="10"/>
      <c r="ABI33" s="10"/>
      <c r="ABJ33" s="10"/>
      <c r="ABK33" s="10"/>
      <c r="ABL33" s="10"/>
      <c r="ABM33" s="10"/>
      <c r="ABN33" s="10"/>
      <c r="ABO33" s="10"/>
      <c r="ABP33" s="10"/>
      <c r="ABQ33" s="10"/>
      <c r="ABR33" s="10"/>
      <c r="ABS33" s="10"/>
      <c r="ABT33" s="10"/>
      <c r="ABU33" s="10"/>
      <c r="ABV33" s="10"/>
      <c r="ABW33" s="10"/>
      <c r="ABX33" s="10"/>
      <c r="ABY33" s="10"/>
      <c r="ABZ33" s="10"/>
      <c r="ACA33" s="10"/>
      <c r="ACB33" s="10"/>
      <c r="ACC33" s="10"/>
      <c r="ACD33" s="10"/>
      <c r="ACE33" s="10"/>
      <c r="ACF33" s="10"/>
      <c r="ACG33" s="10"/>
      <c r="ACH33" s="10"/>
      <c r="ACI33" s="10"/>
      <c r="ACJ33" s="10"/>
      <c r="ACK33" s="10"/>
      <c r="ACL33" s="10"/>
      <c r="ACM33" s="10"/>
      <c r="ACN33" s="10"/>
      <c r="ACO33" s="10"/>
      <c r="ACP33" s="10"/>
      <c r="ACQ33" s="10"/>
      <c r="ACR33" s="10"/>
      <c r="ACS33" s="10"/>
      <c r="ACT33" s="10"/>
      <c r="ACU33" s="10"/>
      <c r="ACV33" s="10"/>
      <c r="ACW33" s="10"/>
      <c r="ACX33" s="10"/>
      <c r="ACY33" s="10"/>
      <c r="ACZ33" s="10"/>
      <c r="ADA33" s="10"/>
      <c r="ADB33" s="10"/>
      <c r="ADC33" s="10"/>
      <c r="ADD33" s="10"/>
      <c r="ADE33" s="10"/>
      <c r="ADF33" s="10"/>
      <c r="ADG33" s="10"/>
      <c r="ADH33" s="10"/>
      <c r="ADI33" s="10"/>
      <c r="ADJ33" s="10"/>
      <c r="ADK33" s="10"/>
      <c r="ADL33" s="10"/>
      <c r="ADM33" s="10"/>
      <c r="ADN33" s="10"/>
      <c r="ADO33" s="10"/>
      <c r="ADP33" s="10"/>
      <c r="ADQ33" s="10"/>
      <c r="ADR33" s="10"/>
      <c r="ADS33" s="10"/>
      <c r="ADT33" s="10"/>
      <c r="ADU33" s="10"/>
      <c r="ADV33" s="10"/>
      <c r="ADW33" s="10"/>
      <c r="ADX33" s="10"/>
      <c r="ADY33" s="10"/>
      <c r="ADZ33" s="10"/>
      <c r="AEA33" s="10"/>
      <c r="AEB33" s="10"/>
      <c r="AEC33" s="10"/>
      <c r="AED33" s="10"/>
      <c r="AEE33" s="10"/>
      <c r="AEF33" s="10"/>
      <c r="AEG33" s="10"/>
      <c r="AEH33" s="10"/>
      <c r="AEI33" s="10"/>
      <c r="AEJ33" s="10"/>
      <c r="AEK33" s="10"/>
      <c r="AEL33" s="10"/>
      <c r="AEM33" s="10"/>
      <c r="AEN33" s="10"/>
      <c r="AEO33" s="10"/>
      <c r="AEP33" s="10"/>
      <c r="AEQ33" s="10"/>
      <c r="AER33" s="10"/>
      <c r="AES33" s="10"/>
      <c r="AET33" s="10"/>
      <c r="AEU33" s="10"/>
      <c r="AEV33" s="10"/>
      <c r="AEW33" s="10"/>
      <c r="AEX33" s="10"/>
      <c r="AEY33" s="10"/>
      <c r="AEZ33" s="10"/>
      <c r="AFA33" s="10"/>
      <c r="AFB33" s="10"/>
      <c r="AFC33" s="10"/>
      <c r="AFD33" s="10"/>
      <c r="AFE33" s="10"/>
      <c r="AFF33" s="10"/>
      <c r="AFG33" s="10"/>
      <c r="AFH33" s="10"/>
      <c r="AFI33" s="10"/>
      <c r="AFJ33" s="10"/>
      <c r="AFK33" s="10"/>
      <c r="AFL33" s="10"/>
      <c r="AFM33" s="10"/>
      <c r="AFN33" s="10"/>
      <c r="AFO33" s="10"/>
      <c r="AFP33" s="10"/>
      <c r="AFQ33" s="10"/>
      <c r="AFR33" s="10"/>
      <c r="AFS33" s="10"/>
      <c r="AFT33" s="10"/>
      <c r="AFU33" s="10"/>
      <c r="AFV33" s="10"/>
      <c r="AFW33" s="10"/>
      <c r="AFX33" s="10"/>
      <c r="AFY33" s="10"/>
      <c r="AFZ33" s="10"/>
      <c r="AGA33" s="10"/>
      <c r="AGB33" s="10"/>
      <c r="AGC33" s="10"/>
      <c r="AGD33" s="10"/>
      <c r="AGE33" s="10"/>
      <c r="AGF33" s="10"/>
      <c r="AGG33" s="10"/>
      <c r="AGH33" s="10"/>
      <c r="AGI33" s="10"/>
      <c r="AGJ33" s="10"/>
      <c r="AGK33" s="10"/>
      <c r="AGL33" s="10"/>
      <c r="AGM33" s="10"/>
      <c r="AGN33" s="10"/>
      <c r="AGO33" s="10"/>
      <c r="AGP33" s="10"/>
      <c r="AGQ33" s="10"/>
      <c r="AGR33" s="10"/>
      <c r="AGS33" s="10"/>
      <c r="AGT33" s="10"/>
      <c r="AGU33" s="10"/>
      <c r="AGV33" s="10"/>
      <c r="AGW33" s="10"/>
      <c r="AGX33" s="10"/>
      <c r="AGY33" s="10"/>
      <c r="AGZ33" s="10"/>
      <c r="AHA33" s="10"/>
      <c r="AHB33" s="10"/>
      <c r="AHC33" s="10"/>
      <c r="AHD33" s="10"/>
      <c r="AHE33" s="10"/>
      <c r="AHF33" s="10"/>
      <c r="AHG33" s="10"/>
      <c r="AHH33" s="10"/>
      <c r="AHI33" s="10"/>
      <c r="AHJ33" s="10"/>
      <c r="AHK33" s="10"/>
      <c r="AHL33" s="10"/>
      <c r="AHM33" s="10"/>
      <c r="AHN33" s="10"/>
      <c r="AHO33" s="10"/>
      <c r="AHP33" s="10"/>
      <c r="AHQ33" s="10"/>
      <c r="AHR33" s="10"/>
      <c r="AHS33" s="10"/>
      <c r="AHT33" s="10"/>
      <c r="AHU33" s="10"/>
      <c r="AHV33" s="10"/>
      <c r="AHW33" s="10"/>
      <c r="AHX33" s="10"/>
      <c r="AHY33" s="10"/>
      <c r="AHZ33" s="10"/>
      <c r="AIA33" s="10"/>
      <c r="AIB33" s="10"/>
      <c r="AIC33" s="10"/>
      <c r="AID33" s="10"/>
      <c r="AIE33" s="10"/>
      <c r="AIF33" s="10"/>
      <c r="AIG33" s="10"/>
      <c r="AIH33" s="10"/>
      <c r="AII33" s="10"/>
      <c r="AIJ33" s="10"/>
      <c r="AIK33" s="10"/>
      <c r="AIL33" s="10"/>
      <c r="AIM33" s="10"/>
      <c r="AIN33" s="10"/>
      <c r="AIO33" s="10"/>
      <c r="AIP33" s="10"/>
      <c r="AIQ33" s="10"/>
      <c r="AIR33" s="10"/>
      <c r="AIS33" s="10"/>
      <c r="AIT33" s="10"/>
      <c r="AIU33" s="10"/>
      <c r="AIV33" s="10"/>
      <c r="AIW33" s="10"/>
      <c r="AIX33" s="10"/>
      <c r="AIY33" s="10"/>
      <c r="AIZ33" s="10"/>
      <c r="AJA33" s="10"/>
      <c r="AJB33" s="10"/>
      <c r="AJC33" s="10"/>
      <c r="AJD33" s="10"/>
      <c r="AJE33" s="10"/>
      <c r="AJF33" s="10"/>
      <c r="AJG33" s="10"/>
      <c r="AJH33" s="10"/>
      <c r="AJI33" s="10"/>
      <c r="AJJ33" s="10"/>
      <c r="AJK33" s="10"/>
      <c r="AJL33" s="10"/>
      <c r="AJM33" s="10"/>
      <c r="AJN33" s="10"/>
      <c r="AJO33" s="10"/>
      <c r="AJP33" s="10"/>
      <c r="AJQ33" s="10"/>
      <c r="AJR33" s="10"/>
      <c r="AJS33" s="10"/>
      <c r="AJT33" s="10"/>
      <c r="AJU33" s="10"/>
      <c r="AJV33" s="10"/>
      <c r="AJW33" s="10"/>
      <c r="AJX33" s="10"/>
      <c r="AJY33" s="10"/>
      <c r="AJZ33" s="10"/>
      <c r="AKA33" s="10"/>
      <c r="AKB33" s="10"/>
      <c r="AKC33" s="10"/>
      <c r="AKD33" s="10"/>
      <c r="AKE33" s="10"/>
      <c r="AKF33" s="10"/>
      <c r="AKG33" s="10"/>
      <c r="AKH33" s="10"/>
      <c r="AKI33" s="10"/>
      <c r="AKJ33" s="10"/>
      <c r="AKK33" s="10"/>
      <c r="AKL33" s="10"/>
      <c r="AKM33" s="10"/>
      <c r="AKN33" s="10"/>
      <c r="AKO33" s="10"/>
      <c r="AKP33" s="10"/>
      <c r="AKQ33" s="10"/>
      <c r="AKR33" s="10"/>
      <c r="AKS33" s="10"/>
      <c r="AKT33" s="10"/>
      <c r="AKU33" s="10"/>
      <c r="AKV33" s="10"/>
      <c r="AKW33" s="10"/>
      <c r="AKX33" s="10"/>
      <c r="AKY33" s="10"/>
      <c r="AKZ33" s="10"/>
      <c r="ALA33" s="10"/>
      <c r="ALB33" s="10"/>
      <c r="ALC33" s="10"/>
      <c r="ALD33" s="10"/>
      <c r="ALE33" s="10"/>
      <c r="ALF33" s="10"/>
      <c r="ALG33" s="10"/>
      <c r="ALH33" s="10"/>
      <c r="ALI33" s="10"/>
      <c r="ALJ33" s="10"/>
      <c r="ALK33" s="10"/>
      <c r="ALL33" s="10"/>
      <c r="ALM33" s="10"/>
      <c r="ALN33" s="10"/>
      <c r="ALO33" s="10"/>
      <c r="ALP33" s="10"/>
      <c r="ALQ33" s="10"/>
      <c r="ALR33" s="10"/>
      <c r="ALS33" s="10"/>
      <c r="ALT33" s="10"/>
      <c r="ALU33" s="10"/>
      <c r="ALV33" s="10"/>
      <c r="ALW33" s="10"/>
      <c r="ALX33" s="10"/>
      <c r="ALY33" s="10"/>
      <c r="ALZ33" s="10"/>
      <c r="AMA33" s="10"/>
      <c r="AMB33" s="10"/>
      <c r="AMC33" s="10"/>
      <c r="AMD33" s="10"/>
      <c r="AME33" s="10"/>
      <c r="AMF33" s="10"/>
      <c r="AMG33" s="10"/>
      <c r="AMH33" s="10"/>
      <c r="AMI33" s="10"/>
      <c r="AMJ33" s="10"/>
      <c r="AMK33" s="10"/>
      <c r="AML33" s="10"/>
      <c r="AMM33" s="10"/>
      <c r="AMN33" s="10"/>
      <c r="AMO33" s="10"/>
      <c r="AMP33" s="10"/>
      <c r="AMQ33" s="10"/>
      <c r="AMR33" s="10"/>
      <c r="AMS33" s="10"/>
      <c r="AMT33" s="10"/>
      <c r="AMU33" s="10"/>
      <c r="AMV33" s="10"/>
      <c r="AMW33" s="10"/>
      <c r="AMX33" s="10"/>
      <c r="AMY33" s="10"/>
      <c r="AMZ33" s="10"/>
      <c r="ANA33" s="10"/>
      <c r="ANB33" s="10"/>
      <c r="ANC33" s="10"/>
      <c r="AND33" s="10"/>
      <c r="ANE33" s="10"/>
      <c r="ANF33" s="10"/>
      <c r="ANG33" s="10"/>
      <c r="ANH33" s="10"/>
      <c r="ANI33" s="10"/>
      <c r="ANJ33" s="10"/>
      <c r="ANK33" s="10"/>
      <c r="ANL33" s="10"/>
      <c r="ANM33" s="10"/>
      <c r="ANN33" s="10"/>
      <c r="ANO33" s="10"/>
      <c r="ANP33" s="10"/>
      <c r="ANQ33" s="10"/>
      <c r="ANR33" s="10"/>
      <c r="ANS33" s="10"/>
      <c r="ANT33" s="10"/>
      <c r="ANU33" s="10"/>
      <c r="ANV33" s="10"/>
      <c r="ANW33" s="10"/>
      <c r="ANX33" s="10"/>
      <c r="ANY33" s="10"/>
      <c r="ANZ33" s="10"/>
      <c r="AOA33" s="10"/>
      <c r="AOB33" s="10"/>
      <c r="AOC33" s="10"/>
      <c r="AOD33" s="10"/>
      <c r="AOE33" s="10"/>
      <c r="AOF33" s="10"/>
      <c r="AOG33" s="10"/>
      <c r="AOH33" s="10"/>
      <c r="AOI33" s="10"/>
      <c r="AOJ33" s="10"/>
      <c r="AOK33" s="10"/>
      <c r="AOL33" s="10"/>
      <c r="AOM33" s="10"/>
      <c r="AON33" s="10"/>
      <c r="AOO33" s="10"/>
      <c r="AOP33" s="10"/>
      <c r="AOQ33" s="10"/>
      <c r="AOR33" s="10"/>
      <c r="AOS33" s="10"/>
      <c r="AOT33" s="10"/>
      <c r="AOU33" s="10"/>
      <c r="AOV33" s="10"/>
      <c r="AOW33" s="10"/>
      <c r="AOX33" s="10"/>
      <c r="AOY33" s="10"/>
      <c r="AOZ33" s="10"/>
      <c r="APA33" s="10"/>
      <c r="APB33" s="10"/>
      <c r="APC33" s="10"/>
      <c r="APD33" s="10"/>
      <c r="APE33" s="10"/>
      <c r="APF33" s="10"/>
      <c r="APG33" s="10"/>
      <c r="APH33" s="10"/>
      <c r="API33" s="10"/>
      <c r="APJ33" s="10"/>
      <c r="APK33" s="10"/>
      <c r="APL33" s="10"/>
      <c r="APM33" s="10"/>
      <c r="APN33" s="10"/>
      <c r="APO33" s="10"/>
      <c r="APP33" s="10"/>
      <c r="APQ33" s="10"/>
      <c r="APR33" s="10"/>
      <c r="APS33" s="10"/>
      <c r="APT33" s="10"/>
      <c r="APU33" s="10"/>
      <c r="APV33" s="10"/>
      <c r="APW33" s="10"/>
      <c r="APX33" s="10"/>
      <c r="APY33" s="10"/>
      <c r="APZ33" s="10"/>
      <c r="AQA33" s="10"/>
      <c r="AQB33" s="10"/>
      <c r="AQC33" s="10"/>
      <c r="AQD33" s="10"/>
      <c r="AQE33" s="10"/>
      <c r="AQF33" s="10"/>
      <c r="AQG33" s="10"/>
      <c r="AQH33" s="10"/>
      <c r="AQI33" s="10"/>
      <c r="AQJ33" s="10"/>
      <c r="AQK33" s="10"/>
      <c r="AQL33" s="10"/>
      <c r="AQM33" s="10"/>
      <c r="AQN33" s="10"/>
      <c r="AQO33" s="10"/>
      <c r="AQP33" s="10"/>
      <c r="AQQ33" s="10"/>
      <c r="AQR33" s="10"/>
      <c r="AQS33" s="10"/>
      <c r="AQT33" s="10"/>
      <c r="AQU33" s="10"/>
      <c r="AQV33" s="10"/>
      <c r="AQW33" s="10"/>
      <c r="AQX33" s="10"/>
      <c r="AQY33" s="10"/>
      <c r="AQZ33" s="10"/>
      <c r="ARA33" s="10"/>
      <c r="ARB33" s="10"/>
      <c r="ARC33" s="10"/>
      <c r="ARD33" s="10"/>
      <c r="ARE33" s="10"/>
      <c r="ARF33" s="10"/>
      <c r="ARG33" s="10"/>
      <c r="ARH33" s="10"/>
      <c r="ARI33" s="10"/>
      <c r="ARJ33" s="10"/>
      <c r="ARK33" s="10"/>
      <c r="ARL33" s="10"/>
      <c r="ARM33" s="10"/>
      <c r="ARN33" s="10"/>
      <c r="ARO33" s="10"/>
      <c r="ARP33" s="10"/>
      <c r="ARQ33" s="10"/>
      <c r="ARR33" s="10"/>
      <c r="ARS33" s="10"/>
      <c r="ART33" s="10"/>
      <c r="ARU33" s="10"/>
      <c r="ARV33" s="10"/>
      <c r="ARW33" s="10"/>
      <c r="ARX33" s="10"/>
      <c r="ARY33" s="10"/>
      <c r="ARZ33" s="10"/>
      <c r="ASA33" s="10"/>
      <c r="ASB33" s="10"/>
      <c r="ASC33" s="10"/>
      <c r="ASD33" s="10"/>
      <c r="ASE33" s="10"/>
      <c r="ASF33" s="10"/>
      <c r="ASG33" s="10"/>
      <c r="ASH33" s="10"/>
      <c r="ASI33" s="10"/>
      <c r="ASJ33" s="10"/>
      <c r="ASK33" s="10"/>
      <c r="ASL33" s="10"/>
      <c r="ASM33" s="10"/>
      <c r="ASN33" s="10"/>
      <c r="ASO33" s="10"/>
      <c r="ASP33" s="10"/>
      <c r="ASQ33" s="10"/>
      <c r="ASR33" s="10"/>
      <c r="ASS33" s="10"/>
      <c r="AST33" s="10"/>
      <c r="ASU33" s="10"/>
      <c r="ASV33" s="10"/>
      <c r="ASW33" s="10"/>
      <c r="ASX33" s="10"/>
      <c r="ASY33" s="10"/>
      <c r="ASZ33" s="10"/>
      <c r="ATA33" s="10"/>
      <c r="ATB33" s="10"/>
      <c r="ATC33" s="10"/>
      <c r="ATD33" s="10"/>
      <c r="ATE33" s="10"/>
      <c r="ATF33" s="10"/>
      <c r="ATG33" s="10"/>
      <c r="ATH33" s="10"/>
      <c r="ATI33" s="10"/>
      <c r="ATJ33" s="10"/>
      <c r="ATK33" s="10"/>
      <c r="ATL33" s="10"/>
      <c r="ATM33" s="10"/>
      <c r="ATN33" s="10"/>
      <c r="ATO33" s="10"/>
      <c r="ATP33" s="10"/>
      <c r="ATQ33" s="10"/>
      <c r="ATR33" s="10"/>
      <c r="ATS33" s="10"/>
      <c r="ATT33" s="10"/>
      <c r="ATU33" s="10"/>
      <c r="ATV33" s="10"/>
      <c r="ATW33" s="10"/>
      <c r="ATX33" s="10"/>
      <c r="ATY33" s="10"/>
      <c r="ATZ33" s="10"/>
      <c r="AUA33" s="10"/>
      <c r="AUB33" s="10"/>
      <c r="AUC33" s="10"/>
      <c r="AUD33" s="10"/>
      <c r="AUE33" s="10"/>
      <c r="AUF33" s="10"/>
      <c r="AUG33" s="10"/>
      <c r="AUH33" s="10"/>
      <c r="AUI33" s="10"/>
      <c r="AUJ33" s="10"/>
      <c r="AUK33" s="10"/>
      <c r="AUL33" s="10"/>
      <c r="AUM33" s="10"/>
      <c r="AUN33" s="10"/>
      <c r="AUO33" s="10"/>
      <c r="AUP33" s="10"/>
      <c r="AUQ33" s="10"/>
      <c r="AUR33" s="10"/>
      <c r="AUS33" s="10"/>
      <c r="AUT33" s="10"/>
      <c r="AUU33" s="10"/>
      <c r="AUV33" s="10"/>
      <c r="AUW33" s="10"/>
      <c r="AUX33" s="10"/>
      <c r="AUY33" s="10"/>
      <c r="AUZ33" s="10"/>
      <c r="AVA33" s="10"/>
      <c r="AVB33" s="10"/>
      <c r="AVC33" s="10"/>
      <c r="AVD33" s="10"/>
      <c r="AVE33" s="10"/>
      <c r="AVF33" s="10"/>
      <c r="AVG33" s="10"/>
      <c r="AVH33" s="10"/>
      <c r="AVI33" s="10"/>
      <c r="AVJ33" s="10"/>
      <c r="AVK33" s="10"/>
      <c r="AVL33" s="10"/>
      <c r="AVM33" s="10"/>
      <c r="AVN33" s="10"/>
      <c r="AVO33" s="10"/>
      <c r="AVP33" s="10"/>
      <c r="AVQ33" s="10"/>
      <c r="AVR33" s="10"/>
      <c r="AVS33" s="10"/>
      <c r="AVT33" s="10"/>
      <c r="AVU33" s="10"/>
      <c r="AVV33" s="10"/>
      <c r="AVW33" s="10"/>
      <c r="AVX33" s="10"/>
      <c r="AVY33" s="10"/>
      <c r="AVZ33" s="10"/>
      <c r="AWA33" s="10"/>
      <c r="AWB33" s="10"/>
      <c r="AWC33" s="10"/>
      <c r="AWD33" s="10"/>
      <c r="AWE33" s="10"/>
      <c r="AWF33" s="10"/>
      <c r="AWG33" s="10"/>
      <c r="AWH33" s="10"/>
      <c r="AWI33" s="10"/>
      <c r="AWJ33" s="10"/>
      <c r="AWK33" s="10"/>
      <c r="AWL33" s="10"/>
      <c r="AWM33" s="10"/>
      <c r="AWN33" s="10"/>
      <c r="AWO33" s="10"/>
      <c r="AWP33" s="10"/>
      <c r="AWQ33" s="10"/>
      <c r="AWR33" s="10"/>
      <c r="AWS33" s="10"/>
      <c r="AWT33" s="10"/>
      <c r="AWU33" s="10"/>
      <c r="AWV33" s="10"/>
      <c r="AWW33" s="10"/>
      <c r="AWX33" s="10"/>
      <c r="AWY33" s="10"/>
      <c r="AWZ33" s="10"/>
      <c r="AXA33" s="10"/>
      <c r="AXB33" s="10"/>
      <c r="AXC33" s="10"/>
      <c r="AXD33" s="10"/>
      <c r="AXE33" s="10"/>
      <c r="AXF33" s="10"/>
      <c r="AXG33" s="10"/>
      <c r="AXH33" s="10"/>
      <c r="AXI33" s="10"/>
      <c r="AXJ33" s="10"/>
      <c r="AXK33" s="10"/>
      <c r="AXL33" s="10"/>
      <c r="AXM33" s="10"/>
      <c r="AXN33" s="10"/>
      <c r="AXO33" s="10"/>
      <c r="AXP33" s="10"/>
      <c r="AXQ33" s="10"/>
      <c r="AXR33" s="10"/>
      <c r="AXS33" s="10"/>
      <c r="AXT33" s="10"/>
      <c r="AXU33" s="10"/>
      <c r="AXV33" s="10"/>
      <c r="AXW33" s="10"/>
      <c r="AXX33" s="10"/>
      <c r="AXY33" s="10"/>
      <c r="AXZ33" s="10"/>
      <c r="AYA33" s="10"/>
      <c r="AYB33" s="10"/>
      <c r="AYC33" s="10"/>
      <c r="AYD33" s="10"/>
      <c r="AYE33" s="10"/>
      <c r="AYF33" s="10"/>
      <c r="AYG33" s="10"/>
      <c r="AYH33" s="10"/>
      <c r="AYI33" s="10"/>
      <c r="AYJ33" s="10"/>
      <c r="AYK33" s="10"/>
      <c r="AYL33" s="10"/>
      <c r="AYM33" s="10"/>
      <c r="AYN33" s="10"/>
      <c r="AYO33" s="10"/>
      <c r="AYP33" s="10"/>
      <c r="AYQ33" s="10"/>
      <c r="AYR33" s="10"/>
      <c r="AYS33" s="10"/>
      <c r="AYT33" s="10"/>
      <c r="AYU33" s="10"/>
      <c r="AYV33" s="10"/>
      <c r="AYW33" s="10"/>
      <c r="AYX33" s="10"/>
      <c r="AYY33" s="10"/>
      <c r="AYZ33" s="10"/>
      <c r="AZA33" s="10"/>
      <c r="AZB33" s="10"/>
      <c r="AZC33" s="10"/>
      <c r="AZD33" s="10"/>
      <c r="AZE33" s="10"/>
      <c r="AZF33" s="10"/>
      <c r="AZG33" s="10"/>
      <c r="AZH33" s="10"/>
      <c r="AZI33" s="10"/>
      <c r="AZJ33" s="10"/>
      <c r="AZK33" s="10"/>
      <c r="AZL33" s="10"/>
      <c r="AZM33" s="10"/>
      <c r="AZN33" s="10"/>
      <c r="AZO33" s="10"/>
      <c r="AZP33" s="10"/>
      <c r="AZQ33" s="10"/>
      <c r="AZR33" s="10"/>
      <c r="AZS33" s="10"/>
      <c r="AZT33" s="10"/>
      <c r="AZU33" s="10"/>
      <c r="AZV33" s="10"/>
      <c r="AZW33" s="10"/>
      <c r="AZX33" s="10"/>
      <c r="AZY33" s="10"/>
      <c r="AZZ33" s="10"/>
      <c r="BAA33" s="10"/>
      <c r="BAB33" s="10"/>
      <c r="BAC33" s="10"/>
      <c r="BAD33" s="10"/>
      <c r="BAE33" s="10"/>
      <c r="BAF33" s="10"/>
      <c r="BAG33" s="10"/>
      <c r="BAH33" s="10"/>
      <c r="BAI33" s="10"/>
      <c r="BAJ33" s="10"/>
      <c r="BAK33" s="10"/>
      <c r="BAL33" s="10"/>
      <c r="BAM33" s="10"/>
      <c r="BAN33" s="10"/>
      <c r="BAO33" s="10"/>
      <c r="BAP33" s="10"/>
      <c r="BAQ33" s="10"/>
      <c r="BAR33" s="10"/>
      <c r="BAS33" s="10"/>
      <c r="BAT33" s="10"/>
      <c r="BAU33" s="10"/>
      <c r="BAV33" s="10"/>
      <c r="BAW33" s="10"/>
      <c r="BAX33" s="10"/>
      <c r="BAY33" s="10"/>
      <c r="BAZ33" s="10"/>
      <c r="BBA33" s="10"/>
      <c r="BBB33" s="10"/>
      <c r="BBC33" s="10"/>
      <c r="BBD33" s="10"/>
      <c r="BBE33" s="10"/>
      <c r="BBF33" s="10"/>
      <c r="BBG33" s="10"/>
      <c r="BBH33" s="10"/>
      <c r="BBI33" s="10"/>
      <c r="BBJ33" s="10"/>
      <c r="BBK33" s="10"/>
      <c r="BBL33" s="10"/>
      <c r="BBM33" s="10"/>
      <c r="BBN33" s="10"/>
      <c r="BBO33" s="10"/>
      <c r="BBP33" s="10"/>
      <c r="BBQ33" s="10"/>
      <c r="BBR33" s="10"/>
      <c r="BBS33" s="10"/>
      <c r="BBT33" s="10"/>
      <c r="BBU33" s="10"/>
      <c r="BBV33" s="10"/>
      <c r="BBW33" s="10"/>
      <c r="BBX33" s="10"/>
      <c r="BBY33" s="10"/>
      <c r="BBZ33" s="10"/>
      <c r="BCA33" s="10"/>
      <c r="BCB33" s="10"/>
      <c r="BCC33" s="10"/>
      <c r="BCD33" s="10"/>
      <c r="BCE33" s="10"/>
      <c r="BCF33" s="10"/>
      <c r="BCG33" s="10"/>
      <c r="BCH33" s="10"/>
      <c r="BCI33" s="10"/>
      <c r="BCJ33" s="10"/>
      <c r="BCK33" s="10"/>
      <c r="BCL33" s="10"/>
      <c r="BCM33" s="10"/>
      <c r="BCN33" s="10"/>
      <c r="BCO33" s="10"/>
      <c r="BCP33" s="10"/>
      <c r="BCQ33" s="10"/>
      <c r="BCR33" s="10"/>
      <c r="BCS33" s="10"/>
      <c r="BCT33" s="10"/>
      <c r="BCU33" s="10"/>
      <c r="BCV33" s="10"/>
      <c r="BCW33" s="10"/>
      <c r="BCX33" s="10"/>
      <c r="BCY33" s="10"/>
      <c r="BCZ33" s="10"/>
      <c r="BDA33" s="10"/>
      <c r="BDB33" s="10"/>
      <c r="BDC33" s="10"/>
      <c r="BDD33" s="10"/>
      <c r="BDE33" s="10"/>
      <c r="BDF33" s="10"/>
      <c r="BDG33" s="10"/>
      <c r="BDH33" s="10"/>
      <c r="BDI33" s="10"/>
      <c r="BDJ33" s="10"/>
      <c r="BDK33" s="10"/>
      <c r="BDL33" s="10"/>
      <c r="BDM33" s="10"/>
      <c r="BDN33" s="10"/>
      <c r="BDO33" s="10"/>
      <c r="BDP33" s="10"/>
      <c r="BDQ33" s="10"/>
      <c r="BDR33" s="10"/>
      <c r="BDS33" s="10"/>
      <c r="BDT33" s="10"/>
      <c r="BDU33" s="10"/>
      <c r="BDV33" s="10"/>
      <c r="BDW33" s="10"/>
      <c r="BDX33" s="10"/>
      <c r="BDY33" s="10"/>
      <c r="BDZ33" s="10"/>
      <c r="BEA33" s="10"/>
      <c r="BEB33" s="10"/>
      <c r="BEC33" s="10"/>
      <c r="BED33" s="10"/>
      <c r="BEE33" s="10"/>
      <c r="BEF33" s="10"/>
      <c r="BEG33" s="10"/>
      <c r="BEH33" s="10"/>
      <c r="BEI33" s="10"/>
      <c r="BEJ33" s="10"/>
      <c r="BEK33" s="10"/>
      <c r="BEL33" s="10"/>
      <c r="BEM33" s="10"/>
      <c r="BEN33" s="10"/>
      <c r="BEO33" s="10"/>
      <c r="BEP33" s="10"/>
      <c r="BEQ33" s="10"/>
      <c r="BER33" s="10"/>
      <c r="BES33" s="10"/>
      <c r="BET33" s="10"/>
      <c r="BEU33" s="10"/>
      <c r="BEV33" s="10"/>
      <c r="BEW33" s="10"/>
      <c r="BEX33" s="10"/>
      <c r="BEY33" s="10"/>
      <c r="BEZ33" s="10"/>
      <c r="BFA33" s="10"/>
      <c r="BFB33" s="10"/>
      <c r="BFC33" s="10"/>
      <c r="BFD33" s="10"/>
      <c r="BFE33" s="10"/>
      <c r="BFF33" s="10"/>
      <c r="BFG33" s="10"/>
      <c r="BFH33" s="10"/>
      <c r="BFI33" s="10"/>
      <c r="BFJ33" s="10"/>
      <c r="BFK33" s="10"/>
      <c r="BFL33" s="10"/>
      <c r="BFM33" s="10"/>
      <c r="BFN33" s="10"/>
      <c r="BFO33" s="10"/>
      <c r="BFP33" s="10"/>
      <c r="BFQ33" s="10"/>
      <c r="BFR33" s="10"/>
      <c r="BFS33" s="10"/>
      <c r="BFT33" s="10"/>
      <c r="BFU33" s="10"/>
      <c r="BFV33" s="10"/>
      <c r="BFW33" s="10"/>
      <c r="BFX33" s="10"/>
      <c r="BFY33" s="10"/>
      <c r="BFZ33" s="10"/>
      <c r="BGA33" s="10"/>
      <c r="BGB33" s="10"/>
      <c r="BGC33" s="10"/>
      <c r="BGD33" s="10"/>
      <c r="BGE33" s="10"/>
      <c r="BGF33" s="10"/>
      <c r="BGG33" s="10"/>
      <c r="BGH33" s="10"/>
      <c r="BGI33" s="10"/>
      <c r="BGJ33" s="10"/>
      <c r="BGK33" s="10"/>
      <c r="BGL33" s="10"/>
      <c r="BGM33" s="10"/>
      <c r="BGN33" s="10"/>
      <c r="BGO33" s="10"/>
      <c r="BGP33" s="10"/>
      <c r="BGQ33" s="10"/>
      <c r="BGR33" s="10"/>
      <c r="BGS33" s="10"/>
      <c r="BGT33" s="10"/>
      <c r="BGU33" s="10"/>
      <c r="BGV33" s="10"/>
      <c r="BGW33" s="10"/>
      <c r="BGX33" s="10"/>
      <c r="BGY33" s="10"/>
      <c r="BGZ33" s="10"/>
      <c r="BHA33" s="10"/>
      <c r="BHB33" s="10"/>
      <c r="BHC33" s="10"/>
      <c r="BHD33" s="10"/>
      <c r="BHE33" s="10"/>
      <c r="BHF33" s="10"/>
      <c r="BHG33" s="10"/>
      <c r="BHH33" s="10"/>
      <c r="BHI33" s="10"/>
      <c r="BHJ33" s="10"/>
      <c r="BHK33" s="10"/>
      <c r="BHL33" s="10"/>
      <c r="BHM33" s="10"/>
      <c r="BHN33" s="10"/>
      <c r="BHO33" s="10"/>
      <c r="BHP33" s="10"/>
      <c r="BHQ33" s="10"/>
      <c r="BHR33" s="10"/>
      <c r="BHS33" s="10"/>
      <c r="BHT33" s="10"/>
      <c r="BHU33" s="10"/>
      <c r="BHV33" s="10"/>
      <c r="BHW33" s="10"/>
      <c r="BHX33" s="10"/>
      <c r="BHY33" s="10"/>
      <c r="BHZ33" s="10"/>
      <c r="BIA33" s="10"/>
      <c r="BIB33" s="10"/>
      <c r="BIC33" s="10"/>
      <c r="BID33" s="10"/>
      <c r="BIE33" s="10"/>
      <c r="BIF33" s="10"/>
      <c r="BIG33" s="10"/>
      <c r="BIH33" s="10"/>
      <c r="BII33" s="10"/>
      <c r="BIJ33" s="10"/>
      <c r="BIK33" s="10"/>
      <c r="BIL33" s="10"/>
      <c r="BIM33" s="10"/>
      <c r="BIN33" s="10"/>
      <c r="BIO33" s="10"/>
      <c r="BIP33" s="10"/>
      <c r="BIQ33" s="10"/>
      <c r="BIR33" s="10"/>
      <c r="BIS33" s="10"/>
      <c r="BIT33" s="10"/>
      <c r="BIU33" s="10"/>
      <c r="BIV33" s="10"/>
      <c r="BIW33" s="10"/>
      <c r="BIX33" s="10"/>
      <c r="BIY33" s="10"/>
      <c r="BIZ33" s="10"/>
      <c r="BJA33" s="10"/>
      <c r="BJB33" s="10"/>
      <c r="BJC33" s="10"/>
      <c r="BJD33" s="10"/>
      <c r="BJE33" s="10"/>
      <c r="BJF33" s="10"/>
      <c r="BJG33" s="10"/>
      <c r="BJH33" s="10"/>
      <c r="BJI33" s="10"/>
      <c r="BJJ33" s="10"/>
      <c r="BJK33" s="10"/>
      <c r="BJL33" s="10"/>
      <c r="BJM33" s="10"/>
      <c r="BJN33" s="10"/>
      <c r="BJO33" s="10"/>
      <c r="BJP33" s="10"/>
      <c r="BJQ33" s="10"/>
      <c r="BJR33" s="10"/>
      <c r="BJS33" s="10"/>
      <c r="BJT33" s="10"/>
      <c r="BJU33" s="10"/>
      <c r="BJV33" s="10"/>
      <c r="BJW33" s="10"/>
      <c r="BJX33" s="10"/>
      <c r="BJY33" s="10"/>
      <c r="BJZ33" s="10"/>
      <c r="BKA33" s="10"/>
      <c r="BKB33" s="10"/>
      <c r="BKC33" s="10"/>
      <c r="BKD33" s="10"/>
      <c r="BKE33" s="10"/>
      <c r="BKF33" s="10"/>
      <c r="BKG33" s="10"/>
      <c r="BKH33" s="10"/>
      <c r="BKI33" s="10"/>
      <c r="BKJ33" s="10"/>
      <c r="BKK33" s="10"/>
      <c r="BKL33" s="10"/>
      <c r="BKM33" s="10"/>
      <c r="BKN33" s="10"/>
      <c r="BKO33" s="10"/>
      <c r="BKP33" s="10"/>
      <c r="BKQ33" s="10"/>
      <c r="BKR33" s="10"/>
      <c r="BKS33" s="10"/>
      <c r="BKT33" s="10"/>
      <c r="BKU33" s="10"/>
      <c r="BKV33" s="10"/>
      <c r="BKW33" s="10"/>
      <c r="BKX33" s="10"/>
      <c r="BKY33" s="10"/>
      <c r="BKZ33" s="10"/>
      <c r="BLA33" s="10"/>
      <c r="BLB33" s="10"/>
      <c r="BLC33" s="10"/>
      <c r="BLD33" s="10"/>
      <c r="BLE33" s="10"/>
      <c r="BLF33" s="10"/>
      <c r="BLG33" s="10"/>
      <c r="BLH33" s="10"/>
      <c r="BLI33" s="10"/>
      <c r="BLJ33" s="10"/>
      <c r="BLK33" s="10"/>
      <c r="BLL33" s="10"/>
      <c r="BLM33" s="10"/>
      <c r="BLN33" s="10"/>
      <c r="BLO33" s="10"/>
      <c r="BLP33" s="10"/>
      <c r="BLQ33" s="10"/>
      <c r="BLR33" s="10"/>
      <c r="BLS33" s="10"/>
      <c r="BLT33" s="10"/>
      <c r="BLU33" s="10"/>
      <c r="BLV33" s="10"/>
      <c r="BLW33" s="10"/>
      <c r="BLX33" s="10"/>
      <c r="BLY33" s="10"/>
      <c r="BLZ33" s="10"/>
      <c r="BMA33" s="10"/>
      <c r="BMB33" s="10"/>
      <c r="BMC33" s="10"/>
      <c r="BMD33" s="10"/>
      <c r="BME33" s="10"/>
      <c r="BMF33" s="10"/>
      <c r="BMG33" s="10"/>
      <c r="BMH33" s="10"/>
      <c r="BMI33" s="10"/>
      <c r="BMJ33" s="10"/>
      <c r="BMK33" s="10"/>
      <c r="BML33" s="10"/>
      <c r="BMM33" s="10"/>
      <c r="BMN33" s="10"/>
      <c r="BMO33" s="10"/>
      <c r="BMP33" s="10"/>
      <c r="BMQ33" s="10"/>
      <c r="BMR33" s="10"/>
      <c r="BMS33" s="10"/>
      <c r="BMT33" s="10"/>
      <c r="BMU33" s="10"/>
      <c r="BMV33" s="10"/>
      <c r="BMW33" s="10"/>
      <c r="BMX33" s="10"/>
      <c r="BMY33" s="10"/>
      <c r="BMZ33" s="10"/>
      <c r="BNA33" s="10"/>
      <c r="BNB33" s="10"/>
      <c r="BNC33" s="10"/>
      <c r="BND33" s="10"/>
      <c r="BNE33" s="10"/>
      <c r="BNF33" s="10"/>
      <c r="BNG33" s="10"/>
      <c r="BNH33" s="10"/>
      <c r="BNI33" s="10"/>
      <c r="BNJ33" s="10"/>
      <c r="BNK33" s="10"/>
      <c r="BNL33" s="10"/>
      <c r="BNM33" s="10"/>
      <c r="BNN33" s="10"/>
      <c r="BNO33" s="10"/>
      <c r="BNP33" s="10"/>
      <c r="BNQ33" s="10"/>
      <c r="BNR33" s="10"/>
      <c r="BNS33" s="10"/>
      <c r="BNT33" s="10"/>
      <c r="BNU33" s="10"/>
      <c r="BNV33" s="10"/>
      <c r="BNW33" s="10"/>
      <c r="BNX33" s="10"/>
      <c r="BNY33" s="10"/>
      <c r="BNZ33" s="10"/>
      <c r="BOA33" s="10"/>
      <c r="BOB33" s="10"/>
      <c r="BOC33" s="10"/>
      <c r="BOD33" s="10"/>
      <c r="BOE33" s="10"/>
      <c r="BOF33" s="10"/>
      <c r="BOG33" s="10"/>
      <c r="BOH33" s="10"/>
      <c r="BOI33" s="10"/>
      <c r="BOJ33" s="10"/>
      <c r="BOK33" s="10"/>
      <c r="BOL33" s="10"/>
      <c r="BOM33" s="10"/>
      <c r="BON33" s="10"/>
      <c r="BOO33" s="10"/>
      <c r="BOP33" s="10"/>
      <c r="BOQ33" s="10"/>
      <c r="BOR33" s="10"/>
      <c r="BOS33" s="10"/>
      <c r="BOT33" s="10"/>
      <c r="BOU33" s="10"/>
      <c r="BOV33" s="10"/>
      <c r="BOW33" s="10"/>
      <c r="BOX33" s="10"/>
      <c r="BOY33" s="10"/>
      <c r="BOZ33" s="10"/>
      <c r="BPA33" s="10"/>
      <c r="BPB33" s="10"/>
      <c r="BPC33" s="10"/>
      <c r="BPD33" s="10"/>
      <c r="BPE33" s="10"/>
      <c r="BPF33" s="10"/>
      <c r="BPG33" s="10"/>
      <c r="BPH33" s="10"/>
      <c r="BPI33" s="10"/>
      <c r="BPJ33" s="10"/>
      <c r="BPK33" s="10"/>
      <c r="BPL33" s="10"/>
      <c r="BPM33" s="10"/>
      <c r="BPN33" s="10"/>
      <c r="BPO33" s="10"/>
      <c r="BPP33" s="10"/>
      <c r="BPQ33" s="10"/>
      <c r="BPR33" s="10"/>
      <c r="BPS33" s="10"/>
      <c r="BPT33" s="10"/>
      <c r="BPU33" s="10"/>
      <c r="BPV33" s="10"/>
      <c r="BPW33" s="10"/>
      <c r="BPX33" s="10"/>
      <c r="BPY33" s="10"/>
      <c r="BPZ33" s="10"/>
      <c r="BQA33" s="10"/>
      <c r="BQB33" s="10"/>
      <c r="BQC33" s="10"/>
      <c r="BQD33" s="10"/>
      <c r="BQE33" s="10"/>
      <c r="BQF33" s="10"/>
      <c r="BQG33" s="10"/>
      <c r="BQH33" s="10"/>
      <c r="BQI33" s="10"/>
      <c r="BQJ33" s="10"/>
      <c r="BQK33" s="10"/>
      <c r="BQL33" s="10"/>
      <c r="BQM33" s="10"/>
      <c r="BQN33" s="10"/>
      <c r="BQO33" s="10"/>
      <c r="BQP33" s="10"/>
      <c r="BQQ33" s="10"/>
      <c r="BQR33" s="10"/>
      <c r="BQS33" s="10"/>
      <c r="BQT33" s="10"/>
      <c r="BQU33" s="10"/>
      <c r="BQV33" s="10"/>
      <c r="BQW33" s="10"/>
      <c r="BQX33" s="10"/>
      <c r="BQY33" s="10"/>
      <c r="BQZ33" s="10"/>
      <c r="BRA33" s="10"/>
      <c r="BRB33" s="10"/>
      <c r="BRC33" s="10"/>
      <c r="BRD33" s="10"/>
      <c r="BRE33" s="10"/>
      <c r="BRF33" s="10"/>
      <c r="BRG33" s="10"/>
      <c r="BRH33" s="10"/>
      <c r="BRI33" s="10"/>
      <c r="BRJ33" s="10"/>
      <c r="BRK33" s="10"/>
      <c r="BRL33" s="10"/>
      <c r="BRM33" s="10"/>
      <c r="BRN33" s="10"/>
      <c r="BRO33" s="10"/>
      <c r="BRP33" s="10"/>
      <c r="BRQ33" s="10"/>
      <c r="BRR33" s="10"/>
      <c r="BRS33" s="10"/>
      <c r="BRT33" s="10"/>
      <c r="BRU33" s="10"/>
      <c r="BRV33" s="10"/>
      <c r="BRW33" s="10"/>
      <c r="BRX33" s="10"/>
      <c r="BRY33" s="10"/>
      <c r="BRZ33" s="10"/>
      <c r="BSA33" s="10"/>
      <c r="BSB33" s="10"/>
      <c r="BSC33" s="10"/>
      <c r="BSD33" s="10"/>
      <c r="BSE33" s="10"/>
      <c r="BSF33" s="10"/>
      <c r="BSG33" s="10"/>
      <c r="BSH33" s="10"/>
      <c r="BSI33" s="10"/>
      <c r="BSJ33" s="10"/>
      <c r="BSK33" s="10"/>
      <c r="BSL33" s="10"/>
      <c r="BSM33" s="10"/>
      <c r="BSN33" s="10"/>
      <c r="BSO33" s="10"/>
      <c r="BSP33" s="10"/>
      <c r="BSQ33" s="10"/>
      <c r="BSR33" s="10"/>
      <c r="BSS33" s="10"/>
      <c r="BST33" s="10"/>
      <c r="BSU33" s="10"/>
      <c r="BSV33" s="10"/>
      <c r="BSW33" s="10"/>
      <c r="BSX33" s="10"/>
      <c r="BSY33" s="10"/>
      <c r="BSZ33" s="10"/>
      <c r="BTA33" s="10"/>
      <c r="BTB33" s="10"/>
      <c r="BTC33" s="10"/>
      <c r="BTD33" s="10"/>
      <c r="BTE33" s="10"/>
      <c r="BTF33" s="10"/>
      <c r="BTG33" s="10"/>
      <c r="BTH33" s="10"/>
      <c r="BTI33" s="10"/>
      <c r="BTJ33" s="10"/>
      <c r="BTK33" s="10"/>
      <c r="BTL33" s="10"/>
      <c r="BTM33" s="10"/>
      <c r="BTN33" s="10"/>
      <c r="BTO33" s="10"/>
      <c r="BTP33" s="10"/>
      <c r="BTQ33" s="10"/>
      <c r="BTR33" s="10"/>
      <c r="BTS33" s="10"/>
      <c r="BTT33" s="10"/>
      <c r="BTU33" s="10"/>
      <c r="BTV33" s="10"/>
      <c r="BTW33" s="10"/>
      <c r="BTX33" s="10"/>
      <c r="BTY33" s="10"/>
      <c r="BTZ33" s="10"/>
      <c r="BUA33" s="10"/>
      <c r="BUB33" s="10"/>
      <c r="BUC33" s="10"/>
      <c r="BUD33" s="10"/>
      <c r="BUE33" s="10"/>
      <c r="BUF33" s="10"/>
      <c r="BUG33" s="10"/>
      <c r="BUH33" s="10"/>
      <c r="BUI33" s="10"/>
      <c r="BUJ33" s="10"/>
      <c r="BUK33" s="10"/>
      <c r="BUL33" s="10"/>
      <c r="BUM33" s="10"/>
      <c r="BUN33" s="10"/>
      <c r="BUO33" s="10"/>
      <c r="BUP33" s="10"/>
      <c r="BUQ33" s="10"/>
      <c r="BUR33" s="10"/>
      <c r="BUS33" s="10"/>
      <c r="BUT33" s="10"/>
      <c r="BUU33" s="10"/>
      <c r="BUV33" s="10"/>
      <c r="BUW33" s="10"/>
      <c r="BUX33" s="10"/>
      <c r="BUY33" s="10"/>
      <c r="BUZ33" s="10"/>
      <c r="BVA33" s="10"/>
      <c r="BVB33" s="10"/>
      <c r="BVC33" s="10"/>
      <c r="BVD33" s="10"/>
      <c r="BVE33" s="10"/>
      <c r="BVF33" s="10"/>
      <c r="BVG33" s="10"/>
      <c r="BVH33" s="10"/>
      <c r="BVI33" s="10"/>
      <c r="BVJ33" s="10"/>
      <c r="BVK33" s="10"/>
      <c r="BVL33" s="10"/>
      <c r="BVM33" s="10"/>
      <c r="BVN33" s="10"/>
      <c r="BVO33" s="10"/>
      <c r="BVP33" s="10"/>
      <c r="BVQ33" s="10"/>
      <c r="BVR33" s="10"/>
      <c r="BVS33" s="10"/>
      <c r="BVT33" s="10"/>
      <c r="BVU33" s="10"/>
      <c r="BVV33" s="10"/>
      <c r="BVW33" s="10"/>
      <c r="BVX33" s="10"/>
      <c r="BVY33" s="10"/>
      <c r="BVZ33" s="10"/>
      <c r="BWA33" s="10"/>
      <c r="BWB33" s="10"/>
      <c r="BWC33" s="10"/>
      <c r="BWD33" s="10"/>
      <c r="BWE33" s="10"/>
      <c r="BWF33" s="10"/>
      <c r="BWG33" s="10"/>
      <c r="BWH33" s="10"/>
      <c r="BWI33" s="10"/>
      <c r="BWJ33" s="10"/>
      <c r="BWK33" s="10"/>
      <c r="BWL33" s="10"/>
      <c r="BWM33" s="10"/>
      <c r="BWN33" s="10"/>
      <c r="BWO33" s="10"/>
      <c r="BWP33" s="10"/>
      <c r="BWQ33" s="10"/>
      <c r="BWR33" s="10"/>
      <c r="BWS33" s="10"/>
      <c r="BWT33" s="10"/>
      <c r="BWU33" s="10"/>
      <c r="BWV33" s="10"/>
      <c r="BWW33" s="10"/>
      <c r="BWX33" s="10"/>
      <c r="BWY33" s="10"/>
      <c r="BWZ33" s="10"/>
      <c r="BXA33" s="10"/>
      <c r="BXB33" s="10"/>
      <c r="BXC33" s="10"/>
      <c r="BXD33" s="10"/>
      <c r="BXE33" s="10"/>
      <c r="BXF33" s="10"/>
      <c r="BXG33" s="10"/>
      <c r="BXH33" s="10"/>
      <c r="BXI33" s="10"/>
      <c r="BXJ33" s="10"/>
      <c r="BXK33" s="10"/>
      <c r="BXL33" s="10"/>
      <c r="BXM33" s="10"/>
      <c r="BXN33" s="10"/>
      <c r="BXO33" s="10"/>
      <c r="BXP33" s="10"/>
      <c r="BXQ33" s="10"/>
      <c r="BXR33" s="10"/>
      <c r="BXS33" s="10"/>
      <c r="BXT33" s="10"/>
      <c r="BXU33" s="10"/>
      <c r="BXV33" s="10"/>
      <c r="BXW33" s="10"/>
      <c r="BXX33" s="10"/>
      <c r="BXY33" s="10"/>
      <c r="BXZ33" s="10"/>
      <c r="BYA33" s="10"/>
      <c r="BYB33" s="10"/>
      <c r="BYC33" s="10"/>
      <c r="BYD33" s="10"/>
      <c r="BYE33" s="10"/>
      <c r="BYF33" s="10"/>
      <c r="BYG33" s="10"/>
      <c r="BYH33" s="10"/>
      <c r="BYI33" s="10"/>
      <c r="BYJ33" s="10"/>
      <c r="BYK33" s="10"/>
      <c r="BYL33" s="10"/>
      <c r="BYM33" s="10"/>
      <c r="BYN33" s="10"/>
      <c r="BYO33" s="10"/>
      <c r="BYP33" s="10"/>
      <c r="BYQ33" s="10"/>
      <c r="BYR33" s="10"/>
      <c r="BYS33" s="10"/>
      <c r="BYT33" s="10"/>
      <c r="BYU33" s="10"/>
      <c r="BYV33" s="10"/>
      <c r="BYW33" s="10"/>
      <c r="BYX33" s="10"/>
      <c r="BYY33" s="10"/>
      <c r="BYZ33" s="10"/>
      <c r="BZA33" s="10"/>
      <c r="BZB33" s="10"/>
      <c r="BZC33" s="10"/>
      <c r="BZD33" s="10"/>
      <c r="BZE33" s="10"/>
      <c r="BZF33" s="10"/>
      <c r="BZG33" s="10"/>
      <c r="BZH33" s="10"/>
      <c r="BZI33" s="10"/>
      <c r="BZJ33" s="10"/>
      <c r="BZK33" s="10"/>
      <c r="BZL33" s="10"/>
      <c r="BZM33" s="10"/>
      <c r="BZN33" s="10"/>
      <c r="BZO33" s="10"/>
      <c r="BZP33" s="10"/>
      <c r="BZQ33" s="10"/>
      <c r="BZR33" s="10"/>
      <c r="BZS33" s="10"/>
      <c r="BZT33" s="10"/>
      <c r="BZU33" s="10"/>
      <c r="BZV33" s="10"/>
      <c r="BZW33" s="10"/>
      <c r="BZX33" s="10"/>
      <c r="BZY33" s="10"/>
      <c r="BZZ33" s="10"/>
      <c r="CAA33" s="10"/>
      <c r="CAB33" s="10"/>
      <c r="CAC33" s="10"/>
      <c r="CAD33" s="10"/>
      <c r="CAE33" s="10"/>
      <c r="CAF33" s="10"/>
      <c r="CAG33" s="10"/>
      <c r="CAH33" s="10"/>
      <c r="CAI33" s="10"/>
      <c r="CAJ33" s="10"/>
      <c r="CAK33" s="10"/>
      <c r="CAL33" s="10"/>
      <c r="CAM33" s="10"/>
      <c r="CAN33" s="10"/>
      <c r="CAO33" s="10"/>
      <c r="CAP33" s="10"/>
      <c r="CAQ33" s="10"/>
      <c r="CAR33" s="10"/>
      <c r="CAS33" s="10"/>
      <c r="CAT33" s="10"/>
      <c r="CAU33" s="10"/>
      <c r="CAV33" s="10"/>
      <c r="CAW33" s="10"/>
      <c r="CAX33" s="10"/>
      <c r="CAY33" s="10"/>
      <c r="CAZ33" s="10"/>
      <c r="CBA33" s="10"/>
      <c r="CBB33" s="10"/>
      <c r="CBC33" s="10"/>
      <c r="CBD33" s="10"/>
      <c r="CBE33" s="10"/>
      <c r="CBF33" s="10"/>
      <c r="CBG33" s="10"/>
      <c r="CBH33" s="10"/>
      <c r="CBI33" s="10"/>
      <c r="CBJ33" s="10"/>
      <c r="CBK33" s="10"/>
      <c r="CBL33" s="10"/>
      <c r="CBM33" s="10"/>
      <c r="CBN33" s="10"/>
      <c r="CBO33" s="10"/>
      <c r="CBP33" s="10"/>
      <c r="CBQ33" s="10"/>
      <c r="CBR33" s="10"/>
      <c r="CBS33" s="10"/>
      <c r="CBT33" s="10"/>
      <c r="CBU33" s="10"/>
      <c r="CBV33" s="10"/>
      <c r="CBW33" s="10"/>
      <c r="CBX33" s="10"/>
      <c r="CBY33" s="10"/>
      <c r="CBZ33" s="10"/>
      <c r="CCA33" s="10"/>
      <c r="CCB33" s="10"/>
      <c r="CCC33" s="10"/>
      <c r="CCD33" s="10"/>
      <c r="CCE33" s="10"/>
      <c r="CCF33" s="10"/>
      <c r="CCG33" s="10"/>
      <c r="CCH33" s="10"/>
      <c r="CCI33" s="10"/>
      <c r="CCJ33" s="10"/>
      <c r="CCK33" s="10"/>
      <c r="CCL33" s="10"/>
      <c r="CCM33" s="10"/>
      <c r="CCN33" s="10"/>
      <c r="CCO33" s="10"/>
      <c r="CCP33" s="10"/>
      <c r="CCQ33" s="10"/>
      <c r="CCR33" s="10"/>
      <c r="CCS33" s="10"/>
      <c r="CCT33" s="10"/>
      <c r="CCU33" s="10"/>
      <c r="CCV33" s="10"/>
      <c r="CCW33" s="10"/>
      <c r="CCX33" s="10"/>
      <c r="CCY33" s="10"/>
      <c r="CCZ33" s="10"/>
      <c r="CDA33" s="10"/>
      <c r="CDB33" s="10"/>
      <c r="CDC33" s="10"/>
      <c r="CDD33" s="10"/>
      <c r="CDE33" s="10"/>
      <c r="CDF33" s="10"/>
      <c r="CDG33" s="10"/>
      <c r="CDH33" s="10"/>
      <c r="CDI33" s="10"/>
      <c r="CDJ33" s="10"/>
      <c r="CDK33" s="10"/>
      <c r="CDL33" s="10"/>
      <c r="CDM33" s="10"/>
      <c r="CDN33" s="10"/>
      <c r="CDO33" s="10"/>
      <c r="CDP33" s="10"/>
      <c r="CDQ33" s="10"/>
      <c r="CDR33" s="10"/>
      <c r="CDS33" s="10"/>
      <c r="CDT33" s="10"/>
      <c r="CDU33" s="10"/>
      <c r="CDV33" s="10"/>
      <c r="CDW33" s="10"/>
      <c r="CDX33" s="10"/>
      <c r="CDY33" s="10"/>
      <c r="CDZ33" s="10"/>
      <c r="CEA33" s="10"/>
      <c r="CEB33" s="10"/>
      <c r="CEC33" s="10"/>
      <c r="CED33" s="10"/>
      <c r="CEE33" s="10"/>
      <c r="CEF33" s="10"/>
      <c r="CEG33" s="10"/>
      <c r="CEH33" s="10"/>
      <c r="CEI33" s="10"/>
      <c r="CEJ33" s="10"/>
      <c r="CEK33" s="10"/>
      <c r="CEL33" s="10"/>
      <c r="CEM33" s="10"/>
      <c r="CEN33" s="10"/>
      <c r="CEO33" s="10"/>
      <c r="CEP33" s="10"/>
      <c r="CEQ33" s="10"/>
      <c r="CER33" s="10"/>
      <c r="CES33" s="10"/>
      <c r="CET33" s="10"/>
      <c r="CEU33" s="10"/>
      <c r="CEV33" s="10"/>
      <c r="CEW33" s="10"/>
      <c r="CEX33" s="10"/>
      <c r="CEY33" s="10"/>
      <c r="CEZ33" s="10"/>
      <c r="CFA33" s="10"/>
      <c r="CFB33" s="10"/>
      <c r="CFC33" s="10"/>
      <c r="CFD33" s="10"/>
      <c r="CFE33" s="10"/>
      <c r="CFF33" s="10"/>
      <c r="CFG33" s="10"/>
      <c r="CFH33" s="10"/>
      <c r="CFI33" s="10"/>
      <c r="CFJ33" s="10"/>
      <c r="CFK33" s="10"/>
      <c r="CFL33" s="10"/>
      <c r="CFM33" s="10"/>
      <c r="CFN33" s="10"/>
      <c r="CFO33" s="10"/>
      <c r="CFP33" s="10"/>
      <c r="CFQ33" s="10"/>
      <c r="CFR33" s="10"/>
      <c r="CFS33" s="10"/>
      <c r="CFT33" s="10"/>
      <c r="CFU33" s="10"/>
      <c r="CFV33" s="10"/>
      <c r="CFW33" s="10"/>
      <c r="CFX33" s="10"/>
      <c r="CFY33" s="10"/>
      <c r="CFZ33" s="10"/>
      <c r="CGA33" s="10"/>
      <c r="CGB33" s="10"/>
      <c r="CGC33" s="10"/>
      <c r="CGD33" s="10"/>
      <c r="CGE33" s="10"/>
      <c r="CGF33" s="10"/>
      <c r="CGG33" s="10"/>
      <c r="CGH33" s="10"/>
      <c r="CGI33" s="10"/>
      <c r="CGJ33" s="10"/>
      <c r="CGK33" s="10"/>
      <c r="CGL33" s="10"/>
      <c r="CGM33" s="10"/>
      <c r="CGN33" s="10"/>
      <c r="CGO33" s="10"/>
      <c r="CGP33" s="10"/>
      <c r="CGQ33" s="10"/>
      <c r="CGR33" s="10"/>
      <c r="CGS33" s="10"/>
      <c r="CGT33" s="10"/>
      <c r="CGU33" s="10"/>
      <c r="CGV33" s="10"/>
      <c r="CGW33" s="10"/>
      <c r="CGX33" s="10"/>
      <c r="CGY33" s="10"/>
      <c r="CGZ33" s="10"/>
      <c r="CHA33" s="10"/>
      <c r="CHB33" s="10"/>
      <c r="CHC33" s="10"/>
      <c r="CHD33" s="10"/>
      <c r="CHE33" s="10"/>
      <c r="CHF33" s="10"/>
      <c r="CHG33" s="10"/>
      <c r="CHH33" s="10"/>
      <c r="CHI33" s="10"/>
      <c r="CHJ33" s="10"/>
      <c r="CHK33" s="10"/>
      <c r="CHL33" s="10"/>
      <c r="CHM33" s="10"/>
      <c r="CHN33" s="10"/>
      <c r="CHO33" s="10"/>
      <c r="CHP33" s="10"/>
      <c r="CHQ33" s="10"/>
      <c r="CHR33" s="10"/>
      <c r="CHS33" s="10"/>
      <c r="CHT33" s="10"/>
      <c r="CHU33" s="10"/>
      <c r="CHV33" s="10"/>
      <c r="CHW33" s="10"/>
      <c r="CHX33" s="10"/>
      <c r="CHY33" s="10"/>
      <c r="CHZ33" s="10"/>
      <c r="CIA33" s="10"/>
      <c r="CIB33" s="10"/>
      <c r="CIC33" s="10"/>
      <c r="CID33" s="10"/>
      <c r="CIE33" s="10"/>
      <c r="CIF33" s="10"/>
      <c r="CIG33" s="10"/>
      <c r="CIH33" s="10"/>
      <c r="CII33" s="10"/>
      <c r="CIJ33" s="10"/>
      <c r="CIK33" s="10"/>
      <c r="CIL33" s="10"/>
      <c r="CIM33" s="10"/>
      <c r="CIN33" s="10"/>
      <c r="CIO33" s="10"/>
      <c r="CIP33" s="10"/>
      <c r="CIQ33" s="10"/>
      <c r="CIR33" s="10"/>
      <c r="CIS33" s="10"/>
      <c r="CIT33" s="10"/>
      <c r="CIU33" s="10"/>
      <c r="CIV33" s="10"/>
      <c r="CIW33" s="10"/>
      <c r="CIX33" s="10"/>
      <c r="CIY33" s="10"/>
      <c r="CIZ33" s="10"/>
      <c r="CJA33" s="10"/>
      <c r="CJB33" s="10"/>
      <c r="CJC33" s="10"/>
      <c r="CJD33" s="10"/>
      <c r="CJE33" s="10"/>
      <c r="CJF33" s="10"/>
      <c r="CJG33" s="10"/>
      <c r="CJH33" s="10"/>
      <c r="CJI33" s="10"/>
      <c r="CJJ33" s="10"/>
      <c r="CJK33" s="10"/>
      <c r="CJL33" s="10"/>
      <c r="CJM33" s="10"/>
      <c r="CJN33" s="10"/>
      <c r="CJO33" s="10"/>
      <c r="CJP33" s="10"/>
      <c r="CJQ33" s="10"/>
      <c r="CJR33" s="10"/>
      <c r="CJS33" s="10"/>
      <c r="CJT33" s="10"/>
      <c r="CJU33" s="10"/>
      <c r="CJV33" s="10"/>
      <c r="CJW33" s="10"/>
      <c r="CJX33" s="10"/>
      <c r="CJY33" s="10"/>
      <c r="CJZ33" s="10"/>
      <c r="CKA33" s="10"/>
      <c r="CKB33" s="10"/>
      <c r="CKC33" s="10"/>
      <c r="CKD33" s="10"/>
      <c r="CKE33" s="10"/>
      <c r="CKF33" s="10"/>
      <c r="CKG33" s="10"/>
      <c r="CKH33" s="10"/>
      <c r="CKI33" s="10"/>
      <c r="CKJ33" s="10"/>
      <c r="CKK33" s="10"/>
      <c r="CKL33" s="10"/>
      <c r="CKM33" s="10"/>
      <c r="CKN33" s="10"/>
      <c r="CKO33" s="10"/>
      <c r="CKP33" s="10"/>
      <c r="CKQ33" s="10"/>
      <c r="CKR33" s="10"/>
      <c r="CKS33" s="10"/>
      <c r="CKT33" s="10"/>
      <c r="CKU33" s="10"/>
      <c r="CKV33" s="10"/>
      <c r="CKW33" s="10"/>
      <c r="CKX33" s="10"/>
      <c r="CKY33" s="10"/>
      <c r="CKZ33" s="10"/>
      <c r="CLA33" s="10"/>
      <c r="CLB33" s="10"/>
      <c r="CLC33" s="10"/>
      <c r="CLD33" s="10"/>
      <c r="CLE33" s="10"/>
      <c r="CLF33" s="10"/>
      <c r="CLG33" s="10"/>
      <c r="CLH33" s="10"/>
      <c r="CLI33" s="10"/>
      <c r="CLJ33" s="10"/>
      <c r="CLK33" s="10"/>
      <c r="CLL33" s="10"/>
      <c r="CLM33" s="10"/>
      <c r="CLN33" s="10"/>
      <c r="CLO33" s="10"/>
      <c r="CLP33" s="10"/>
      <c r="CLQ33" s="10"/>
      <c r="CLR33" s="10"/>
      <c r="CLS33" s="10"/>
      <c r="CLT33" s="10"/>
      <c r="CLU33" s="10"/>
      <c r="CLV33" s="10"/>
      <c r="CLW33" s="10"/>
      <c r="CLX33" s="10"/>
      <c r="CLY33" s="10"/>
      <c r="CLZ33" s="10"/>
      <c r="CMA33" s="10"/>
      <c r="CMB33" s="10"/>
      <c r="CMC33" s="10"/>
      <c r="CMD33" s="10"/>
      <c r="CME33" s="10"/>
      <c r="CMF33" s="10"/>
      <c r="CMG33" s="10"/>
      <c r="CMH33" s="10"/>
      <c r="CMI33" s="10"/>
      <c r="CMJ33" s="10"/>
      <c r="CMK33" s="10"/>
      <c r="CML33" s="10"/>
      <c r="CMM33" s="10"/>
      <c r="CMN33" s="10"/>
      <c r="CMO33" s="10"/>
      <c r="CMP33" s="10"/>
      <c r="CMQ33" s="10"/>
      <c r="CMR33" s="10"/>
      <c r="CMS33" s="10"/>
      <c r="CMT33" s="10"/>
      <c r="CMU33" s="10"/>
      <c r="CMV33" s="10"/>
      <c r="CMW33" s="10"/>
      <c r="CMX33" s="10"/>
      <c r="CMY33" s="10"/>
      <c r="CMZ33" s="10"/>
      <c r="CNA33" s="10"/>
      <c r="CNB33" s="10"/>
      <c r="CNC33" s="10"/>
      <c r="CND33" s="10"/>
      <c r="CNE33" s="10"/>
      <c r="CNF33" s="10"/>
      <c r="CNG33" s="10"/>
      <c r="CNH33" s="10"/>
      <c r="CNI33" s="10"/>
      <c r="CNJ33" s="10"/>
      <c r="CNK33" s="10"/>
      <c r="CNL33" s="10"/>
      <c r="CNM33" s="10"/>
      <c r="CNN33" s="10"/>
      <c r="CNO33" s="10"/>
      <c r="CNP33" s="10"/>
      <c r="CNQ33" s="10"/>
      <c r="CNR33" s="10"/>
      <c r="CNS33" s="10"/>
      <c r="CNT33" s="10"/>
      <c r="CNU33" s="10"/>
      <c r="CNV33" s="10"/>
      <c r="CNW33" s="10"/>
      <c r="CNX33" s="10"/>
      <c r="CNY33" s="10"/>
      <c r="CNZ33" s="10"/>
      <c r="COA33" s="10"/>
      <c r="COB33" s="10"/>
      <c r="COC33" s="10"/>
      <c r="COD33" s="10"/>
      <c r="COE33" s="10"/>
      <c r="COF33" s="10"/>
      <c r="COG33" s="10"/>
      <c r="COH33" s="10"/>
      <c r="COI33" s="10"/>
      <c r="COJ33" s="10"/>
      <c r="COK33" s="10"/>
      <c r="COL33" s="10"/>
      <c r="COM33" s="10"/>
      <c r="CON33" s="10"/>
      <c r="COO33" s="10"/>
      <c r="COP33" s="10"/>
      <c r="COQ33" s="10"/>
      <c r="COR33" s="10"/>
      <c r="COS33" s="10"/>
      <c r="COT33" s="10"/>
      <c r="COU33" s="10"/>
      <c r="COV33" s="10"/>
      <c r="COW33" s="10"/>
      <c r="COX33" s="10"/>
      <c r="COY33" s="10"/>
      <c r="COZ33" s="10"/>
      <c r="CPA33" s="10"/>
      <c r="CPB33" s="10"/>
      <c r="CPC33" s="10"/>
      <c r="CPD33" s="10"/>
      <c r="CPE33" s="10"/>
      <c r="CPF33" s="10"/>
      <c r="CPG33" s="10"/>
      <c r="CPH33" s="10"/>
      <c r="CPI33" s="10"/>
      <c r="CPJ33" s="10"/>
      <c r="CPK33" s="10"/>
      <c r="CPL33" s="10"/>
      <c r="CPM33" s="10"/>
      <c r="CPN33" s="10"/>
      <c r="CPO33" s="10"/>
      <c r="CPP33" s="10"/>
      <c r="CPQ33" s="10"/>
      <c r="CPR33" s="10"/>
      <c r="CPS33" s="10"/>
      <c r="CPT33" s="10"/>
      <c r="CPU33" s="10"/>
      <c r="CPV33" s="10"/>
      <c r="CPW33" s="10"/>
      <c r="CPX33" s="10"/>
      <c r="CPY33" s="10"/>
      <c r="CPZ33" s="10"/>
      <c r="CQA33" s="10"/>
      <c r="CQB33" s="10"/>
      <c r="CQC33" s="10"/>
      <c r="CQD33" s="10"/>
      <c r="CQE33" s="10"/>
      <c r="CQF33" s="10"/>
      <c r="CQG33" s="10"/>
      <c r="CQH33" s="10"/>
      <c r="CQI33" s="10"/>
      <c r="CQJ33" s="10"/>
      <c r="CQK33" s="10"/>
      <c r="CQL33" s="10"/>
      <c r="CQM33" s="10"/>
      <c r="CQN33" s="10"/>
      <c r="CQO33" s="10"/>
      <c r="CQP33" s="10"/>
      <c r="CQQ33" s="10"/>
      <c r="CQR33" s="10"/>
      <c r="CQS33" s="10"/>
      <c r="CQT33" s="10"/>
      <c r="CQU33" s="10"/>
      <c r="CQV33" s="10"/>
      <c r="CQW33" s="10"/>
      <c r="CQX33" s="10"/>
      <c r="CQY33" s="10"/>
      <c r="CQZ33" s="10"/>
      <c r="CRA33" s="10"/>
      <c r="CRB33" s="10"/>
      <c r="CRC33" s="10"/>
      <c r="CRD33" s="10"/>
      <c r="CRE33" s="10"/>
      <c r="CRF33" s="10"/>
      <c r="CRG33" s="10"/>
      <c r="CRH33" s="10"/>
      <c r="CRI33" s="10"/>
      <c r="CRJ33" s="10"/>
      <c r="CRK33" s="10"/>
      <c r="CRL33" s="10"/>
      <c r="CRM33" s="10"/>
      <c r="CRN33" s="10"/>
      <c r="CRO33" s="10"/>
      <c r="CRP33" s="10"/>
      <c r="CRQ33" s="10"/>
      <c r="CRR33" s="10"/>
      <c r="CRS33" s="10"/>
      <c r="CRT33" s="10"/>
      <c r="CRU33" s="10"/>
      <c r="CRV33" s="10"/>
      <c r="CRW33" s="10"/>
      <c r="CRX33" s="10"/>
      <c r="CRY33" s="10"/>
      <c r="CRZ33" s="10"/>
      <c r="CSA33" s="10"/>
      <c r="CSB33" s="10"/>
      <c r="CSC33" s="10"/>
      <c r="CSD33" s="10"/>
      <c r="CSE33" s="10"/>
      <c r="CSF33" s="10"/>
      <c r="CSG33" s="10"/>
      <c r="CSH33" s="10"/>
      <c r="CSI33" s="10"/>
      <c r="CSJ33" s="10"/>
      <c r="CSK33" s="10"/>
      <c r="CSL33" s="10"/>
      <c r="CSM33" s="10"/>
      <c r="CSN33" s="10"/>
      <c r="CSO33" s="10"/>
      <c r="CSP33" s="10"/>
      <c r="CSQ33" s="10"/>
      <c r="CSR33" s="10"/>
      <c r="CSS33" s="10"/>
      <c r="CST33" s="10"/>
      <c r="CSU33" s="10"/>
      <c r="CSV33" s="10"/>
      <c r="CSW33" s="10"/>
      <c r="CSX33" s="10"/>
      <c r="CSY33" s="10"/>
      <c r="CSZ33" s="10"/>
      <c r="CTA33" s="10"/>
      <c r="CTB33" s="10"/>
      <c r="CTC33" s="10"/>
      <c r="CTD33" s="10"/>
      <c r="CTE33" s="10"/>
      <c r="CTF33" s="10"/>
      <c r="CTG33" s="10"/>
      <c r="CTH33" s="10"/>
      <c r="CTI33" s="10"/>
      <c r="CTJ33" s="10"/>
      <c r="CTK33" s="10"/>
      <c r="CTL33" s="10"/>
      <c r="CTM33" s="10"/>
      <c r="CTN33" s="10"/>
      <c r="CTO33" s="10"/>
      <c r="CTP33" s="10"/>
      <c r="CTQ33" s="10"/>
      <c r="CTR33" s="10"/>
      <c r="CTS33" s="10"/>
      <c r="CTT33" s="10"/>
      <c r="CTU33" s="10"/>
      <c r="CTV33" s="10"/>
      <c r="CTW33" s="10"/>
      <c r="CTX33" s="10"/>
      <c r="CTY33" s="10"/>
      <c r="CTZ33" s="10"/>
      <c r="CUA33" s="10"/>
      <c r="CUB33" s="10"/>
      <c r="CUC33" s="10"/>
      <c r="CUD33" s="10"/>
      <c r="CUE33" s="10"/>
      <c r="CUF33" s="10"/>
      <c r="CUG33" s="10"/>
      <c r="CUH33" s="10"/>
      <c r="CUI33" s="10"/>
      <c r="CUJ33" s="10"/>
      <c r="CUK33" s="10"/>
      <c r="CUL33" s="10"/>
      <c r="CUM33" s="10"/>
      <c r="CUN33" s="10"/>
      <c r="CUO33" s="10"/>
      <c r="CUP33" s="10"/>
      <c r="CUQ33" s="10"/>
      <c r="CUR33" s="10"/>
      <c r="CUS33" s="10"/>
      <c r="CUT33" s="10"/>
      <c r="CUU33" s="10"/>
      <c r="CUV33" s="10"/>
      <c r="CUW33" s="10"/>
      <c r="CUX33" s="10"/>
      <c r="CUY33" s="10"/>
      <c r="CUZ33" s="10"/>
      <c r="CVA33" s="10"/>
      <c r="CVB33" s="10"/>
      <c r="CVC33" s="10"/>
      <c r="CVD33" s="10"/>
      <c r="CVE33" s="10"/>
      <c r="CVF33" s="10"/>
      <c r="CVG33" s="10"/>
      <c r="CVH33" s="10"/>
      <c r="CVI33" s="10"/>
      <c r="CVJ33" s="10"/>
      <c r="CVK33" s="10"/>
      <c r="CVL33" s="10"/>
      <c r="CVM33" s="10"/>
      <c r="CVN33" s="10"/>
      <c r="CVO33" s="10"/>
      <c r="CVP33" s="10"/>
      <c r="CVQ33" s="10"/>
      <c r="CVR33" s="10"/>
      <c r="CVS33" s="10"/>
      <c r="CVT33" s="10"/>
      <c r="CVU33" s="10"/>
      <c r="CVV33" s="10"/>
      <c r="CVW33" s="10"/>
      <c r="CVX33" s="10"/>
      <c r="CVY33" s="10"/>
      <c r="CVZ33" s="10"/>
      <c r="CWA33" s="10"/>
      <c r="CWB33" s="10"/>
      <c r="CWC33" s="10"/>
      <c r="CWD33" s="10"/>
      <c r="CWE33" s="10"/>
      <c r="CWF33" s="10"/>
      <c r="CWG33" s="10"/>
      <c r="CWH33" s="10"/>
      <c r="CWI33" s="10"/>
      <c r="CWJ33" s="10"/>
      <c r="CWK33" s="10"/>
      <c r="CWL33" s="10"/>
      <c r="CWM33" s="10"/>
      <c r="CWN33" s="10"/>
      <c r="CWO33" s="10"/>
      <c r="CWP33" s="10"/>
      <c r="CWQ33" s="10"/>
      <c r="CWR33" s="10"/>
      <c r="CWS33" s="10"/>
      <c r="CWT33" s="10"/>
      <c r="CWU33" s="10"/>
      <c r="CWV33" s="10"/>
      <c r="CWW33" s="10"/>
      <c r="CWX33" s="10"/>
      <c r="CWY33" s="10"/>
      <c r="CWZ33" s="10"/>
      <c r="CXA33" s="10"/>
      <c r="CXB33" s="10"/>
      <c r="CXC33" s="10"/>
      <c r="CXD33" s="10"/>
      <c r="CXE33" s="10"/>
      <c r="CXF33" s="10"/>
      <c r="CXG33" s="10"/>
      <c r="CXH33" s="10"/>
      <c r="CXI33" s="10"/>
      <c r="CXJ33" s="10"/>
      <c r="CXK33" s="10"/>
      <c r="CXL33" s="10"/>
      <c r="CXM33" s="10"/>
      <c r="CXN33" s="10"/>
      <c r="CXO33" s="10"/>
      <c r="CXP33" s="10"/>
      <c r="CXQ33" s="10"/>
      <c r="CXR33" s="10"/>
      <c r="CXS33" s="10"/>
      <c r="CXT33" s="10"/>
      <c r="CXU33" s="10"/>
      <c r="CXV33" s="10"/>
      <c r="CXW33" s="10"/>
      <c r="CXX33" s="10"/>
      <c r="CXY33" s="10"/>
      <c r="CXZ33" s="10"/>
      <c r="CYA33" s="10"/>
      <c r="CYB33" s="10"/>
      <c r="CYC33" s="10"/>
      <c r="CYD33" s="10"/>
      <c r="CYE33" s="10"/>
      <c r="CYF33" s="10"/>
      <c r="CYG33" s="10"/>
      <c r="CYH33" s="10"/>
      <c r="CYI33" s="10"/>
      <c r="CYJ33" s="10"/>
      <c r="CYK33" s="10"/>
      <c r="CYL33" s="10"/>
      <c r="CYM33" s="10"/>
      <c r="CYN33" s="10"/>
      <c r="CYO33" s="10"/>
      <c r="CYP33" s="10"/>
      <c r="CYQ33" s="10"/>
      <c r="CYR33" s="10"/>
      <c r="CYS33" s="10"/>
      <c r="CYT33" s="10"/>
      <c r="CYU33" s="10"/>
      <c r="CYV33" s="10"/>
      <c r="CYW33" s="10"/>
      <c r="CYX33" s="10"/>
      <c r="CYY33" s="10"/>
      <c r="CYZ33" s="10"/>
      <c r="CZA33" s="10"/>
      <c r="CZB33" s="10"/>
      <c r="CZC33" s="10"/>
      <c r="CZD33" s="10"/>
      <c r="CZE33" s="10"/>
      <c r="CZF33" s="10"/>
      <c r="CZG33" s="10"/>
      <c r="CZH33" s="10"/>
      <c r="CZI33" s="10"/>
      <c r="CZJ33" s="10"/>
      <c r="CZK33" s="10"/>
      <c r="CZL33" s="10"/>
      <c r="CZM33" s="10"/>
      <c r="CZN33" s="10"/>
      <c r="CZO33" s="10"/>
      <c r="CZP33" s="10"/>
      <c r="CZQ33" s="10"/>
      <c r="CZR33" s="10"/>
      <c r="CZS33" s="10"/>
      <c r="CZT33" s="10"/>
      <c r="CZU33" s="10"/>
      <c r="CZV33" s="10"/>
      <c r="CZW33" s="10"/>
      <c r="CZX33" s="10"/>
      <c r="CZY33" s="10"/>
      <c r="CZZ33" s="10"/>
      <c r="DAA33" s="10"/>
      <c r="DAB33" s="10"/>
      <c r="DAC33" s="10"/>
      <c r="DAD33" s="10"/>
      <c r="DAE33" s="10"/>
      <c r="DAF33" s="10"/>
      <c r="DAG33" s="10"/>
      <c r="DAH33" s="10"/>
      <c r="DAI33" s="10"/>
      <c r="DAJ33" s="10"/>
      <c r="DAK33" s="10"/>
      <c r="DAL33" s="10"/>
      <c r="DAM33" s="10"/>
      <c r="DAN33" s="10"/>
      <c r="DAO33" s="10"/>
      <c r="DAP33" s="10"/>
      <c r="DAQ33" s="10"/>
      <c r="DAR33" s="10"/>
      <c r="DAS33" s="10"/>
      <c r="DAT33" s="10"/>
      <c r="DAU33" s="10"/>
      <c r="DAV33" s="10"/>
      <c r="DAW33" s="10"/>
      <c r="DAX33" s="10"/>
      <c r="DAY33" s="10"/>
      <c r="DAZ33" s="10"/>
      <c r="DBA33" s="10"/>
      <c r="DBB33" s="10"/>
      <c r="DBC33" s="10"/>
      <c r="DBD33" s="10"/>
      <c r="DBE33" s="10"/>
      <c r="DBF33" s="10"/>
      <c r="DBG33" s="10"/>
      <c r="DBH33" s="10"/>
      <c r="DBI33" s="10"/>
      <c r="DBJ33" s="10"/>
      <c r="DBK33" s="10"/>
      <c r="DBL33" s="10"/>
      <c r="DBM33" s="10"/>
      <c r="DBN33" s="10"/>
      <c r="DBO33" s="10"/>
      <c r="DBP33" s="10"/>
      <c r="DBQ33" s="10"/>
      <c r="DBR33" s="10"/>
      <c r="DBS33" s="10"/>
      <c r="DBT33" s="10"/>
      <c r="DBU33" s="10"/>
      <c r="DBV33" s="10"/>
      <c r="DBW33" s="10"/>
      <c r="DBX33" s="10"/>
      <c r="DBY33" s="10"/>
      <c r="DBZ33" s="10"/>
      <c r="DCA33" s="10"/>
      <c r="DCB33" s="10"/>
      <c r="DCC33" s="10"/>
      <c r="DCD33" s="10"/>
      <c r="DCE33" s="10"/>
      <c r="DCF33" s="10"/>
      <c r="DCG33" s="10"/>
      <c r="DCH33" s="10"/>
      <c r="DCI33" s="10"/>
      <c r="DCJ33" s="10"/>
      <c r="DCK33" s="10"/>
      <c r="DCL33" s="10"/>
      <c r="DCM33" s="10"/>
      <c r="DCN33" s="10"/>
      <c r="DCO33" s="10"/>
      <c r="DCP33" s="10"/>
      <c r="DCQ33" s="10"/>
      <c r="DCR33" s="10"/>
      <c r="DCS33" s="10"/>
      <c r="DCT33" s="10"/>
      <c r="DCU33" s="10"/>
      <c r="DCV33" s="10"/>
      <c r="DCW33" s="10"/>
      <c r="DCX33" s="10"/>
      <c r="DCY33" s="10"/>
      <c r="DCZ33" s="10"/>
      <c r="DDA33" s="10"/>
      <c r="DDB33" s="10"/>
      <c r="DDC33" s="10"/>
      <c r="DDD33" s="10"/>
      <c r="DDE33" s="10"/>
      <c r="DDF33" s="10"/>
      <c r="DDG33" s="10"/>
      <c r="DDH33" s="10"/>
      <c r="DDI33" s="10"/>
      <c r="DDJ33" s="10"/>
      <c r="DDK33" s="10"/>
      <c r="DDL33" s="10"/>
      <c r="DDM33" s="10"/>
      <c r="DDN33" s="10"/>
      <c r="DDO33" s="10"/>
      <c r="DDP33" s="10"/>
      <c r="DDQ33" s="10"/>
      <c r="DDR33" s="10"/>
      <c r="DDS33" s="10"/>
      <c r="DDT33" s="10"/>
      <c r="DDU33" s="10"/>
      <c r="DDV33" s="10"/>
      <c r="DDW33" s="10"/>
      <c r="DDX33" s="10"/>
      <c r="DDY33" s="10"/>
      <c r="DDZ33" s="10"/>
      <c r="DEA33" s="10"/>
      <c r="DEB33" s="10"/>
      <c r="DEC33" s="10"/>
      <c r="DED33" s="10"/>
      <c r="DEE33" s="10"/>
      <c r="DEF33" s="10"/>
      <c r="DEG33" s="10"/>
      <c r="DEH33" s="10"/>
      <c r="DEI33" s="10"/>
      <c r="DEJ33" s="10"/>
      <c r="DEK33" s="10"/>
      <c r="DEL33" s="10"/>
      <c r="DEM33" s="10"/>
      <c r="DEN33" s="10"/>
      <c r="DEO33" s="10"/>
      <c r="DEP33" s="10"/>
      <c r="DEQ33" s="10"/>
      <c r="DER33" s="10"/>
      <c r="DES33" s="10"/>
      <c r="DET33" s="10"/>
      <c r="DEU33" s="10"/>
      <c r="DEV33" s="10"/>
      <c r="DEW33" s="10"/>
      <c r="DEX33" s="10"/>
      <c r="DEY33" s="10"/>
      <c r="DEZ33" s="10"/>
      <c r="DFA33" s="10"/>
      <c r="DFB33" s="10"/>
      <c r="DFC33" s="10"/>
      <c r="DFD33" s="10"/>
      <c r="DFE33" s="10"/>
      <c r="DFF33" s="10"/>
      <c r="DFG33" s="10"/>
      <c r="DFH33" s="10"/>
      <c r="DFI33" s="10"/>
      <c r="DFJ33" s="10"/>
      <c r="DFK33" s="10"/>
      <c r="DFL33" s="10"/>
      <c r="DFM33" s="10"/>
      <c r="DFN33" s="10"/>
      <c r="DFO33" s="10"/>
      <c r="DFP33" s="10"/>
      <c r="DFQ33" s="10"/>
      <c r="DFR33" s="10"/>
      <c r="DFS33" s="10"/>
      <c r="DFT33" s="10"/>
      <c r="DFU33" s="10"/>
      <c r="DFV33" s="10"/>
      <c r="DFW33" s="10"/>
      <c r="DFX33" s="10"/>
      <c r="DFY33" s="10"/>
      <c r="DFZ33" s="10"/>
      <c r="DGA33" s="10"/>
      <c r="DGB33" s="10"/>
      <c r="DGC33" s="10"/>
      <c r="DGD33" s="10"/>
      <c r="DGE33" s="10"/>
      <c r="DGF33" s="10"/>
      <c r="DGG33" s="10"/>
      <c r="DGH33" s="10"/>
      <c r="DGI33" s="10"/>
      <c r="DGJ33" s="10"/>
      <c r="DGK33" s="10"/>
      <c r="DGL33" s="10"/>
      <c r="DGM33" s="10"/>
      <c r="DGN33" s="10"/>
      <c r="DGO33" s="10"/>
      <c r="DGP33" s="10"/>
      <c r="DGQ33" s="10"/>
      <c r="DGR33" s="10"/>
      <c r="DGS33" s="10"/>
      <c r="DGT33" s="10"/>
      <c r="DGU33" s="10"/>
      <c r="DGV33" s="10"/>
      <c r="DGW33" s="10"/>
      <c r="DGX33" s="10"/>
      <c r="DGY33" s="10"/>
      <c r="DGZ33" s="10"/>
      <c r="DHA33" s="10"/>
      <c r="DHB33" s="10"/>
      <c r="DHC33" s="10"/>
      <c r="DHD33" s="10"/>
      <c r="DHE33" s="10"/>
      <c r="DHF33" s="10"/>
      <c r="DHG33" s="10"/>
      <c r="DHH33" s="10"/>
      <c r="DHI33" s="10"/>
      <c r="DHJ33" s="10"/>
      <c r="DHK33" s="10"/>
      <c r="DHL33" s="10"/>
      <c r="DHM33" s="10"/>
      <c r="DHN33" s="10"/>
      <c r="DHO33" s="10"/>
      <c r="DHP33" s="10"/>
      <c r="DHQ33" s="10"/>
      <c r="DHR33" s="10"/>
      <c r="DHS33" s="10"/>
      <c r="DHT33" s="10"/>
      <c r="DHU33" s="10"/>
      <c r="DHV33" s="10"/>
      <c r="DHW33" s="10"/>
      <c r="DHX33" s="10"/>
      <c r="DHY33" s="10"/>
      <c r="DHZ33" s="10"/>
      <c r="DIA33" s="10"/>
      <c r="DIB33" s="10"/>
      <c r="DIC33" s="10"/>
      <c r="DID33" s="10"/>
      <c r="DIE33" s="10"/>
      <c r="DIF33" s="10"/>
      <c r="DIG33" s="10"/>
      <c r="DIH33" s="10"/>
      <c r="DII33" s="10"/>
      <c r="DIJ33" s="10"/>
      <c r="DIK33" s="10"/>
      <c r="DIL33" s="10"/>
      <c r="DIM33" s="10"/>
      <c r="DIN33" s="10"/>
      <c r="DIO33" s="10"/>
      <c r="DIP33" s="10"/>
      <c r="DIQ33" s="10"/>
      <c r="DIR33" s="10"/>
      <c r="DIS33" s="10"/>
      <c r="DIT33" s="10"/>
      <c r="DIU33" s="10"/>
      <c r="DIV33" s="10"/>
      <c r="DIW33" s="10"/>
      <c r="DIX33" s="10"/>
      <c r="DIY33" s="10"/>
      <c r="DIZ33" s="10"/>
      <c r="DJA33" s="10"/>
      <c r="DJB33" s="10"/>
      <c r="DJC33" s="10"/>
      <c r="DJD33" s="10"/>
      <c r="DJE33" s="10"/>
      <c r="DJF33" s="10"/>
      <c r="DJG33" s="10"/>
      <c r="DJH33" s="10"/>
      <c r="DJI33" s="10"/>
      <c r="DJJ33" s="10"/>
      <c r="DJK33" s="10"/>
      <c r="DJL33" s="10"/>
      <c r="DJM33" s="10"/>
      <c r="DJN33" s="10"/>
      <c r="DJO33" s="10"/>
      <c r="DJP33" s="10"/>
      <c r="DJQ33" s="10"/>
      <c r="DJR33" s="10"/>
      <c r="DJS33" s="10"/>
      <c r="DJT33" s="10"/>
      <c r="DJU33" s="10"/>
      <c r="DJV33" s="10"/>
      <c r="DJW33" s="10"/>
      <c r="DJX33" s="10"/>
      <c r="DJY33" s="10"/>
      <c r="DJZ33" s="10"/>
      <c r="DKA33" s="10"/>
      <c r="DKB33" s="10"/>
      <c r="DKC33" s="10"/>
      <c r="DKD33" s="10"/>
      <c r="DKE33" s="10"/>
      <c r="DKF33" s="10"/>
      <c r="DKG33" s="10"/>
      <c r="DKH33" s="10"/>
      <c r="DKI33" s="10"/>
      <c r="DKJ33" s="10"/>
      <c r="DKK33" s="10"/>
      <c r="DKL33" s="10"/>
      <c r="DKM33" s="10"/>
      <c r="DKN33" s="10"/>
      <c r="DKO33" s="10"/>
      <c r="DKP33" s="10"/>
      <c r="DKQ33" s="10"/>
      <c r="DKR33" s="10"/>
      <c r="DKS33" s="10"/>
      <c r="DKT33" s="10"/>
      <c r="DKU33" s="10"/>
      <c r="DKV33" s="10"/>
      <c r="DKW33" s="10"/>
      <c r="DKX33" s="10"/>
      <c r="DKY33" s="10"/>
      <c r="DKZ33" s="10"/>
      <c r="DLA33" s="10"/>
      <c r="DLB33" s="10"/>
      <c r="DLC33" s="10"/>
      <c r="DLD33" s="10"/>
      <c r="DLE33" s="10"/>
      <c r="DLF33" s="10"/>
      <c r="DLG33" s="10"/>
      <c r="DLH33" s="10"/>
      <c r="DLI33" s="10"/>
      <c r="DLJ33" s="10"/>
      <c r="DLK33" s="10"/>
      <c r="DLL33" s="10"/>
      <c r="DLM33" s="10"/>
      <c r="DLN33" s="10"/>
      <c r="DLO33" s="10"/>
      <c r="DLP33" s="10"/>
      <c r="DLQ33" s="10"/>
      <c r="DLR33" s="10"/>
      <c r="DLS33" s="10"/>
      <c r="DLT33" s="10"/>
      <c r="DLU33" s="10"/>
      <c r="DLV33" s="10"/>
      <c r="DLW33" s="10"/>
      <c r="DLX33" s="10"/>
      <c r="DLY33" s="10"/>
      <c r="DLZ33" s="10"/>
      <c r="DMA33" s="10"/>
      <c r="DMB33" s="10"/>
      <c r="DMC33" s="10"/>
      <c r="DMD33" s="10"/>
      <c r="DME33" s="10"/>
      <c r="DMF33" s="10"/>
      <c r="DMG33" s="10"/>
      <c r="DMH33" s="10"/>
      <c r="DMI33" s="10"/>
      <c r="DMJ33" s="10"/>
      <c r="DMK33" s="10"/>
      <c r="DML33" s="10"/>
      <c r="DMM33" s="10"/>
      <c r="DMN33" s="10"/>
      <c r="DMO33" s="10"/>
      <c r="DMP33" s="10"/>
      <c r="DMQ33" s="10"/>
      <c r="DMR33" s="10"/>
      <c r="DMS33" s="10"/>
      <c r="DMT33" s="10"/>
      <c r="DMU33" s="10"/>
      <c r="DMV33" s="10"/>
      <c r="DMW33" s="10"/>
      <c r="DMX33" s="10"/>
      <c r="DMY33" s="10"/>
      <c r="DMZ33" s="10"/>
      <c r="DNA33" s="10"/>
      <c r="DNB33" s="10"/>
      <c r="DNC33" s="10"/>
      <c r="DND33" s="10"/>
      <c r="DNE33" s="10"/>
      <c r="DNF33" s="10"/>
      <c r="DNG33" s="10"/>
      <c r="DNH33" s="10"/>
      <c r="DNI33" s="10"/>
      <c r="DNJ33" s="10"/>
      <c r="DNK33" s="10"/>
      <c r="DNL33" s="10"/>
      <c r="DNM33" s="10"/>
      <c r="DNN33" s="10"/>
      <c r="DNO33" s="10"/>
      <c r="DNP33" s="10"/>
      <c r="DNQ33" s="10"/>
      <c r="DNR33" s="10"/>
      <c r="DNS33" s="10"/>
      <c r="DNT33" s="10"/>
      <c r="DNU33" s="10"/>
      <c r="DNV33" s="10"/>
      <c r="DNW33" s="10"/>
      <c r="DNX33" s="10"/>
      <c r="DNY33" s="10"/>
      <c r="DNZ33" s="10"/>
      <c r="DOA33" s="10"/>
      <c r="DOB33" s="10"/>
      <c r="DOC33" s="10"/>
      <c r="DOD33" s="10"/>
      <c r="DOE33" s="10"/>
      <c r="DOF33" s="10"/>
      <c r="DOG33" s="10"/>
      <c r="DOH33" s="10"/>
      <c r="DOI33" s="10"/>
      <c r="DOJ33" s="10"/>
      <c r="DOK33" s="10"/>
      <c r="DOL33" s="10"/>
      <c r="DOM33" s="10"/>
      <c r="DON33" s="10"/>
      <c r="DOO33" s="10"/>
      <c r="DOP33" s="10"/>
      <c r="DOQ33" s="10"/>
      <c r="DOR33" s="10"/>
      <c r="DOS33" s="10"/>
      <c r="DOT33" s="10"/>
      <c r="DOU33" s="10"/>
      <c r="DOV33" s="10"/>
      <c r="DOW33" s="10"/>
      <c r="DOX33" s="10"/>
      <c r="DOY33" s="10"/>
      <c r="DOZ33" s="10"/>
      <c r="DPA33" s="10"/>
      <c r="DPB33" s="10"/>
      <c r="DPC33" s="10"/>
      <c r="DPD33" s="10"/>
      <c r="DPE33" s="10"/>
      <c r="DPF33" s="10"/>
      <c r="DPG33" s="10"/>
      <c r="DPH33" s="10"/>
      <c r="DPI33" s="10"/>
      <c r="DPJ33" s="10"/>
      <c r="DPK33" s="10"/>
      <c r="DPL33" s="10"/>
      <c r="DPM33" s="10"/>
      <c r="DPN33" s="10"/>
      <c r="DPO33" s="10"/>
      <c r="DPP33" s="10"/>
      <c r="DPQ33" s="10"/>
      <c r="DPR33" s="10"/>
      <c r="DPS33" s="10"/>
      <c r="DPT33" s="10"/>
      <c r="DPU33" s="10"/>
      <c r="DPV33" s="10"/>
      <c r="DPW33" s="10"/>
      <c r="DPX33" s="10"/>
      <c r="DPY33" s="10"/>
      <c r="DPZ33" s="10"/>
      <c r="DQA33" s="10"/>
      <c r="DQB33" s="10"/>
      <c r="DQC33" s="10"/>
      <c r="DQD33" s="10"/>
      <c r="DQE33" s="10"/>
      <c r="DQF33" s="10"/>
      <c r="DQG33" s="10"/>
      <c r="DQH33" s="10"/>
      <c r="DQI33" s="10"/>
      <c r="DQJ33" s="10"/>
      <c r="DQK33" s="10"/>
      <c r="DQL33" s="10"/>
      <c r="DQM33" s="10"/>
      <c r="DQN33" s="10"/>
      <c r="DQO33" s="10"/>
      <c r="DQP33" s="10"/>
      <c r="DQQ33" s="10"/>
      <c r="DQR33" s="10"/>
      <c r="DQS33" s="10"/>
      <c r="DQT33" s="10"/>
      <c r="DQU33" s="10"/>
      <c r="DQV33" s="10"/>
      <c r="DQW33" s="10"/>
      <c r="DQX33" s="10"/>
      <c r="DQY33" s="10"/>
      <c r="DQZ33" s="10"/>
      <c r="DRA33" s="10"/>
      <c r="DRB33" s="10"/>
      <c r="DRC33" s="10"/>
      <c r="DRD33" s="10"/>
      <c r="DRE33" s="10"/>
      <c r="DRF33" s="10"/>
      <c r="DRG33" s="10"/>
      <c r="DRH33" s="10"/>
      <c r="DRI33" s="10"/>
      <c r="DRJ33" s="10"/>
      <c r="DRK33" s="10"/>
      <c r="DRL33" s="10"/>
      <c r="DRM33" s="10"/>
      <c r="DRN33" s="10"/>
      <c r="DRO33" s="10"/>
      <c r="DRP33" s="10"/>
      <c r="DRQ33" s="10"/>
      <c r="DRR33" s="10"/>
      <c r="DRS33" s="10"/>
      <c r="DRT33" s="10"/>
      <c r="DRU33" s="10"/>
      <c r="DRV33" s="10"/>
      <c r="DRW33" s="10"/>
      <c r="DRX33" s="10"/>
      <c r="DRY33" s="10"/>
      <c r="DRZ33" s="10"/>
      <c r="DSA33" s="10"/>
      <c r="DSB33" s="10"/>
      <c r="DSC33" s="10"/>
      <c r="DSD33" s="10"/>
      <c r="DSE33" s="10"/>
      <c r="DSF33" s="10"/>
      <c r="DSG33" s="10"/>
      <c r="DSH33" s="10"/>
      <c r="DSI33" s="10"/>
      <c r="DSJ33" s="10"/>
      <c r="DSK33" s="10"/>
      <c r="DSL33" s="10"/>
      <c r="DSM33" s="10"/>
      <c r="DSN33" s="10"/>
      <c r="DSO33" s="10"/>
      <c r="DSP33" s="10"/>
      <c r="DSQ33" s="10"/>
      <c r="DSR33" s="10"/>
      <c r="DSS33" s="10"/>
      <c r="DST33" s="10"/>
      <c r="DSU33" s="10"/>
      <c r="DSV33" s="10"/>
      <c r="DSW33" s="10"/>
      <c r="DSX33" s="10"/>
      <c r="DSY33" s="10"/>
      <c r="DSZ33" s="10"/>
      <c r="DTA33" s="10"/>
      <c r="DTB33" s="10"/>
      <c r="DTC33" s="10"/>
      <c r="DTD33" s="10"/>
      <c r="DTE33" s="10"/>
      <c r="DTF33" s="10"/>
      <c r="DTG33" s="10"/>
      <c r="DTH33" s="10"/>
      <c r="DTI33" s="10"/>
      <c r="DTJ33" s="10"/>
      <c r="DTK33" s="10"/>
      <c r="DTL33" s="10"/>
      <c r="DTM33" s="10"/>
      <c r="DTN33" s="10"/>
      <c r="DTO33" s="10"/>
      <c r="DTP33" s="10"/>
      <c r="DTQ33" s="10"/>
      <c r="DTR33" s="10"/>
      <c r="DTS33" s="10"/>
      <c r="DTT33" s="10"/>
      <c r="DTU33" s="10"/>
      <c r="DTV33" s="10"/>
      <c r="DTW33" s="10"/>
      <c r="DTX33" s="10"/>
      <c r="DTY33" s="10"/>
      <c r="DTZ33" s="10"/>
      <c r="DUA33" s="10"/>
      <c r="DUB33" s="10"/>
      <c r="DUC33" s="10"/>
      <c r="DUD33" s="10"/>
      <c r="DUE33" s="10"/>
      <c r="DUF33" s="10"/>
      <c r="DUG33" s="10"/>
      <c r="DUH33" s="10"/>
      <c r="DUI33" s="10"/>
      <c r="DUJ33" s="10"/>
      <c r="DUK33" s="10"/>
      <c r="DUL33" s="10"/>
      <c r="DUM33" s="10"/>
      <c r="DUN33" s="10"/>
      <c r="DUO33" s="10"/>
      <c r="DUP33" s="10"/>
      <c r="DUQ33" s="10"/>
      <c r="DUR33" s="10"/>
      <c r="DUS33" s="10"/>
      <c r="DUT33" s="10"/>
      <c r="DUU33" s="10"/>
      <c r="DUV33" s="10"/>
      <c r="DUW33" s="10"/>
      <c r="DUX33" s="10"/>
      <c r="DUY33" s="10"/>
      <c r="DUZ33" s="10"/>
      <c r="DVA33" s="10"/>
      <c r="DVB33" s="10"/>
      <c r="DVC33" s="10"/>
      <c r="DVD33" s="10"/>
      <c r="DVE33" s="10"/>
      <c r="DVF33" s="10"/>
      <c r="DVG33" s="10"/>
      <c r="DVH33" s="10"/>
      <c r="DVI33" s="10"/>
      <c r="DVJ33" s="10"/>
      <c r="DVK33" s="10"/>
      <c r="DVL33" s="10"/>
      <c r="DVM33" s="10"/>
      <c r="DVN33" s="10"/>
      <c r="DVO33" s="10"/>
      <c r="DVP33" s="10"/>
      <c r="DVQ33" s="10"/>
      <c r="DVR33" s="10"/>
      <c r="DVS33" s="10"/>
      <c r="DVT33" s="10"/>
      <c r="DVU33" s="10"/>
      <c r="DVV33" s="10"/>
      <c r="DVW33" s="10"/>
      <c r="DVX33" s="10"/>
      <c r="DVY33" s="10"/>
      <c r="DVZ33" s="10"/>
      <c r="DWA33" s="10"/>
      <c r="DWB33" s="10"/>
      <c r="DWC33" s="10"/>
      <c r="DWD33" s="10"/>
      <c r="DWE33" s="10"/>
      <c r="DWF33" s="10"/>
      <c r="DWG33" s="10"/>
      <c r="DWH33" s="10"/>
      <c r="DWI33" s="10"/>
      <c r="DWJ33" s="10"/>
      <c r="DWK33" s="10"/>
      <c r="DWL33" s="10"/>
      <c r="DWM33" s="10"/>
      <c r="DWN33" s="10"/>
      <c r="DWO33" s="10"/>
      <c r="DWP33" s="10"/>
      <c r="DWQ33" s="10"/>
      <c r="DWR33" s="10"/>
      <c r="DWS33" s="10"/>
      <c r="DWT33" s="10"/>
      <c r="DWU33" s="10"/>
      <c r="DWV33" s="10"/>
      <c r="DWW33" s="10"/>
      <c r="DWX33" s="10"/>
      <c r="DWY33" s="10"/>
      <c r="DWZ33" s="10"/>
      <c r="DXA33" s="10"/>
      <c r="DXB33" s="10"/>
      <c r="DXC33" s="10"/>
      <c r="DXD33" s="10"/>
      <c r="DXE33" s="10"/>
      <c r="DXF33" s="10"/>
      <c r="DXG33" s="10"/>
      <c r="DXH33" s="10"/>
      <c r="DXI33" s="10"/>
      <c r="DXJ33" s="10"/>
      <c r="DXK33" s="10"/>
      <c r="DXL33" s="10"/>
      <c r="DXM33" s="10"/>
      <c r="DXN33" s="10"/>
      <c r="DXO33" s="10"/>
      <c r="DXP33" s="10"/>
      <c r="DXQ33" s="10"/>
      <c r="DXR33" s="10"/>
      <c r="DXS33" s="10"/>
      <c r="DXT33" s="10"/>
      <c r="DXU33" s="10"/>
      <c r="DXV33" s="10"/>
      <c r="DXW33" s="10"/>
      <c r="DXX33" s="10"/>
      <c r="DXY33" s="10"/>
      <c r="DXZ33" s="10"/>
      <c r="DYA33" s="10"/>
      <c r="DYB33" s="10"/>
      <c r="DYC33" s="10"/>
      <c r="DYD33" s="10"/>
      <c r="DYE33" s="10"/>
      <c r="DYF33" s="10"/>
      <c r="DYG33" s="10"/>
      <c r="DYH33" s="10"/>
      <c r="DYI33" s="10"/>
      <c r="DYJ33" s="10"/>
      <c r="DYK33" s="10"/>
      <c r="DYL33" s="10"/>
      <c r="DYM33" s="10"/>
      <c r="DYN33" s="10"/>
      <c r="DYO33" s="10"/>
      <c r="DYP33" s="10"/>
      <c r="DYQ33" s="10"/>
      <c r="DYR33" s="10"/>
      <c r="DYS33" s="10"/>
      <c r="DYT33" s="10"/>
      <c r="DYU33" s="10"/>
      <c r="DYV33" s="10"/>
      <c r="DYW33" s="10"/>
      <c r="DYX33" s="10"/>
      <c r="DYY33" s="10"/>
      <c r="DYZ33" s="10"/>
      <c r="DZA33" s="10"/>
      <c r="DZB33" s="10"/>
      <c r="DZC33" s="10"/>
      <c r="DZD33" s="10"/>
      <c r="DZE33" s="10"/>
      <c r="DZF33" s="10"/>
      <c r="DZG33" s="10"/>
      <c r="DZH33" s="10"/>
      <c r="DZI33" s="10"/>
      <c r="DZJ33" s="10"/>
      <c r="DZK33" s="10"/>
      <c r="DZL33" s="10"/>
      <c r="DZM33" s="10"/>
      <c r="DZN33" s="10"/>
      <c r="DZO33" s="10"/>
      <c r="DZP33" s="10"/>
      <c r="DZQ33" s="10"/>
      <c r="DZR33" s="10"/>
      <c r="DZS33" s="10"/>
      <c r="DZT33" s="10"/>
      <c r="DZU33" s="10"/>
      <c r="DZV33" s="10"/>
      <c r="DZW33" s="10"/>
      <c r="DZX33" s="10"/>
      <c r="DZY33" s="10"/>
      <c r="DZZ33" s="10"/>
      <c r="EAA33" s="10"/>
      <c r="EAB33" s="10"/>
      <c r="EAC33" s="10"/>
      <c r="EAD33" s="10"/>
      <c r="EAE33" s="10"/>
      <c r="EAF33" s="10"/>
      <c r="EAG33" s="10"/>
      <c r="EAH33" s="10"/>
      <c r="EAI33" s="10"/>
      <c r="EAJ33" s="10"/>
      <c r="EAK33" s="10"/>
      <c r="EAL33" s="10"/>
      <c r="EAM33" s="10"/>
      <c r="EAN33" s="10"/>
      <c r="EAO33" s="10"/>
      <c r="EAP33" s="10"/>
      <c r="EAQ33" s="10"/>
      <c r="EAR33" s="10"/>
      <c r="EAS33" s="10"/>
      <c r="EAT33" s="10"/>
      <c r="EAU33" s="10"/>
      <c r="EAV33" s="10"/>
      <c r="EAW33" s="10"/>
      <c r="EAX33" s="10"/>
      <c r="EAY33" s="10"/>
      <c r="EAZ33" s="10"/>
      <c r="EBA33" s="10"/>
      <c r="EBB33" s="10"/>
      <c r="EBC33" s="10"/>
      <c r="EBD33" s="10"/>
      <c r="EBE33" s="10"/>
      <c r="EBF33" s="10"/>
      <c r="EBG33" s="10"/>
      <c r="EBH33" s="10"/>
      <c r="EBI33" s="10"/>
      <c r="EBJ33" s="10"/>
      <c r="EBK33" s="10"/>
      <c r="EBL33" s="10"/>
      <c r="EBM33" s="10"/>
      <c r="EBN33" s="10"/>
      <c r="EBO33" s="10"/>
      <c r="EBP33" s="10"/>
      <c r="EBQ33" s="10"/>
      <c r="EBR33" s="10"/>
      <c r="EBS33" s="10"/>
      <c r="EBT33" s="10"/>
      <c r="EBU33" s="10"/>
      <c r="EBV33" s="10"/>
      <c r="EBW33" s="10"/>
      <c r="EBX33" s="10"/>
      <c r="EBY33" s="10"/>
      <c r="EBZ33" s="10"/>
      <c r="ECA33" s="10"/>
      <c r="ECB33" s="10"/>
      <c r="ECC33" s="10"/>
      <c r="ECD33" s="10"/>
      <c r="ECE33" s="10"/>
      <c r="ECF33" s="10"/>
      <c r="ECG33" s="10"/>
      <c r="ECH33" s="10"/>
      <c r="ECI33" s="10"/>
      <c r="ECJ33" s="10"/>
      <c r="ECK33" s="10"/>
      <c r="ECL33" s="10"/>
      <c r="ECM33" s="10"/>
      <c r="ECN33" s="10"/>
      <c r="ECO33" s="10"/>
      <c r="ECP33" s="10"/>
      <c r="ECQ33" s="10"/>
      <c r="ECR33" s="10"/>
      <c r="ECS33" s="10"/>
      <c r="ECT33" s="10"/>
      <c r="ECU33" s="10"/>
      <c r="ECV33" s="10"/>
      <c r="ECW33" s="10"/>
      <c r="ECX33" s="10"/>
      <c r="ECY33" s="10"/>
      <c r="ECZ33" s="10"/>
      <c r="EDA33" s="10"/>
      <c r="EDB33" s="10"/>
      <c r="EDC33" s="10"/>
      <c r="EDD33" s="10"/>
      <c r="EDE33" s="10"/>
      <c r="EDF33" s="10"/>
      <c r="EDG33" s="10"/>
      <c r="EDH33" s="10"/>
      <c r="EDI33" s="10"/>
      <c r="EDJ33" s="10"/>
      <c r="EDK33" s="10"/>
      <c r="EDL33" s="10"/>
      <c r="EDM33" s="10"/>
      <c r="EDN33" s="10"/>
      <c r="EDO33" s="10"/>
      <c r="EDP33" s="10"/>
      <c r="EDQ33" s="10"/>
      <c r="EDR33" s="10"/>
      <c r="EDS33" s="10"/>
      <c r="EDT33" s="10"/>
      <c r="EDU33" s="10"/>
      <c r="EDV33" s="10"/>
      <c r="EDW33" s="10"/>
      <c r="EDX33" s="10"/>
      <c r="EDY33" s="10"/>
      <c r="EDZ33" s="10"/>
      <c r="EEA33" s="10"/>
      <c r="EEB33" s="10"/>
      <c r="EEC33" s="10"/>
      <c r="EED33" s="10"/>
      <c r="EEE33" s="10"/>
      <c r="EEF33" s="10"/>
      <c r="EEG33" s="10"/>
      <c r="EEH33" s="10"/>
      <c r="EEI33" s="10"/>
      <c r="EEJ33" s="10"/>
      <c r="EEK33" s="10"/>
      <c r="EEL33" s="10"/>
      <c r="EEM33" s="10"/>
      <c r="EEN33" s="10"/>
      <c r="EEO33" s="10"/>
      <c r="EEP33" s="10"/>
      <c r="EEQ33" s="10"/>
      <c r="EER33" s="10"/>
      <c r="EES33" s="10"/>
      <c r="EET33" s="10"/>
      <c r="EEU33" s="10"/>
      <c r="EEV33" s="10"/>
      <c r="EEW33" s="10"/>
      <c r="EEX33" s="10"/>
      <c r="EEY33" s="10"/>
      <c r="EEZ33" s="10"/>
      <c r="EFA33" s="10"/>
      <c r="EFB33" s="10"/>
      <c r="EFC33" s="10"/>
      <c r="EFD33" s="10"/>
      <c r="EFE33" s="10"/>
      <c r="EFF33" s="10"/>
      <c r="EFG33" s="10"/>
      <c r="EFH33" s="10"/>
      <c r="EFI33" s="10"/>
      <c r="EFJ33" s="10"/>
      <c r="EFK33" s="10"/>
      <c r="EFL33" s="10"/>
      <c r="EFM33" s="10"/>
      <c r="EFN33" s="10"/>
      <c r="EFO33" s="10"/>
      <c r="EFP33" s="10"/>
      <c r="EFQ33" s="10"/>
      <c r="EFR33" s="10"/>
      <c r="EFS33" s="10"/>
      <c r="EFT33" s="10"/>
      <c r="EFU33" s="10"/>
      <c r="EFV33" s="10"/>
      <c r="EFW33" s="10"/>
      <c r="EFX33" s="10"/>
      <c r="EFY33" s="10"/>
      <c r="EFZ33" s="10"/>
      <c r="EGA33" s="10"/>
      <c r="EGB33" s="10"/>
      <c r="EGC33" s="10"/>
      <c r="EGD33" s="10"/>
      <c r="EGE33" s="10"/>
      <c r="EGF33" s="10"/>
      <c r="EGG33" s="10"/>
      <c r="EGH33" s="10"/>
      <c r="EGI33" s="10"/>
      <c r="EGJ33" s="10"/>
      <c r="EGK33" s="10"/>
      <c r="EGL33" s="10"/>
      <c r="EGM33" s="10"/>
      <c r="EGN33" s="10"/>
      <c r="EGO33" s="10"/>
      <c r="EGP33" s="10"/>
      <c r="EGQ33" s="10"/>
      <c r="EGR33" s="10"/>
      <c r="EGS33" s="10"/>
      <c r="EGT33" s="10"/>
      <c r="EGU33" s="10"/>
      <c r="EGV33" s="10"/>
      <c r="EGW33" s="10"/>
      <c r="EGX33" s="10"/>
      <c r="EGY33" s="10"/>
      <c r="EGZ33" s="10"/>
      <c r="EHA33" s="10"/>
      <c r="EHB33" s="10"/>
      <c r="EHC33" s="10"/>
      <c r="EHD33" s="10"/>
      <c r="EHE33" s="10"/>
      <c r="EHF33" s="10"/>
      <c r="EHG33" s="10"/>
      <c r="EHH33" s="10"/>
      <c r="EHI33" s="10"/>
      <c r="EHJ33" s="10"/>
      <c r="EHK33" s="10"/>
      <c r="EHL33" s="10"/>
      <c r="EHM33" s="10"/>
      <c r="EHN33" s="10"/>
      <c r="EHO33" s="10"/>
      <c r="EHP33" s="10"/>
      <c r="EHQ33" s="10"/>
      <c r="EHR33" s="10"/>
      <c r="EHS33" s="10"/>
      <c r="EHT33" s="10"/>
      <c r="EHU33" s="10"/>
      <c r="EHV33" s="10"/>
      <c r="EHW33" s="10"/>
      <c r="EHX33" s="10"/>
      <c r="EHY33" s="10"/>
      <c r="EHZ33" s="10"/>
      <c r="EIA33" s="10"/>
      <c r="EIB33" s="10"/>
      <c r="EIC33" s="10"/>
      <c r="EID33" s="10"/>
      <c r="EIE33" s="10"/>
      <c r="EIF33" s="10"/>
      <c r="EIG33" s="10"/>
      <c r="EIH33" s="10"/>
      <c r="EII33" s="10"/>
      <c r="EIJ33" s="10"/>
      <c r="EIK33" s="10"/>
      <c r="EIL33" s="10"/>
      <c r="EIM33" s="10"/>
      <c r="EIN33" s="10"/>
      <c r="EIO33" s="10"/>
      <c r="EIP33" s="10"/>
      <c r="EIQ33" s="10"/>
      <c r="EIR33" s="10"/>
      <c r="EIS33" s="10"/>
      <c r="EIT33" s="10"/>
      <c r="EIU33" s="10"/>
      <c r="EIV33" s="10"/>
      <c r="EIW33" s="10"/>
      <c r="EIX33" s="10"/>
      <c r="EIY33" s="10"/>
      <c r="EIZ33" s="10"/>
      <c r="EJA33" s="10"/>
      <c r="EJB33" s="10"/>
      <c r="EJC33" s="10"/>
      <c r="EJD33" s="10"/>
      <c r="EJE33" s="10"/>
      <c r="EJF33" s="10"/>
      <c r="EJG33" s="10"/>
      <c r="EJH33" s="10"/>
      <c r="EJI33" s="10"/>
      <c r="EJJ33" s="10"/>
      <c r="EJK33" s="10"/>
      <c r="EJL33" s="10"/>
      <c r="EJM33" s="10"/>
      <c r="EJN33" s="10"/>
      <c r="EJO33" s="10"/>
      <c r="EJP33" s="10"/>
      <c r="EJQ33" s="10"/>
      <c r="EJR33" s="10"/>
      <c r="EJS33" s="10"/>
      <c r="EJT33" s="10"/>
      <c r="EJU33" s="10"/>
      <c r="EJV33" s="10"/>
      <c r="EJW33" s="10"/>
      <c r="EJX33" s="10"/>
      <c r="EJY33" s="10"/>
      <c r="EJZ33" s="10"/>
      <c r="EKA33" s="10"/>
      <c r="EKB33" s="10"/>
      <c r="EKC33" s="10"/>
      <c r="EKD33" s="10"/>
      <c r="EKE33" s="10"/>
      <c r="EKF33" s="10"/>
      <c r="EKG33" s="10"/>
      <c r="EKH33" s="10"/>
      <c r="EKI33" s="10"/>
      <c r="EKJ33" s="10"/>
      <c r="EKK33" s="10"/>
      <c r="EKL33" s="10"/>
      <c r="EKM33" s="10"/>
      <c r="EKN33" s="10"/>
      <c r="EKO33" s="10"/>
      <c r="EKP33" s="10"/>
      <c r="EKQ33" s="10"/>
      <c r="EKR33" s="10"/>
      <c r="EKS33" s="10"/>
      <c r="EKT33" s="10"/>
      <c r="EKU33" s="10"/>
      <c r="EKV33" s="10"/>
      <c r="EKW33" s="10"/>
      <c r="EKX33" s="10"/>
      <c r="EKY33" s="10"/>
      <c r="EKZ33" s="10"/>
      <c r="ELA33" s="10"/>
      <c r="ELB33" s="10"/>
      <c r="ELC33" s="10"/>
      <c r="ELD33" s="10"/>
      <c r="ELE33" s="10"/>
      <c r="ELF33" s="10"/>
      <c r="ELG33" s="10"/>
      <c r="ELH33" s="10"/>
      <c r="ELI33" s="10"/>
      <c r="ELJ33" s="10"/>
      <c r="ELK33" s="10"/>
      <c r="ELL33" s="10"/>
      <c r="ELM33" s="10"/>
      <c r="ELN33" s="10"/>
      <c r="ELO33" s="10"/>
      <c r="ELP33" s="10"/>
      <c r="ELQ33" s="10"/>
      <c r="ELR33" s="10"/>
      <c r="ELS33" s="10"/>
      <c r="ELT33" s="10"/>
      <c r="ELU33" s="10"/>
      <c r="ELV33" s="10"/>
      <c r="ELW33" s="10"/>
      <c r="ELX33" s="10"/>
      <c r="ELY33" s="10"/>
      <c r="ELZ33" s="10"/>
      <c r="EMA33" s="10"/>
      <c r="EMB33" s="10"/>
      <c r="EMC33" s="10"/>
      <c r="EMD33" s="10"/>
      <c r="EME33" s="10"/>
      <c r="EMF33" s="10"/>
      <c r="EMG33" s="10"/>
      <c r="EMH33" s="10"/>
      <c r="EMI33" s="10"/>
      <c r="EMJ33" s="10"/>
      <c r="EMK33" s="10"/>
      <c r="EML33" s="10"/>
      <c r="EMM33" s="10"/>
      <c r="EMN33" s="10"/>
      <c r="EMO33" s="10"/>
      <c r="EMP33" s="10"/>
      <c r="EMQ33" s="10"/>
      <c r="EMR33" s="10"/>
      <c r="EMS33" s="10"/>
      <c r="EMT33" s="10"/>
      <c r="EMU33" s="10"/>
      <c r="EMV33" s="10"/>
      <c r="EMW33" s="10"/>
      <c r="EMX33" s="10"/>
      <c r="EMY33" s="10"/>
      <c r="EMZ33" s="10"/>
      <c r="ENA33" s="10"/>
      <c r="ENB33" s="10"/>
      <c r="ENC33" s="10"/>
      <c r="END33" s="10"/>
      <c r="ENE33" s="10"/>
      <c r="ENF33" s="10"/>
      <c r="ENG33" s="10"/>
      <c r="ENH33" s="10"/>
      <c r="ENI33" s="10"/>
      <c r="ENJ33" s="10"/>
      <c r="ENK33" s="10"/>
      <c r="ENL33" s="10"/>
      <c r="ENM33" s="10"/>
      <c r="ENN33" s="10"/>
      <c r="ENO33" s="10"/>
      <c r="ENP33" s="10"/>
      <c r="ENQ33" s="10"/>
      <c r="ENR33" s="10"/>
      <c r="ENS33" s="10"/>
      <c r="ENT33" s="10"/>
      <c r="ENU33" s="10"/>
      <c r="ENV33" s="10"/>
      <c r="ENW33" s="10"/>
      <c r="ENX33" s="10"/>
      <c r="ENY33" s="10"/>
      <c r="ENZ33" s="10"/>
      <c r="EOA33" s="10"/>
      <c r="EOB33" s="10"/>
      <c r="EOC33" s="10"/>
      <c r="EOD33" s="10"/>
      <c r="EOE33" s="10"/>
      <c r="EOF33" s="10"/>
      <c r="EOG33" s="10"/>
      <c r="EOH33" s="10"/>
      <c r="EOI33" s="10"/>
      <c r="EOJ33" s="10"/>
      <c r="EOK33" s="10"/>
      <c r="EOL33" s="10"/>
      <c r="EOM33" s="10"/>
      <c r="EON33" s="10"/>
      <c r="EOO33" s="10"/>
      <c r="EOP33" s="10"/>
      <c r="EOQ33" s="10"/>
      <c r="EOR33" s="10"/>
      <c r="EOS33" s="10"/>
      <c r="EOT33" s="10"/>
      <c r="EOU33" s="10"/>
      <c r="EOV33" s="10"/>
      <c r="EOW33" s="10"/>
      <c r="EOX33" s="10"/>
      <c r="EOY33" s="10"/>
      <c r="EOZ33" s="10"/>
      <c r="EPA33" s="10"/>
      <c r="EPB33" s="10"/>
      <c r="EPC33" s="10"/>
      <c r="EPD33" s="10"/>
      <c r="EPE33" s="10"/>
      <c r="EPF33" s="10"/>
      <c r="EPG33" s="10"/>
      <c r="EPH33" s="10"/>
      <c r="EPI33" s="10"/>
      <c r="EPJ33" s="10"/>
      <c r="EPK33" s="10"/>
      <c r="EPL33" s="10"/>
      <c r="EPM33" s="10"/>
      <c r="EPN33" s="10"/>
      <c r="EPO33" s="10"/>
      <c r="EPP33" s="10"/>
      <c r="EPQ33" s="10"/>
      <c r="EPR33" s="10"/>
      <c r="EPS33" s="10"/>
      <c r="EPT33" s="10"/>
      <c r="EPU33" s="10"/>
      <c r="EPV33" s="10"/>
      <c r="EPW33" s="10"/>
      <c r="EPX33" s="10"/>
      <c r="EPY33" s="10"/>
      <c r="EPZ33" s="10"/>
      <c r="EQA33" s="10"/>
      <c r="EQB33" s="10"/>
      <c r="EQC33" s="10"/>
      <c r="EQD33" s="10"/>
      <c r="EQE33" s="10"/>
      <c r="EQF33" s="10"/>
      <c r="EQG33" s="10"/>
      <c r="EQH33" s="10"/>
      <c r="EQI33" s="10"/>
      <c r="EQJ33" s="10"/>
      <c r="EQK33" s="10"/>
      <c r="EQL33" s="10"/>
      <c r="EQM33" s="10"/>
      <c r="EQN33" s="10"/>
      <c r="EQO33" s="10"/>
      <c r="EQP33" s="10"/>
      <c r="EQQ33" s="10"/>
      <c r="EQR33" s="10"/>
      <c r="EQS33" s="10"/>
      <c r="EQT33" s="10"/>
      <c r="EQU33" s="10"/>
      <c r="EQV33" s="10"/>
      <c r="EQW33" s="10"/>
      <c r="EQX33" s="10"/>
      <c r="EQY33" s="10"/>
      <c r="EQZ33" s="10"/>
      <c r="ERA33" s="10"/>
      <c r="ERB33" s="10"/>
      <c r="ERC33" s="10"/>
      <c r="ERD33" s="10"/>
      <c r="ERE33" s="10"/>
      <c r="ERF33" s="10"/>
      <c r="ERG33" s="10"/>
      <c r="ERH33" s="10"/>
      <c r="ERI33" s="10"/>
      <c r="ERJ33" s="10"/>
      <c r="ERK33" s="10"/>
      <c r="ERL33" s="10"/>
      <c r="ERM33" s="10"/>
      <c r="ERN33" s="10"/>
      <c r="ERO33" s="10"/>
      <c r="ERP33" s="10"/>
      <c r="ERQ33" s="10"/>
      <c r="ERR33" s="10"/>
      <c r="ERS33" s="10"/>
      <c r="ERT33" s="10"/>
      <c r="ERU33" s="10"/>
      <c r="ERV33" s="10"/>
      <c r="ERW33" s="10"/>
      <c r="ERX33" s="10"/>
      <c r="ERY33" s="10"/>
      <c r="ERZ33" s="10"/>
      <c r="ESA33" s="10"/>
      <c r="ESB33" s="10"/>
      <c r="ESC33" s="10"/>
      <c r="ESD33" s="10"/>
      <c r="ESE33" s="10"/>
      <c r="ESF33" s="10"/>
      <c r="ESG33" s="10"/>
      <c r="ESH33" s="10"/>
      <c r="ESI33" s="10"/>
      <c r="ESJ33" s="10"/>
      <c r="ESK33" s="10"/>
      <c r="ESL33" s="10"/>
      <c r="ESM33" s="10"/>
      <c r="ESN33" s="10"/>
      <c r="ESO33" s="10"/>
      <c r="ESP33" s="10"/>
      <c r="ESQ33" s="10"/>
      <c r="ESR33" s="10"/>
      <c r="ESS33" s="10"/>
      <c r="EST33" s="10"/>
      <c r="ESU33" s="10"/>
      <c r="ESV33" s="10"/>
      <c r="ESW33" s="10"/>
      <c r="ESX33" s="10"/>
      <c r="ESY33" s="10"/>
      <c r="ESZ33" s="10"/>
      <c r="ETA33" s="10"/>
      <c r="ETB33" s="10"/>
      <c r="ETC33" s="10"/>
      <c r="ETD33" s="10"/>
      <c r="ETE33" s="10"/>
      <c r="ETF33" s="10"/>
      <c r="ETG33" s="10"/>
      <c r="ETH33" s="10"/>
      <c r="ETI33" s="10"/>
      <c r="ETJ33" s="10"/>
      <c r="ETK33" s="10"/>
      <c r="ETL33" s="10"/>
      <c r="ETM33" s="10"/>
      <c r="ETN33" s="10"/>
      <c r="ETO33" s="10"/>
      <c r="ETP33" s="10"/>
      <c r="ETQ33" s="10"/>
      <c r="ETR33" s="10"/>
      <c r="ETS33" s="10"/>
      <c r="ETT33" s="10"/>
      <c r="ETU33" s="10"/>
      <c r="ETV33" s="10"/>
      <c r="ETW33" s="10"/>
      <c r="ETX33" s="10"/>
      <c r="ETY33" s="10"/>
      <c r="ETZ33" s="10"/>
      <c r="EUA33" s="10"/>
      <c r="EUB33" s="10"/>
      <c r="EUC33" s="10"/>
      <c r="EUD33" s="10"/>
      <c r="EUE33" s="10"/>
      <c r="EUF33" s="10"/>
      <c r="EUG33" s="10"/>
      <c r="EUH33" s="10"/>
      <c r="EUI33" s="10"/>
      <c r="EUJ33" s="10"/>
      <c r="EUK33" s="10"/>
      <c r="EUL33" s="10"/>
      <c r="EUM33" s="10"/>
      <c r="EUN33" s="10"/>
      <c r="EUO33" s="10"/>
      <c r="EUP33" s="10"/>
      <c r="EUQ33" s="10"/>
      <c r="EUR33" s="10"/>
      <c r="EUS33" s="10"/>
      <c r="EUT33" s="10"/>
      <c r="EUU33" s="10"/>
      <c r="EUV33" s="10"/>
      <c r="EUW33" s="10"/>
      <c r="EUX33" s="10"/>
      <c r="EUY33" s="10"/>
      <c r="EUZ33" s="10"/>
      <c r="EVA33" s="10"/>
      <c r="EVB33" s="10"/>
      <c r="EVC33" s="10"/>
      <c r="EVD33" s="10"/>
      <c r="EVE33" s="10"/>
      <c r="EVF33" s="10"/>
      <c r="EVG33" s="10"/>
      <c r="EVH33" s="10"/>
      <c r="EVI33" s="10"/>
      <c r="EVJ33" s="10"/>
      <c r="EVK33" s="10"/>
      <c r="EVL33" s="10"/>
      <c r="EVM33" s="10"/>
      <c r="EVN33" s="10"/>
      <c r="EVO33" s="10"/>
      <c r="EVP33" s="10"/>
      <c r="EVQ33" s="10"/>
      <c r="EVR33" s="10"/>
      <c r="EVS33" s="10"/>
      <c r="EVT33" s="10"/>
      <c r="EVU33" s="10"/>
      <c r="EVV33" s="10"/>
      <c r="EVW33" s="10"/>
      <c r="EVX33" s="10"/>
      <c r="EVY33" s="10"/>
      <c r="EVZ33" s="10"/>
      <c r="EWA33" s="10"/>
      <c r="EWB33" s="10"/>
      <c r="EWC33" s="10"/>
      <c r="EWD33" s="10"/>
      <c r="EWE33" s="10"/>
      <c r="EWF33" s="10"/>
      <c r="EWG33" s="10"/>
      <c r="EWH33" s="10"/>
      <c r="EWI33" s="10"/>
      <c r="EWJ33" s="10"/>
      <c r="EWK33" s="10"/>
      <c r="EWL33" s="10"/>
      <c r="EWM33" s="10"/>
      <c r="EWN33" s="10"/>
      <c r="EWO33" s="10"/>
      <c r="EWP33" s="10"/>
      <c r="EWQ33" s="10"/>
      <c r="EWR33" s="10"/>
      <c r="EWS33" s="10"/>
      <c r="EWT33" s="10"/>
      <c r="EWU33" s="10"/>
      <c r="EWV33" s="10"/>
      <c r="EWW33" s="10"/>
      <c r="EWX33" s="10"/>
      <c r="EWY33" s="10"/>
      <c r="EWZ33" s="10"/>
      <c r="EXA33" s="10"/>
      <c r="EXB33" s="10"/>
      <c r="EXC33" s="10"/>
      <c r="EXD33" s="10"/>
      <c r="EXE33" s="10"/>
      <c r="EXF33" s="10"/>
      <c r="EXG33" s="10"/>
      <c r="EXH33" s="10"/>
      <c r="EXI33" s="10"/>
      <c r="EXJ33" s="10"/>
      <c r="EXK33" s="10"/>
      <c r="EXL33" s="10"/>
      <c r="EXM33" s="10"/>
      <c r="EXN33" s="10"/>
      <c r="EXO33" s="10"/>
      <c r="EXP33" s="10"/>
      <c r="EXQ33" s="10"/>
      <c r="EXR33" s="10"/>
      <c r="EXS33" s="10"/>
      <c r="EXT33" s="10"/>
      <c r="EXU33" s="10"/>
      <c r="EXV33" s="10"/>
      <c r="EXW33" s="10"/>
      <c r="EXX33" s="10"/>
      <c r="EXY33" s="10"/>
      <c r="EXZ33" s="10"/>
      <c r="EYA33" s="10"/>
      <c r="EYB33" s="10"/>
      <c r="EYC33" s="10"/>
      <c r="EYD33" s="10"/>
      <c r="EYE33" s="10"/>
      <c r="EYF33" s="10"/>
      <c r="EYG33" s="10"/>
      <c r="EYH33" s="10"/>
      <c r="EYI33" s="10"/>
      <c r="EYJ33" s="10"/>
      <c r="EYK33" s="10"/>
      <c r="EYL33" s="10"/>
      <c r="EYM33" s="10"/>
      <c r="EYN33" s="10"/>
      <c r="EYO33" s="10"/>
      <c r="EYP33" s="10"/>
      <c r="EYQ33" s="10"/>
      <c r="EYR33" s="10"/>
      <c r="EYS33" s="10"/>
      <c r="EYT33" s="10"/>
      <c r="EYU33" s="10"/>
      <c r="EYV33" s="10"/>
      <c r="EYW33" s="10"/>
      <c r="EYX33" s="10"/>
      <c r="EYY33" s="10"/>
      <c r="EYZ33" s="10"/>
      <c r="EZA33" s="10"/>
      <c r="EZB33" s="10"/>
      <c r="EZC33" s="10"/>
      <c r="EZD33" s="10"/>
      <c r="EZE33" s="10"/>
      <c r="EZF33" s="10"/>
      <c r="EZG33" s="10"/>
      <c r="EZH33" s="10"/>
      <c r="EZI33" s="10"/>
      <c r="EZJ33" s="10"/>
      <c r="EZK33" s="10"/>
      <c r="EZL33" s="10"/>
      <c r="EZM33" s="10"/>
      <c r="EZN33" s="10"/>
      <c r="EZO33" s="10"/>
      <c r="EZP33" s="10"/>
      <c r="EZQ33" s="10"/>
      <c r="EZR33" s="10"/>
      <c r="EZS33" s="10"/>
      <c r="EZT33" s="10"/>
      <c r="EZU33" s="10"/>
      <c r="EZV33" s="10"/>
      <c r="EZW33" s="10"/>
      <c r="EZX33" s="10"/>
      <c r="EZY33" s="10"/>
      <c r="EZZ33" s="10"/>
      <c r="FAA33" s="10"/>
      <c r="FAB33" s="10"/>
      <c r="FAC33" s="10"/>
      <c r="FAD33" s="10"/>
      <c r="FAE33" s="10"/>
      <c r="FAF33" s="10"/>
      <c r="FAG33" s="10"/>
      <c r="FAH33" s="10"/>
      <c r="FAI33" s="10"/>
      <c r="FAJ33" s="10"/>
      <c r="FAK33" s="10"/>
      <c r="FAL33" s="10"/>
      <c r="FAM33" s="10"/>
      <c r="FAN33" s="10"/>
      <c r="FAO33" s="10"/>
      <c r="FAP33" s="10"/>
      <c r="FAQ33" s="10"/>
      <c r="FAR33" s="10"/>
      <c r="FAS33" s="10"/>
      <c r="FAT33" s="10"/>
      <c r="FAU33" s="10"/>
      <c r="FAV33" s="10"/>
      <c r="FAW33" s="10"/>
      <c r="FAX33" s="10"/>
      <c r="FAY33" s="10"/>
      <c r="FAZ33" s="10"/>
      <c r="FBA33" s="10"/>
      <c r="FBB33" s="10"/>
      <c r="FBC33" s="10"/>
      <c r="FBD33" s="10"/>
      <c r="FBE33" s="10"/>
      <c r="FBF33" s="10"/>
      <c r="FBG33" s="10"/>
      <c r="FBH33" s="10"/>
      <c r="FBI33" s="10"/>
      <c r="FBJ33" s="10"/>
      <c r="FBK33" s="10"/>
      <c r="FBL33" s="10"/>
      <c r="FBM33" s="10"/>
      <c r="FBN33" s="10"/>
      <c r="FBO33" s="10"/>
      <c r="FBP33" s="10"/>
      <c r="FBQ33" s="10"/>
      <c r="FBR33" s="10"/>
      <c r="FBS33" s="10"/>
      <c r="FBT33" s="10"/>
      <c r="FBU33" s="10"/>
      <c r="FBV33" s="10"/>
      <c r="FBW33" s="10"/>
      <c r="FBX33" s="10"/>
      <c r="FBY33" s="10"/>
      <c r="FBZ33" s="10"/>
      <c r="FCA33" s="10"/>
      <c r="FCB33" s="10"/>
      <c r="FCC33" s="10"/>
      <c r="FCD33" s="10"/>
      <c r="FCE33" s="10"/>
      <c r="FCF33" s="10"/>
      <c r="FCG33" s="10"/>
      <c r="FCH33" s="10"/>
      <c r="FCI33" s="10"/>
      <c r="FCJ33" s="10"/>
      <c r="FCK33" s="10"/>
      <c r="FCL33" s="10"/>
      <c r="FCM33" s="10"/>
      <c r="FCN33" s="10"/>
      <c r="FCO33" s="10"/>
      <c r="FCP33" s="10"/>
      <c r="FCQ33" s="10"/>
      <c r="FCR33" s="10"/>
      <c r="FCS33" s="10"/>
      <c r="FCT33" s="10"/>
      <c r="FCU33" s="10"/>
      <c r="FCV33" s="10"/>
      <c r="FCW33" s="10"/>
      <c r="FCX33" s="10"/>
      <c r="FCY33" s="10"/>
      <c r="FCZ33" s="10"/>
      <c r="FDA33" s="10"/>
      <c r="FDB33" s="10"/>
      <c r="FDC33" s="10"/>
      <c r="FDD33" s="10"/>
      <c r="FDE33" s="10"/>
      <c r="FDF33" s="10"/>
      <c r="FDG33" s="10"/>
      <c r="FDH33" s="10"/>
      <c r="FDI33" s="10"/>
      <c r="FDJ33" s="10"/>
      <c r="FDK33" s="10"/>
      <c r="FDL33" s="10"/>
      <c r="FDM33" s="10"/>
      <c r="FDN33" s="10"/>
      <c r="FDO33" s="10"/>
      <c r="FDP33" s="10"/>
      <c r="FDQ33" s="10"/>
      <c r="FDR33" s="10"/>
      <c r="FDS33" s="10"/>
      <c r="FDT33" s="10"/>
      <c r="FDU33" s="10"/>
      <c r="FDV33" s="10"/>
      <c r="FDW33" s="10"/>
      <c r="FDX33" s="10"/>
      <c r="FDY33" s="10"/>
      <c r="FDZ33" s="10"/>
      <c r="FEA33" s="10"/>
      <c r="FEB33" s="10"/>
      <c r="FEC33" s="10"/>
      <c r="FED33" s="10"/>
      <c r="FEE33" s="10"/>
      <c r="FEF33" s="10"/>
      <c r="FEG33" s="10"/>
      <c r="FEH33" s="10"/>
      <c r="FEI33" s="10"/>
      <c r="FEJ33" s="10"/>
      <c r="FEK33" s="10"/>
      <c r="FEL33" s="10"/>
      <c r="FEM33" s="10"/>
      <c r="FEN33" s="10"/>
      <c r="FEO33" s="10"/>
      <c r="FEP33" s="10"/>
      <c r="FEQ33" s="10"/>
      <c r="FER33" s="10"/>
      <c r="FES33" s="10"/>
      <c r="FET33" s="10"/>
      <c r="FEU33" s="10"/>
      <c r="FEV33" s="10"/>
      <c r="FEW33" s="10"/>
      <c r="FEX33" s="10"/>
      <c r="FEY33" s="10"/>
      <c r="FEZ33" s="10"/>
      <c r="FFA33" s="10"/>
      <c r="FFB33" s="10"/>
      <c r="FFC33" s="10"/>
      <c r="FFD33" s="10"/>
      <c r="FFE33" s="10"/>
      <c r="FFF33" s="10"/>
      <c r="FFG33" s="10"/>
      <c r="FFH33" s="10"/>
      <c r="FFI33" s="10"/>
      <c r="FFJ33" s="10"/>
      <c r="FFK33" s="10"/>
      <c r="FFL33" s="10"/>
      <c r="FFM33" s="10"/>
      <c r="FFN33" s="10"/>
      <c r="FFO33" s="10"/>
      <c r="FFP33" s="10"/>
      <c r="FFQ33" s="10"/>
      <c r="FFR33" s="10"/>
      <c r="FFS33" s="10"/>
      <c r="FFT33" s="10"/>
      <c r="FFU33" s="10"/>
      <c r="FFV33" s="10"/>
      <c r="FFW33" s="10"/>
      <c r="FFX33" s="10"/>
      <c r="FFY33" s="10"/>
      <c r="FFZ33" s="10"/>
      <c r="FGA33" s="10"/>
      <c r="FGB33" s="10"/>
      <c r="FGC33" s="10"/>
      <c r="FGD33" s="10"/>
      <c r="FGE33" s="10"/>
      <c r="FGF33" s="10"/>
      <c r="FGG33" s="10"/>
      <c r="FGH33" s="10"/>
      <c r="FGI33" s="10"/>
      <c r="FGJ33" s="10"/>
      <c r="FGK33" s="10"/>
      <c r="FGL33" s="10"/>
      <c r="FGM33" s="10"/>
      <c r="FGN33" s="10"/>
      <c r="FGO33" s="10"/>
      <c r="FGP33" s="10"/>
      <c r="FGQ33" s="10"/>
      <c r="FGR33" s="10"/>
      <c r="FGS33" s="10"/>
      <c r="FGT33" s="10"/>
      <c r="FGU33" s="10"/>
      <c r="FGV33" s="10"/>
      <c r="FGW33" s="10"/>
      <c r="FGX33" s="10"/>
      <c r="FGY33" s="10"/>
      <c r="FGZ33" s="10"/>
      <c r="FHA33" s="10"/>
      <c r="FHB33" s="10"/>
      <c r="FHC33" s="10"/>
      <c r="FHD33" s="10"/>
      <c r="FHE33" s="10"/>
      <c r="FHF33" s="10"/>
      <c r="FHG33" s="10"/>
      <c r="FHH33" s="10"/>
      <c r="FHI33" s="10"/>
      <c r="FHJ33" s="10"/>
      <c r="FHK33" s="10"/>
      <c r="FHL33" s="10"/>
      <c r="FHM33" s="10"/>
      <c r="FHN33" s="10"/>
      <c r="FHO33" s="10"/>
      <c r="FHP33" s="10"/>
      <c r="FHQ33" s="10"/>
      <c r="FHR33" s="10"/>
      <c r="FHS33" s="10"/>
      <c r="FHT33" s="10"/>
      <c r="FHU33" s="10"/>
      <c r="FHV33" s="10"/>
      <c r="FHW33" s="10"/>
      <c r="FHX33" s="10"/>
      <c r="FHY33" s="10"/>
      <c r="FHZ33" s="10"/>
      <c r="FIA33" s="10"/>
      <c r="FIB33" s="10"/>
      <c r="FIC33" s="10"/>
      <c r="FID33" s="10"/>
      <c r="FIE33" s="10"/>
      <c r="FIF33" s="10"/>
      <c r="FIG33" s="10"/>
      <c r="FIH33" s="10"/>
      <c r="FII33" s="10"/>
      <c r="FIJ33" s="10"/>
      <c r="FIK33" s="10"/>
      <c r="FIL33" s="10"/>
      <c r="FIM33" s="10"/>
      <c r="FIN33" s="10"/>
      <c r="FIO33" s="10"/>
      <c r="FIP33" s="10"/>
      <c r="FIQ33" s="10"/>
      <c r="FIR33" s="10"/>
      <c r="FIS33" s="10"/>
      <c r="FIT33" s="10"/>
      <c r="FIU33" s="10"/>
      <c r="FIV33" s="10"/>
      <c r="FIW33" s="10"/>
      <c r="FIX33" s="10"/>
      <c r="FIY33" s="10"/>
      <c r="FIZ33" s="10"/>
      <c r="FJA33" s="10"/>
      <c r="FJB33" s="10"/>
      <c r="FJC33" s="10"/>
      <c r="FJD33" s="10"/>
      <c r="FJE33" s="10"/>
      <c r="FJF33" s="10"/>
      <c r="FJG33" s="10"/>
      <c r="FJH33" s="10"/>
      <c r="FJI33" s="10"/>
      <c r="FJJ33" s="10"/>
      <c r="FJK33" s="10"/>
      <c r="FJL33" s="10"/>
      <c r="FJM33" s="10"/>
      <c r="FJN33" s="10"/>
      <c r="FJO33" s="10"/>
      <c r="FJP33" s="10"/>
      <c r="FJQ33" s="10"/>
      <c r="FJR33" s="10"/>
      <c r="FJS33" s="10"/>
      <c r="FJT33" s="10"/>
      <c r="FJU33" s="10"/>
      <c r="FJV33" s="10"/>
      <c r="FJW33" s="10"/>
      <c r="FJX33" s="10"/>
      <c r="FJY33" s="10"/>
      <c r="FJZ33" s="10"/>
      <c r="FKA33" s="10"/>
      <c r="FKB33" s="10"/>
      <c r="FKC33" s="10"/>
      <c r="FKD33" s="10"/>
      <c r="FKE33" s="10"/>
      <c r="FKF33" s="10"/>
      <c r="FKG33" s="10"/>
      <c r="FKH33" s="10"/>
      <c r="FKI33" s="10"/>
      <c r="FKJ33" s="10"/>
      <c r="FKK33" s="10"/>
      <c r="FKL33" s="10"/>
      <c r="FKM33" s="10"/>
      <c r="FKN33" s="10"/>
      <c r="FKO33" s="10"/>
      <c r="FKP33" s="10"/>
      <c r="FKQ33" s="10"/>
      <c r="FKR33" s="10"/>
      <c r="FKS33" s="10"/>
      <c r="FKT33" s="10"/>
      <c r="FKU33" s="10"/>
      <c r="FKV33" s="10"/>
      <c r="FKW33" s="10"/>
      <c r="FKX33" s="10"/>
      <c r="FKY33" s="10"/>
      <c r="FKZ33" s="10"/>
      <c r="FLA33" s="10"/>
      <c r="FLB33" s="10"/>
      <c r="FLC33" s="10"/>
      <c r="FLD33" s="10"/>
      <c r="FLE33" s="10"/>
      <c r="FLF33" s="10"/>
      <c r="FLG33" s="10"/>
      <c r="FLH33" s="10"/>
      <c r="FLI33" s="10"/>
      <c r="FLJ33" s="10"/>
      <c r="FLK33" s="10"/>
      <c r="FLL33" s="10"/>
      <c r="FLM33" s="10"/>
      <c r="FLN33" s="10"/>
      <c r="FLO33" s="10"/>
      <c r="FLP33" s="10"/>
      <c r="FLQ33" s="10"/>
      <c r="FLR33" s="10"/>
      <c r="FLS33" s="10"/>
      <c r="FLT33" s="10"/>
      <c r="FLU33" s="10"/>
      <c r="FLV33" s="10"/>
      <c r="FLW33" s="10"/>
      <c r="FLX33" s="10"/>
      <c r="FLY33" s="10"/>
      <c r="FLZ33" s="10"/>
      <c r="FMA33" s="10"/>
      <c r="FMB33" s="10"/>
      <c r="FMC33" s="10"/>
      <c r="FMD33" s="10"/>
      <c r="FME33" s="10"/>
      <c r="FMF33" s="10"/>
      <c r="FMG33" s="10"/>
      <c r="FMH33" s="10"/>
      <c r="FMI33" s="10"/>
      <c r="FMJ33" s="10"/>
      <c r="FMK33" s="10"/>
      <c r="FML33" s="10"/>
      <c r="FMM33" s="10"/>
      <c r="FMN33" s="10"/>
      <c r="FMO33" s="10"/>
      <c r="FMP33" s="10"/>
      <c r="FMQ33" s="10"/>
      <c r="FMR33" s="10"/>
      <c r="FMS33" s="10"/>
      <c r="FMT33" s="10"/>
      <c r="FMU33" s="10"/>
      <c r="FMV33" s="10"/>
      <c r="FMW33" s="10"/>
      <c r="FMX33" s="10"/>
      <c r="FMY33" s="10"/>
      <c r="FMZ33" s="10"/>
      <c r="FNA33" s="10"/>
      <c r="FNB33" s="10"/>
      <c r="FNC33" s="10"/>
      <c r="FND33" s="10"/>
      <c r="FNE33" s="10"/>
      <c r="FNF33" s="10"/>
      <c r="FNG33" s="10"/>
      <c r="FNH33" s="10"/>
      <c r="FNI33" s="10"/>
      <c r="FNJ33" s="10"/>
      <c r="FNK33" s="10"/>
      <c r="FNL33" s="10"/>
      <c r="FNM33" s="10"/>
      <c r="FNN33" s="10"/>
      <c r="FNO33" s="10"/>
      <c r="FNP33" s="10"/>
      <c r="FNQ33" s="10"/>
      <c r="FNR33" s="10"/>
      <c r="FNS33" s="10"/>
      <c r="FNT33" s="10"/>
      <c r="FNU33" s="10"/>
      <c r="FNV33" s="10"/>
      <c r="FNW33" s="10"/>
      <c r="FNX33" s="10"/>
      <c r="FNY33" s="10"/>
      <c r="FNZ33" s="10"/>
      <c r="FOA33" s="10"/>
      <c r="FOB33" s="10"/>
      <c r="FOC33" s="10"/>
      <c r="FOD33" s="10"/>
      <c r="FOE33" s="10"/>
      <c r="FOF33" s="10"/>
      <c r="FOG33" s="10"/>
      <c r="FOH33" s="10"/>
      <c r="FOI33" s="10"/>
      <c r="FOJ33" s="10"/>
      <c r="FOK33" s="10"/>
      <c r="FOL33" s="10"/>
      <c r="FOM33" s="10"/>
      <c r="FON33" s="10"/>
      <c r="FOO33" s="10"/>
      <c r="FOP33" s="10"/>
      <c r="FOQ33" s="10"/>
      <c r="FOR33" s="10"/>
      <c r="FOS33" s="10"/>
      <c r="FOT33" s="10"/>
      <c r="FOU33" s="10"/>
      <c r="FOV33" s="10"/>
      <c r="FOW33" s="10"/>
      <c r="FOX33" s="10"/>
      <c r="FOY33" s="10"/>
      <c r="FOZ33" s="10"/>
      <c r="FPA33" s="10"/>
      <c r="FPB33" s="10"/>
      <c r="FPC33" s="10"/>
      <c r="FPD33" s="10"/>
      <c r="FPE33" s="10"/>
      <c r="FPF33" s="10"/>
      <c r="FPG33" s="10"/>
      <c r="FPH33" s="10"/>
      <c r="FPI33" s="10"/>
      <c r="FPJ33" s="10"/>
      <c r="FPK33" s="10"/>
      <c r="FPL33" s="10"/>
      <c r="FPM33" s="10"/>
      <c r="FPN33" s="10"/>
      <c r="FPO33" s="10"/>
      <c r="FPP33" s="10"/>
      <c r="FPQ33" s="10"/>
      <c r="FPR33" s="10"/>
      <c r="FPS33" s="10"/>
      <c r="FPT33" s="10"/>
      <c r="FPU33" s="10"/>
      <c r="FPV33" s="10"/>
      <c r="FPW33" s="10"/>
      <c r="FPX33" s="10"/>
      <c r="FPY33" s="10"/>
      <c r="FPZ33" s="10"/>
      <c r="FQA33" s="10"/>
      <c r="FQB33" s="10"/>
      <c r="FQC33" s="10"/>
      <c r="FQD33" s="10"/>
      <c r="FQE33" s="10"/>
      <c r="FQF33" s="10"/>
      <c r="FQG33" s="10"/>
      <c r="FQH33" s="10"/>
      <c r="FQI33" s="10"/>
      <c r="FQJ33" s="10"/>
      <c r="FQK33" s="10"/>
      <c r="FQL33" s="10"/>
      <c r="FQM33" s="10"/>
      <c r="FQN33" s="10"/>
      <c r="FQO33" s="10"/>
      <c r="FQP33" s="10"/>
      <c r="FQQ33" s="10"/>
      <c r="FQR33" s="10"/>
      <c r="FQS33" s="10"/>
      <c r="FQT33" s="10"/>
      <c r="FQU33" s="10"/>
      <c r="FQV33" s="10"/>
      <c r="FQW33" s="10"/>
      <c r="FQX33" s="10"/>
      <c r="FQY33" s="10"/>
      <c r="FQZ33" s="10"/>
      <c r="FRA33" s="10"/>
      <c r="FRB33" s="10"/>
      <c r="FRC33" s="10"/>
      <c r="FRD33" s="10"/>
      <c r="FRE33" s="10"/>
      <c r="FRF33" s="10"/>
      <c r="FRG33" s="10"/>
      <c r="FRH33" s="10"/>
      <c r="FRI33" s="10"/>
      <c r="FRJ33" s="10"/>
      <c r="FRK33" s="10"/>
      <c r="FRL33" s="10"/>
      <c r="FRM33" s="10"/>
      <c r="FRN33" s="10"/>
      <c r="FRO33" s="10"/>
      <c r="FRP33" s="10"/>
      <c r="FRQ33" s="10"/>
      <c r="FRR33" s="10"/>
      <c r="FRS33" s="10"/>
      <c r="FRT33" s="10"/>
      <c r="FRU33" s="10"/>
      <c r="FRV33" s="10"/>
      <c r="FRW33" s="10"/>
      <c r="FRX33" s="10"/>
      <c r="FRY33" s="10"/>
      <c r="FRZ33" s="10"/>
      <c r="FSA33" s="10"/>
    </row>
    <row r="34" spans="1:4551" x14ac:dyDescent="0.25">
      <c r="A34" s="156"/>
      <c r="B34" s="156" t="s">
        <v>174</v>
      </c>
    </row>
    <row r="35" spans="1:4551" s="12" customFormat="1" ht="60" x14ac:dyDescent="0.25">
      <c r="A35" s="318"/>
      <c r="B35" s="318" t="s">
        <v>175</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c r="SK35" s="10"/>
      <c r="SL35" s="10"/>
      <c r="SM35" s="10"/>
      <c r="SN35" s="10"/>
      <c r="SO35" s="10"/>
      <c r="SP35" s="10"/>
      <c r="SQ35" s="10"/>
      <c r="SR35" s="10"/>
      <c r="SS35" s="10"/>
      <c r="ST35" s="10"/>
      <c r="SU35" s="10"/>
      <c r="SV35" s="10"/>
      <c r="SW35" s="10"/>
      <c r="SX35" s="10"/>
      <c r="SY35" s="10"/>
      <c r="SZ35" s="10"/>
      <c r="TA35" s="10"/>
      <c r="TB35" s="10"/>
      <c r="TC35" s="10"/>
      <c r="TD35" s="10"/>
      <c r="TE35" s="10"/>
      <c r="TF35" s="10"/>
      <c r="TG35" s="10"/>
      <c r="TH35" s="10"/>
      <c r="TI35" s="10"/>
      <c r="TJ35" s="10"/>
      <c r="TK35" s="10"/>
      <c r="TL35" s="10"/>
      <c r="TM35" s="10"/>
      <c r="TN35" s="10"/>
      <c r="TO35" s="10"/>
      <c r="TP35" s="10"/>
      <c r="TQ35" s="10"/>
      <c r="TR35" s="10"/>
      <c r="TS35" s="10"/>
      <c r="TT35" s="10"/>
      <c r="TU35" s="10"/>
      <c r="TV35" s="10"/>
      <c r="TW35" s="10"/>
      <c r="TX35" s="10"/>
      <c r="TY35" s="10"/>
      <c r="TZ35" s="10"/>
      <c r="UA35" s="10"/>
      <c r="UB35" s="10"/>
      <c r="UC35" s="10"/>
      <c r="UD35" s="10"/>
      <c r="UE35" s="10"/>
      <c r="UF35" s="10"/>
      <c r="UG35" s="10"/>
      <c r="UH35" s="10"/>
      <c r="UI35" s="10"/>
      <c r="UJ35" s="10"/>
      <c r="UK35" s="10"/>
      <c r="UL35" s="10"/>
      <c r="UM35" s="10"/>
      <c r="UN35" s="10"/>
      <c r="UO35" s="10"/>
      <c r="UP35" s="10"/>
      <c r="UQ35" s="10"/>
      <c r="UR35" s="10"/>
      <c r="US35" s="10"/>
      <c r="UT35" s="10"/>
      <c r="UU35" s="10"/>
      <c r="UV35" s="10"/>
      <c r="UW35" s="10"/>
      <c r="UX35" s="10"/>
      <c r="UY35" s="10"/>
      <c r="UZ35" s="10"/>
      <c r="VA35" s="10"/>
      <c r="VB35" s="10"/>
      <c r="VC35" s="10"/>
      <c r="VD35" s="10"/>
      <c r="VE35" s="10"/>
      <c r="VF35" s="10"/>
      <c r="VG35" s="10"/>
      <c r="VH35" s="10"/>
      <c r="VI35" s="10"/>
      <c r="VJ35" s="10"/>
      <c r="VK35" s="10"/>
      <c r="VL35" s="10"/>
      <c r="VM35" s="10"/>
      <c r="VN35" s="10"/>
      <c r="VO35" s="10"/>
      <c r="VP35" s="10"/>
      <c r="VQ35" s="10"/>
      <c r="VR35" s="10"/>
      <c r="VS35" s="10"/>
      <c r="VT35" s="10"/>
      <c r="VU35" s="10"/>
      <c r="VV35" s="10"/>
      <c r="VW35" s="10"/>
      <c r="VX35" s="10"/>
      <c r="VY35" s="10"/>
      <c r="VZ35" s="10"/>
      <c r="WA35" s="10"/>
      <c r="WB35" s="10"/>
      <c r="WC35" s="10"/>
      <c r="WD35" s="10"/>
      <c r="WE35" s="10"/>
      <c r="WF35" s="10"/>
      <c r="WG35" s="10"/>
      <c r="WH35" s="10"/>
      <c r="WI35" s="10"/>
      <c r="WJ35" s="10"/>
      <c r="WK35" s="10"/>
      <c r="WL35" s="10"/>
      <c r="WM35" s="10"/>
      <c r="WN35" s="10"/>
      <c r="WO35" s="10"/>
      <c r="WP35" s="10"/>
      <c r="WQ35" s="10"/>
      <c r="WR35" s="10"/>
      <c r="WS35" s="10"/>
      <c r="WT35" s="10"/>
      <c r="WU35" s="10"/>
      <c r="WV35" s="10"/>
      <c r="WW35" s="10"/>
      <c r="WX35" s="10"/>
      <c r="WY35" s="10"/>
      <c r="WZ35" s="10"/>
      <c r="XA35" s="10"/>
      <c r="XB35" s="10"/>
      <c r="XC35" s="10"/>
      <c r="XD35" s="10"/>
      <c r="XE35" s="10"/>
      <c r="XF35" s="10"/>
      <c r="XG35" s="10"/>
      <c r="XH35" s="10"/>
      <c r="XI35" s="10"/>
      <c r="XJ35" s="10"/>
      <c r="XK35" s="10"/>
      <c r="XL35" s="10"/>
      <c r="XM35" s="10"/>
      <c r="XN35" s="10"/>
      <c r="XO35" s="10"/>
      <c r="XP35" s="10"/>
      <c r="XQ35" s="10"/>
      <c r="XR35" s="10"/>
      <c r="XS35" s="10"/>
      <c r="XT35" s="10"/>
      <c r="XU35" s="10"/>
      <c r="XV35" s="10"/>
      <c r="XW35" s="10"/>
      <c r="XX35" s="10"/>
      <c r="XY35" s="10"/>
      <c r="XZ35" s="10"/>
      <c r="YA35" s="10"/>
      <c r="YB35" s="10"/>
      <c r="YC35" s="10"/>
      <c r="YD35" s="10"/>
      <c r="YE35" s="10"/>
      <c r="YF35" s="10"/>
      <c r="YG35" s="10"/>
      <c r="YH35" s="10"/>
      <c r="YI35" s="10"/>
      <c r="YJ35" s="10"/>
      <c r="YK35" s="10"/>
      <c r="YL35" s="10"/>
      <c r="YM35" s="10"/>
      <c r="YN35" s="10"/>
      <c r="YO35" s="10"/>
      <c r="YP35" s="10"/>
      <c r="YQ35" s="10"/>
      <c r="YR35" s="10"/>
      <c r="YS35" s="10"/>
      <c r="YT35" s="10"/>
      <c r="YU35" s="10"/>
      <c r="YV35" s="10"/>
      <c r="YW35" s="10"/>
      <c r="YX35" s="10"/>
      <c r="YY35" s="10"/>
      <c r="YZ35" s="10"/>
      <c r="ZA35" s="10"/>
      <c r="ZB35" s="10"/>
      <c r="ZC35" s="10"/>
      <c r="ZD35" s="10"/>
      <c r="ZE35" s="10"/>
      <c r="ZF35" s="10"/>
      <c r="ZG35" s="10"/>
      <c r="ZH35" s="10"/>
      <c r="ZI35" s="10"/>
      <c r="ZJ35" s="10"/>
      <c r="ZK35" s="10"/>
      <c r="ZL35" s="10"/>
      <c r="ZM35" s="10"/>
      <c r="ZN35" s="10"/>
      <c r="ZO35" s="10"/>
      <c r="ZP35" s="10"/>
      <c r="ZQ35" s="10"/>
      <c r="ZR35" s="10"/>
      <c r="ZS35" s="10"/>
      <c r="ZT35" s="10"/>
      <c r="ZU35" s="10"/>
      <c r="ZV35" s="10"/>
      <c r="ZW35" s="10"/>
      <c r="ZX35" s="10"/>
      <c r="ZY35" s="10"/>
      <c r="ZZ35" s="10"/>
      <c r="AAA35" s="10"/>
      <c r="AAB35" s="10"/>
      <c r="AAC35" s="10"/>
      <c r="AAD35" s="10"/>
      <c r="AAE35" s="10"/>
      <c r="AAF35" s="10"/>
      <c r="AAG35" s="10"/>
      <c r="AAH35" s="10"/>
      <c r="AAI35" s="10"/>
      <c r="AAJ35" s="10"/>
      <c r="AAK35" s="10"/>
      <c r="AAL35" s="10"/>
      <c r="AAM35" s="10"/>
      <c r="AAN35" s="10"/>
      <c r="AAO35" s="10"/>
      <c r="AAP35" s="10"/>
      <c r="AAQ35" s="10"/>
      <c r="AAR35" s="10"/>
      <c r="AAS35" s="10"/>
      <c r="AAT35" s="10"/>
      <c r="AAU35" s="10"/>
      <c r="AAV35" s="10"/>
      <c r="AAW35" s="10"/>
      <c r="AAX35" s="10"/>
      <c r="AAY35" s="10"/>
      <c r="AAZ35" s="10"/>
      <c r="ABA35" s="10"/>
      <c r="ABB35" s="10"/>
      <c r="ABC35" s="10"/>
      <c r="ABD35" s="10"/>
      <c r="ABE35" s="10"/>
      <c r="ABF35" s="10"/>
      <c r="ABG35" s="10"/>
      <c r="ABH35" s="10"/>
      <c r="ABI35" s="10"/>
      <c r="ABJ35" s="10"/>
      <c r="ABK35" s="10"/>
      <c r="ABL35" s="10"/>
      <c r="ABM35" s="10"/>
      <c r="ABN35" s="10"/>
      <c r="ABO35" s="10"/>
      <c r="ABP35" s="10"/>
      <c r="ABQ35" s="10"/>
      <c r="ABR35" s="10"/>
      <c r="ABS35" s="10"/>
      <c r="ABT35" s="10"/>
      <c r="ABU35" s="10"/>
      <c r="ABV35" s="10"/>
      <c r="ABW35" s="10"/>
      <c r="ABX35" s="10"/>
      <c r="ABY35" s="10"/>
      <c r="ABZ35" s="10"/>
      <c r="ACA35" s="10"/>
      <c r="ACB35" s="10"/>
      <c r="ACC35" s="10"/>
      <c r="ACD35" s="10"/>
      <c r="ACE35" s="10"/>
      <c r="ACF35" s="10"/>
      <c r="ACG35" s="10"/>
      <c r="ACH35" s="10"/>
      <c r="ACI35" s="10"/>
      <c r="ACJ35" s="10"/>
      <c r="ACK35" s="10"/>
      <c r="ACL35" s="10"/>
      <c r="ACM35" s="10"/>
      <c r="ACN35" s="10"/>
      <c r="ACO35" s="10"/>
      <c r="ACP35" s="10"/>
      <c r="ACQ35" s="10"/>
      <c r="ACR35" s="10"/>
      <c r="ACS35" s="10"/>
      <c r="ACT35" s="10"/>
      <c r="ACU35" s="10"/>
      <c r="ACV35" s="10"/>
      <c r="ACW35" s="10"/>
      <c r="ACX35" s="10"/>
      <c r="ACY35" s="10"/>
      <c r="ACZ35" s="10"/>
      <c r="ADA35" s="10"/>
      <c r="ADB35" s="10"/>
      <c r="ADC35" s="10"/>
      <c r="ADD35" s="10"/>
      <c r="ADE35" s="10"/>
      <c r="ADF35" s="10"/>
      <c r="ADG35" s="10"/>
      <c r="ADH35" s="10"/>
      <c r="ADI35" s="10"/>
      <c r="ADJ35" s="10"/>
      <c r="ADK35" s="10"/>
      <c r="ADL35" s="10"/>
      <c r="ADM35" s="10"/>
      <c r="ADN35" s="10"/>
      <c r="ADO35" s="10"/>
      <c r="ADP35" s="10"/>
      <c r="ADQ35" s="10"/>
      <c r="ADR35" s="10"/>
      <c r="ADS35" s="10"/>
      <c r="ADT35" s="10"/>
      <c r="ADU35" s="10"/>
      <c r="ADV35" s="10"/>
      <c r="ADW35" s="10"/>
      <c r="ADX35" s="10"/>
      <c r="ADY35" s="10"/>
      <c r="ADZ35" s="10"/>
      <c r="AEA35" s="10"/>
      <c r="AEB35" s="10"/>
      <c r="AEC35" s="10"/>
      <c r="AED35" s="10"/>
      <c r="AEE35" s="10"/>
      <c r="AEF35" s="10"/>
      <c r="AEG35" s="10"/>
      <c r="AEH35" s="10"/>
      <c r="AEI35" s="10"/>
      <c r="AEJ35" s="10"/>
      <c r="AEK35" s="10"/>
      <c r="AEL35" s="10"/>
      <c r="AEM35" s="10"/>
      <c r="AEN35" s="10"/>
      <c r="AEO35" s="10"/>
      <c r="AEP35" s="10"/>
      <c r="AEQ35" s="10"/>
      <c r="AER35" s="10"/>
      <c r="AES35" s="10"/>
      <c r="AET35" s="10"/>
      <c r="AEU35" s="10"/>
      <c r="AEV35" s="10"/>
      <c r="AEW35" s="10"/>
      <c r="AEX35" s="10"/>
      <c r="AEY35" s="10"/>
      <c r="AEZ35" s="10"/>
      <c r="AFA35" s="10"/>
      <c r="AFB35" s="10"/>
      <c r="AFC35" s="10"/>
      <c r="AFD35" s="10"/>
      <c r="AFE35" s="10"/>
      <c r="AFF35" s="10"/>
      <c r="AFG35" s="10"/>
      <c r="AFH35" s="10"/>
      <c r="AFI35" s="10"/>
      <c r="AFJ35" s="10"/>
      <c r="AFK35" s="10"/>
      <c r="AFL35" s="10"/>
      <c r="AFM35" s="10"/>
      <c r="AFN35" s="10"/>
      <c r="AFO35" s="10"/>
      <c r="AFP35" s="10"/>
      <c r="AFQ35" s="10"/>
      <c r="AFR35" s="10"/>
      <c r="AFS35" s="10"/>
      <c r="AFT35" s="10"/>
      <c r="AFU35" s="10"/>
      <c r="AFV35" s="10"/>
      <c r="AFW35" s="10"/>
      <c r="AFX35" s="10"/>
      <c r="AFY35" s="10"/>
      <c r="AFZ35" s="10"/>
      <c r="AGA35" s="10"/>
      <c r="AGB35" s="10"/>
      <c r="AGC35" s="10"/>
      <c r="AGD35" s="10"/>
      <c r="AGE35" s="10"/>
      <c r="AGF35" s="10"/>
      <c r="AGG35" s="10"/>
      <c r="AGH35" s="10"/>
      <c r="AGI35" s="10"/>
      <c r="AGJ35" s="10"/>
      <c r="AGK35" s="10"/>
      <c r="AGL35" s="10"/>
      <c r="AGM35" s="10"/>
      <c r="AGN35" s="10"/>
      <c r="AGO35" s="10"/>
      <c r="AGP35" s="10"/>
      <c r="AGQ35" s="10"/>
      <c r="AGR35" s="10"/>
      <c r="AGS35" s="10"/>
      <c r="AGT35" s="10"/>
      <c r="AGU35" s="10"/>
      <c r="AGV35" s="10"/>
      <c r="AGW35" s="10"/>
      <c r="AGX35" s="10"/>
      <c r="AGY35" s="10"/>
      <c r="AGZ35" s="10"/>
      <c r="AHA35" s="10"/>
      <c r="AHB35" s="10"/>
      <c r="AHC35" s="10"/>
      <c r="AHD35" s="10"/>
      <c r="AHE35" s="10"/>
      <c r="AHF35" s="10"/>
      <c r="AHG35" s="10"/>
      <c r="AHH35" s="10"/>
      <c r="AHI35" s="10"/>
      <c r="AHJ35" s="10"/>
      <c r="AHK35" s="10"/>
      <c r="AHL35" s="10"/>
      <c r="AHM35" s="10"/>
      <c r="AHN35" s="10"/>
      <c r="AHO35" s="10"/>
      <c r="AHP35" s="10"/>
      <c r="AHQ35" s="10"/>
      <c r="AHR35" s="10"/>
      <c r="AHS35" s="10"/>
      <c r="AHT35" s="10"/>
      <c r="AHU35" s="10"/>
      <c r="AHV35" s="10"/>
      <c r="AHW35" s="10"/>
      <c r="AHX35" s="10"/>
      <c r="AHY35" s="10"/>
      <c r="AHZ35" s="10"/>
      <c r="AIA35" s="10"/>
      <c r="AIB35" s="10"/>
      <c r="AIC35" s="10"/>
      <c r="AID35" s="10"/>
      <c r="AIE35" s="10"/>
      <c r="AIF35" s="10"/>
      <c r="AIG35" s="10"/>
      <c r="AIH35" s="10"/>
      <c r="AII35" s="10"/>
      <c r="AIJ35" s="10"/>
      <c r="AIK35" s="10"/>
      <c r="AIL35" s="10"/>
      <c r="AIM35" s="10"/>
      <c r="AIN35" s="10"/>
      <c r="AIO35" s="10"/>
      <c r="AIP35" s="10"/>
      <c r="AIQ35" s="10"/>
      <c r="AIR35" s="10"/>
      <c r="AIS35" s="10"/>
      <c r="AIT35" s="10"/>
      <c r="AIU35" s="10"/>
      <c r="AIV35" s="10"/>
      <c r="AIW35" s="10"/>
      <c r="AIX35" s="10"/>
      <c r="AIY35" s="10"/>
      <c r="AIZ35" s="10"/>
      <c r="AJA35" s="10"/>
      <c r="AJB35" s="10"/>
      <c r="AJC35" s="10"/>
      <c r="AJD35" s="10"/>
      <c r="AJE35" s="10"/>
      <c r="AJF35" s="10"/>
      <c r="AJG35" s="10"/>
      <c r="AJH35" s="10"/>
      <c r="AJI35" s="10"/>
      <c r="AJJ35" s="10"/>
      <c r="AJK35" s="10"/>
      <c r="AJL35" s="10"/>
      <c r="AJM35" s="10"/>
      <c r="AJN35" s="10"/>
      <c r="AJO35" s="10"/>
      <c r="AJP35" s="10"/>
      <c r="AJQ35" s="10"/>
      <c r="AJR35" s="10"/>
      <c r="AJS35" s="10"/>
      <c r="AJT35" s="10"/>
      <c r="AJU35" s="10"/>
      <c r="AJV35" s="10"/>
      <c r="AJW35" s="10"/>
      <c r="AJX35" s="10"/>
      <c r="AJY35" s="10"/>
      <c r="AJZ35" s="10"/>
      <c r="AKA35" s="10"/>
      <c r="AKB35" s="10"/>
      <c r="AKC35" s="10"/>
      <c r="AKD35" s="10"/>
      <c r="AKE35" s="10"/>
      <c r="AKF35" s="10"/>
      <c r="AKG35" s="10"/>
      <c r="AKH35" s="10"/>
      <c r="AKI35" s="10"/>
      <c r="AKJ35" s="10"/>
      <c r="AKK35" s="10"/>
      <c r="AKL35" s="10"/>
      <c r="AKM35" s="10"/>
      <c r="AKN35" s="10"/>
      <c r="AKO35" s="10"/>
      <c r="AKP35" s="10"/>
      <c r="AKQ35" s="10"/>
      <c r="AKR35" s="10"/>
      <c r="AKS35" s="10"/>
      <c r="AKT35" s="10"/>
      <c r="AKU35" s="10"/>
      <c r="AKV35" s="10"/>
      <c r="AKW35" s="10"/>
      <c r="AKX35" s="10"/>
      <c r="AKY35" s="10"/>
      <c r="AKZ35" s="10"/>
      <c r="ALA35" s="10"/>
      <c r="ALB35" s="10"/>
      <c r="ALC35" s="10"/>
      <c r="ALD35" s="10"/>
      <c r="ALE35" s="10"/>
      <c r="ALF35" s="10"/>
      <c r="ALG35" s="10"/>
      <c r="ALH35" s="10"/>
      <c r="ALI35" s="10"/>
      <c r="ALJ35" s="10"/>
      <c r="ALK35" s="10"/>
      <c r="ALL35" s="10"/>
      <c r="ALM35" s="10"/>
      <c r="ALN35" s="10"/>
      <c r="ALO35" s="10"/>
      <c r="ALP35" s="10"/>
      <c r="ALQ35" s="10"/>
      <c r="ALR35" s="10"/>
      <c r="ALS35" s="10"/>
      <c r="ALT35" s="10"/>
      <c r="ALU35" s="10"/>
      <c r="ALV35" s="10"/>
      <c r="ALW35" s="10"/>
      <c r="ALX35" s="10"/>
      <c r="ALY35" s="10"/>
      <c r="ALZ35" s="10"/>
      <c r="AMA35" s="10"/>
      <c r="AMB35" s="10"/>
      <c r="AMC35" s="10"/>
      <c r="AMD35" s="10"/>
      <c r="AME35" s="10"/>
      <c r="AMF35" s="10"/>
      <c r="AMG35" s="10"/>
      <c r="AMH35" s="10"/>
      <c r="AMI35" s="10"/>
      <c r="AMJ35" s="10"/>
      <c r="AMK35" s="10"/>
      <c r="AML35" s="10"/>
      <c r="AMM35" s="10"/>
      <c r="AMN35" s="10"/>
      <c r="AMO35" s="10"/>
      <c r="AMP35" s="10"/>
      <c r="AMQ35" s="10"/>
      <c r="AMR35" s="10"/>
      <c r="AMS35" s="10"/>
      <c r="AMT35" s="10"/>
      <c r="AMU35" s="10"/>
      <c r="AMV35" s="10"/>
      <c r="AMW35" s="10"/>
      <c r="AMX35" s="10"/>
      <c r="AMY35" s="10"/>
      <c r="AMZ35" s="10"/>
      <c r="ANA35" s="10"/>
      <c r="ANB35" s="10"/>
      <c r="ANC35" s="10"/>
      <c r="AND35" s="10"/>
      <c r="ANE35" s="10"/>
      <c r="ANF35" s="10"/>
      <c r="ANG35" s="10"/>
      <c r="ANH35" s="10"/>
      <c r="ANI35" s="10"/>
      <c r="ANJ35" s="10"/>
      <c r="ANK35" s="10"/>
      <c r="ANL35" s="10"/>
      <c r="ANM35" s="10"/>
      <c r="ANN35" s="10"/>
      <c r="ANO35" s="10"/>
      <c r="ANP35" s="10"/>
      <c r="ANQ35" s="10"/>
      <c r="ANR35" s="10"/>
      <c r="ANS35" s="10"/>
      <c r="ANT35" s="10"/>
      <c r="ANU35" s="10"/>
      <c r="ANV35" s="10"/>
      <c r="ANW35" s="10"/>
      <c r="ANX35" s="10"/>
      <c r="ANY35" s="10"/>
      <c r="ANZ35" s="10"/>
      <c r="AOA35" s="10"/>
      <c r="AOB35" s="10"/>
      <c r="AOC35" s="10"/>
      <c r="AOD35" s="10"/>
      <c r="AOE35" s="10"/>
      <c r="AOF35" s="10"/>
      <c r="AOG35" s="10"/>
      <c r="AOH35" s="10"/>
      <c r="AOI35" s="10"/>
      <c r="AOJ35" s="10"/>
      <c r="AOK35" s="10"/>
      <c r="AOL35" s="10"/>
      <c r="AOM35" s="10"/>
      <c r="AON35" s="10"/>
      <c r="AOO35" s="10"/>
      <c r="AOP35" s="10"/>
      <c r="AOQ35" s="10"/>
      <c r="AOR35" s="10"/>
      <c r="AOS35" s="10"/>
      <c r="AOT35" s="10"/>
      <c r="AOU35" s="10"/>
      <c r="AOV35" s="10"/>
      <c r="AOW35" s="10"/>
      <c r="AOX35" s="10"/>
      <c r="AOY35" s="10"/>
      <c r="AOZ35" s="10"/>
      <c r="APA35" s="10"/>
      <c r="APB35" s="10"/>
      <c r="APC35" s="10"/>
      <c r="APD35" s="10"/>
      <c r="APE35" s="10"/>
      <c r="APF35" s="10"/>
      <c r="APG35" s="10"/>
      <c r="APH35" s="10"/>
      <c r="API35" s="10"/>
      <c r="APJ35" s="10"/>
      <c r="APK35" s="10"/>
      <c r="APL35" s="10"/>
      <c r="APM35" s="10"/>
      <c r="APN35" s="10"/>
      <c r="APO35" s="10"/>
      <c r="APP35" s="10"/>
      <c r="APQ35" s="10"/>
      <c r="APR35" s="10"/>
      <c r="APS35" s="10"/>
      <c r="APT35" s="10"/>
      <c r="APU35" s="10"/>
      <c r="APV35" s="10"/>
      <c r="APW35" s="10"/>
      <c r="APX35" s="10"/>
      <c r="APY35" s="10"/>
      <c r="APZ35" s="10"/>
      <c r="AQA35" s="10"/>
      <c r="AQB35" s="10"/>
      <c r="AQC35" s="10"/>
      <c r="AQD35" s="10"/>
      <c r="AQE35" s="10"/>
      <c r="AQF35" s="10"/>
      <c r="AQG35" s="10"/>
      <c r="AQH35" s="10"/>
      <c r="AQI35" s="10"/>
      <c r="AQJ35" s="10"/>
      <c r="AQK35" s="10"/>
      <c r="AQL35" s="10"/>
      <c r="AQM35" s="10"/>
      <c r="AQN35" s="10"/>
      <c r="AQO35" s="10"/>
      <c r="AQP35" s="10"/>
      <c r="AQQ35" s="10"/>
      <c r="AQR35" s="10"/>
      <c r="AQS35" s="10"/>
      <c r="AQT35" s="10"/>
      <c r="AQU35" s="10"/>
      <c r="AQV35" s="10"/>
      <c r="AQW35" s="10"/>
      <c r="AQX35" s="10"/>
      <c r="AQY35" s="10"/>
      <c r="AQZ35" s="10"/>
      <c r="ARA35" s="10"/>
      <c r="ARB35" s="10"/>
      <c r="ARC35" s="10"/>
      <c r="ARD35" s="10"/>
      <c r="ARE35" s="10"/>
      <c r="ARF35" s="10"/>
      <c r="ARG35" s="10"/>
      <c r="ARH35" s="10"/>
      <c r="ARI35" s="10"/>
      <c r="ARJ35" s="10"/>
      <c r="ARK35" s="10"/>
      <c r="ARL35" s="10"/>
      <c r="ARM35" s="10"/>
      <c r="ARN35" s="10"/>
      <c r="ARO35" s="10"/>
      <c r="ARP35" s="10"/>
      <c r="ARQ35" s="10"/>
      <c r="ARR35" s="10"/>
      <c r="ARS35" s="10"/>
      <c r="ART35" s="10"/>
      <c r="ARU35" s="10"/>
      <c r="ARV35" s="10"/>
      <c r="ARW35" s="10"/>
      <c r="ARX35" s="10"/>
      <c r="ARY35" s="10"/>
      <c r="ARZ35" s="10"/>
      <c r="ASA35" s="10"/>
      <c r="ASB35" s="10"/>
      <c r="ASC35" s="10"/>
      <c r="ASD35" s="10"/>
      <c r="ASE35" s="10"/>
      <c r="ASF35" s="10"/>
      <c r="ASG35" s="10"/>
      <c r="ASH35" s="10"/>
      <c r="ASI35" s="10"/>
      <c r="ASJ35" s="10"/>
      <c r="ASK35" s="10"/>
      <c r="ASL35" s="10"/>
      <c r="ASM35" s="10"/>
      <c r="ASN35" s="10"/>
      <c r="ASO35" s="10"/>
      <c r="ASP35" s="10"/>
      <c r="ASQ35" s="10"/>
      <c r="ASR35" s="10"/>
      <c r="ASS35" s="10"/>
      <c r="AST35" s="10"/>
      <c r="ASU35" s="10"/>
      <c r="ASV35" s="10"/>
      <c r="ASW35" s="10"/>
      <c r="ASX35" s="10"/>
      <c r="ASY35" s="10"/>
      <c r="ASZ35" s="10"/>
      <c r="ATA35" s="10"/>
      <c r="ATB35" s="10"/>
      <c r="ATC35" s="10"/>
      <c r="ATD35" s="10"/>
      <c r="ATE35" s="10"/>
      <c r="ATF35" s="10"/>
      <c r="ATG35" s="10"/>
      <c r="ATH35" s="10"/>
      <c r="ATI35" s="10"/>
      <c r="ATJ35" s="10"/>
      <c r="ATK35" s="10"/>
      <c r="ATL35" s="10"/>
      <c r="ATM35" s="10"/>
      <c r="ATN35" s="10"/>
      <c r="ATO35" s="10"/>
      <c r="ATP35" s="10"/>
      <c r="ATQ35" s="10"/>
      <c r="ATR35" s="10"/>
      <c r="ATS35" s="10"/>
      <c r="ATT35" s="10"/>
      <c r="ATU35" s="10"/>
      <c r="ATV35" s="10"/>
      <c r="ATW35" s="10"/>
      <c r="ATX35" s="10"/>
      <c r="ATY35" s="10"/>
      <c r="ATZ35" s="10"/>
      <c r="AUA35" s="10"/>
      <c r="AUB35" s="10"/>
      <c r="AUC35" s="10"/>
      <c r="AUD35" s="10"/>
      <c r="AUE35" s="10"/>
      <c r="AUF35" s="10"/>
      <c r="AUG35" s="10"/>
      <c r="AUH35" s="10"/>
      <c r="AUI35" s="10"/>
      <c r="AUJ35" s="10"/>
      <c r="AUK35" s="10"/>
      <c r="AUL35" s="10"/>
      <c r="AUM35" s="10"/>
      <c r="AUN35" s="10"/>
      <c r="AUO35" s="10"/>
      <c r="AUP35" s="10"/>
      <c r="AUQ35" s="10"/>
      <c r="AUR35" s="10"/>
      <c r="AUS35" s="10"/>
      <c r="AUT35" s="10"/>
      <c r="AUU35" s="10"/>
      <c r="AUV35" s="10"/>
      <c r="AUW35" s="10"/>
      <c r="AUX35" s="10"/>
      <c r="AUY35" s="10"/>
      <c r="AUZ35" s="10"/>
      <c r="AVA35" s="10"/>
      <c r="AVB35" s="10"/>
      <c r="AVC35" s="10"/>
      <c r="AVD35" s="10"/>
      <c r="AVE35" s="10"/>
      <c r="AVF35" s="10"/>
      <c r="AVG35" s="10"/>
      <c r="AVH35" s="10"/>
      <c r="AVI35" s="10"/>
      <c r="AVJ35" s="10"/>
      <c r="AVK35" s="10"/>
      <c r="AVL35" s="10"/>
      <c r="AVM35" s="10"/>
      <c r="AVN35" s="10"/>
      <c r="AVO35" s="10"/>
      <c r="AVP35" s="10"/>
      <c r="AVQ35" s="10"/>
      <c r="AVR35" s="10"/>
      <c r="AVS35" s="10"/>
      <c r="AVT35" s="10"/>
      <c r="AVU35" s="10"/>
      <c r="AVV35" s="10"/>
      <c r="AVW35" s="10"/>
      <c r="AVX35" s="10"/>
      <c r="AVY35" s="10"/>
      <c r="AVZ35" s="10"/>
      <c r="AWA35" s="10"/>
      <c r="AWB35" s="10"/>
      <c r="AWC35" s="10"/>
      <c r="AWD35" s="10"/>
      <c r="AWE35" s="10"/>
      <c r="AWF35" s="10"/>
      <c r="AWG35" s="10"/>
      <c r="AWH35" s="10"/>
      <c r="AWI35" s="10"/>
      <c r="AWJ35" s="10"/>
      <c r="AWK35" s="10"/>
      <c r="AWL35" s="10"/>
      <c r="AWM35" s="10"/>
      <c r="AWN35" s="10"/>
      <c r="AWO35" s="10"/>
      <c r="AWP35" s="10"/>
      <c r="AWQ35" s="10"/>
      <c r="AWR35" s="10"/>
      <c r="AWS35" s="10"/>
      <c r="AWT35" s="10"/>
      <c r="AWU35" s="10"/>
      <c r="AWV35" s="10"/>
      <c r="AWW35" s="10"/>
      <c r="AWX35" s="10"/>
      <c r="AWY35" s="10"/>
      <c r="AWZ35" s="10"/>
      <c r="AXA35" s="10"/>
      <c r="AXB35" s="10"/>
      <c r="AXC35" s="10"/>
      <c r="AXD35" s="10"/>
      <c r="AXE35" s="10"/>
      <c r="AXF35" s="10"/>
      <c r="AXG35" s="10"/>
      <c r="AXH35" s="10"/>
      <c r="AXI35" s="10"/>
      <c r="AXJ35" s="10"/>
      <c r="AXK35" s="10"/>
      <c r="AXL35" s="10"/>
      <c r="AXM35" s="10"/>
      <c r="AXN35" s="10"/>
      <c r="AXO35" s="10"/>
      <c r="AXP35" s="10"/>
      <c r="AXQ35" s="10"/>
      <c r="AXR35" s="10"/>
      <c r="AXS35" s="10"/>
      <c r="AXT35" s="10"/>
      <c r="AXU35" s="10"/>
      <c r="AXV35" s="10"/>
      <c r="AXW35" s="10"/>
      <c r="AXX35" s="10"/>
      <c r="AXY35" s="10"/>
      <c r="AXZ35" s="10"/>
      <c r="AYA35" s="10"/>
      <c r="AYB35" s="10"/>
      <c r="AYC35" s="10"/>
      <c r="AYD35" s="10"/>
      <c r="AYE35" s="10"/>
      <c r="AYF35" s="10"/>
      <c r="AYG35" s="10"/>
      <c r="AYH35" s="10"/>
      <c r="AYI35" s="10"/>
      <c r="AYJ35" s="10"/>
      <c r="AYK35" s="10"/>
      <c r="AYL35" s="10"/>
      <c r="AYM35" s="10"/>
      <c r="AYN35" s="10"/>
      <c r="AYO35" s="10"/>
      <c r="AYP35" s="10"/>
      <c r="AYQ35" s="10"/>
      <c r="AYR35" s="10"/>
      <c r="AYS35" s="10"/>
      <c r="AYT35" s="10"/>
      <c r="AYU35" s="10"/>
      <c r="AYV35" s="10"/>
      <c r="AYW35" s="10"/>
      <c r="AYX35" s="10"/>
      <c r="AYY35" s="10"/>
      <c r="AYZ35" s="10"/>
      <c r="AZA35" s="10"/>
      <c r="AZB35" s="10"/>
      <c r="AZC35" s="10"/>
      <c r="AZD35" s="10"/>
      <c r="AZE35" s="10"/>
      <c r="AZF35" s="10"/>
      <c r="AZG35" s="10"/>
      <c r="AZH35" s="10"/>
      <c r="AZI35" s="10"/>
      <c r="AZJ35" s="10"/>
      <c r="AZK35" s="10"/>
      <c r="AZL35" s="10"/>
      <c r="AZM35" s="10"/>
      <c r="AZN35" s="10"/>
      <c r="AZO35" s="10"/>
      <c r="AZP35" s="10"/>
      <c r="AZQ35" s="10"/>
      <c r="AZR35" s="10"/>
      <c r="AZS35" s="10"/>
      <c r="AZT35" s="10"/>
      <c r="AZU35" s="10"/>
      <c r="AZV35" s="10"/>
      <c r="AZW35" s="10"/>
      <c r="AZX35" s="10"/>
      <c r="AZY35" s="10"/>
      <c r="AZZ35" s="10"/>
      <c r="BAA35" s="10"/>
      <c r="BAB35" s="10"/>
      <c r="BAC35" s="10"/>
      <c r="BAD35" s="10"/>
      <c r="BAE35" s="10"/>
      <c r="BAF35" s="10"/>
      <c r="BAG35" s="10"/>
      <c r="BAH35" s="10"/>
      <c r="BAI35" s="10"/>
      <c r="BAJ35" s="10"/>
      <c r="BAK35" s="10"/>
      <c r="BAL35" s="10"/>
      <c r="BAM35" s="10"/>
      <c r="BAN35" s="10"/>
      <c r="BAO35" s="10"/>
      <c r="BAP35" s="10"/>
      <c r="BAQ35" s="10"/>
      <c r="BAR35" s="10"/>
      <c r="BAS35" s="10"/>
      <c r="BAT35" s="10"/>
      <c r="BAU35" s="10"/>
      <c r="BAV35" s="10"/>
      <c r="BAW35" s="10"/>
      <c r="BAX35" s="10"/>
      <c r="BAY35" s="10"/>
      <c r="BAZ35" s="10"/>
      <c r="BBA35" s="10"/>
      <c r="BBB35" s="10"/>
      <c r="BBC35" s="10"/>
      <c r="BBD35" s="10"/>
      <c r="BBE35" s="10"/>
      <c r="BBF35" s="10"/>
      <c r="BBG35" s="10"/>
      <c r="BBH35" s="10"/>
      <c r="BBI35" s="10"/>
      <c r="BBJ35" s="10"/>
      <c r="BBK35" s="10"/>
      <c r="BBL35" s="10"/>
      <c r="BBM35" s="10"/>
      <c r="BBN35" s="10"/>
      <c r="BBO35" s="10"/>
      <c r="BBP35" s="10"/>
      <c r="BBQ35" s="10"/>
      <c r="BBR35" s="10"/>
      <c r="BBS35" s="10"/>
      <c r="BBT35" s="10"/>
      <c r="BBU35" s="10"/>
      <c r="BBV35" s="10"/>
      <c r="BBW35" s="10"/>
      <c r="BBX35" s="10"/>
      <c r="BBY35" s="10"/>
      <c r="BBZ35" s="10"/>
      <c r="BCA35" s="10"/>
      <c r="BCB35" s="10"/>
      <c r="BCC35" s="10"/>
      <c r="BCD35" s="10"/>
      <c r="BCE35" s="10"/>
      <c r="BCF35" s="10"/>
      <c r="BCG35" s="10"/>
      <c r="BCH35" s="10"/>
      <c r="BCI35" s="10"/>
      <c r="BCJ35" s="10"/>
      <c r="BCK35" s="10"/>
      <c r="BCL35" s="10"/>
      <c r="BCM35" s="10"/>
      <c r="BCN35" s="10"/>
      <c r="BCO35" s="10"/>
      <c r="BCP35" s="10"/>
      <c r="BCQ35" s="10"/>
      <c r="BCR35" s="10"/>
      <c r="BCS35" s="10"/>
      <c r="BCT35" s="10"/>
      <c r="BCU35" s="10"/>
      <c r="BCV35" s="10"/>
      <c r="BCW35" s="10"/>
      <c r="BCX35" s="10"/>
      <c r="BCY35" s="10"/>
      <c r="BCZ35" s="10"/>
      <c r="BDA35" s="10"/>
      <c r="BDB35" s="10"/>
      <c r="BDC35" s="10"/>
      <c r="BDD35" s="10"/>
      <c r="BDE35" s="10"/>
      <c r="BDF35" s="10"/>
      <c r="BDG35" s="10"/>
      <c r="BDH35" s="10"/>
      <c r="BDI35" s="10"/>
      <c r="BDJ35" s="10"/>
      <c r="BDK35" s="10"/>
      <c r="BDL35" s="10"/>
      <c r="BDM35" s="10"/>
      <c r="BDN35" s="10"/>
      <c r="BDO35" s="10"/>
      <c r="BDP35" s="10"/>
      <c r="BDQ35" s="10"/>
      <c r="BDR35" s="10"/>
      <c r="BDS35" s="10"/>
      <c r="BDT35" s="10"/>
      <c r="BDU35" s="10"/>
      <c r="BDV35" s="10"/>
      <c r="BDW35" s="10"/>
      <c r="BDX35" s="10"/>
      <c r="BDY35" s="10"/>
      <c r="BDZ35" s="10"/>
      <c r="BEA35" s="10"/>
      <c r="BEB35" s="10"/>
      <c r="BEC35" s="10"/>
      <c r="BED35" s="10"/>
      <c r="BEE35" s="10"/>
      <c r="BEF35" s="10"/>
      <c r="BEG35" s="10"/>
      <c r="BEH35" s="10"/>
      <c r="BEI35" s="10"/>
      <c r="BEJ35" s="10"/>
      <c r="BEK35" s="10"/>
      <c r="BEL35" s="10"/>
      <c r="BEM35" s="10"/>
      <c r="BEN35" s="10"/>
      <c r="BEO35" s="10"/>
      <c r="BEP35" s="10"/>
      <c r="BEQ35" s="10"/>
      <c r="BER35" s="10"/>
      <c r="BES35" s="10"/>
      <c r="BET35" s="10"/>
      <c r="BEU35" s="10"/>
      <c r="BEV35" s="10"/>
      <c r="BEW35" s="10"/>
      <c r="BEX35" s="10"/>
      <c r="BEY35" s="10"/>
      <c r="BEZ35" s="10"/>
      <c r="BFA35" s="10"/>
      <c r="BFB35" s="10"/>
      <c r="BFC35" s="10"/>
      <c r="BFD35" s="10"/>
      <c r="BFE35" s="10"/>
      <c r="BFF35" s="10"/>
      <c r="BFG35" s="10"/>
      <c r="BFH35" s="10"/>
      <c r="BFI35" s="10"/>
      <c r="BFJ35" s="10"/>
      <c r="BFK35" s="10"/>
      <c r="BFL35" s="10"/>
      <c r="BFM35" s="10"/>
      <c r="BFN35" s="10"/>
      <c r="BFO35" s="10"/>
      <c r="BFP35" s="10"/>
      <c r="BFQ35" s="10"/>
      <c r="BFR35" s="10"/>
      <c r="BFS35" s="10"/>
      <c r="BFT35" s="10"/>
      <c r="BFU35" s="10"/>
      <c r="BFV35" s="10"/>
      <c r="BFW35" s="10"/>
      <c r="BFX35" s="10"/>
      <c r="BFY35" s="10"/>
      <c r="BFZ35" s="10"/>
      <c r="BGA35" s="10"/>
      <c r="BGB35" s="10"/>
      <c r="BGC35" s="10"/>
      <c r="BGD35" s="10"/>
      <c r="BGE35" s="10"/>
      <c r="BGF35" s="10"/>
      <c r="BGG35" s="10"/>
      <c r="BGH35" s="10"/>
      <c r="BGI35" s="10"/>
      <c r="BGJ35" s="10"/>
      <c r="BGK35" s="10"/>
      <c r="BGL35" s="10"/>
      <c r="BGM35" s="10"/>
      <c r="BGN35" s="10"/>
      <c r="BGO35" s="10"/>
      <c r="BGP35" s="10"/>
      <c r="BGQ35" s="10"/>
      <c r="BGR35" s="10"/>
      <c r="BGS35" s="10"/>
      <c r="BGT35" s="10"/>
      <c r="BGU35" s="10"/>
      <c r="BGV35" s="10"/>
      <c r="BGW35" s="10"/>
      <c r="BGX35" s="10"/>
      <c r="BGY35" s="10"/>
      <c r="BGZ35" s="10"/>
      <c r="BHA35" s="10"/>
      <c r="BHB35" s="10"/>
      <c r="BHC35" s="10"/>
      <c r="BHD35" s="10"/>
      <c r="BHE35" s="10"/>
      <c r="BHF35" s="10"/>
      <c r="BHG35" s="10"/>
      <c r="BHH35" s="10"/>
      <c r="BHI35" s="10"/>
      <c r="BHJ35" s="10"/>
      <c r="BHK35" s="10"/>
      <c r="BHL35" s="10"/>
      <c r="BHM35" s="10"/>
      <c r="BHN35" s="10"/>
      <c r="BHO35" s="10"/>
      <c r="BHP35" s="10"/>
      <c r="BHQ35" s="10"/>
      <c r="BHR35" s="10"/>
      <c r="BHS35" s="10"/>
      <c r="BHT35" s="10"/>
      <c r="BHU35" s="10"/>
      <c r="BHV35" s="10"/>
      <c r="BHW35" s="10"/>
      <c r="BHX35" s="10"/>
      <c r="BHY35" s="10"/>
      <c r="BHZ35" s="10"/>
      <c r="BIA35" s="10"/>
      <c r="BIB35" s="10"/>
      <c r="BIC35" s="10"/>
      <c r="BID35" s="10"/>
      <c r="BIE35" s="10"/>
      <c r="BIF35" s="10"/>
      <c r="BIG35" s="10"/>
      <c r="BIH35" s="10"/>
      <c r="BII35" s="10"/>
      <c r="BIJ35" s="10"/>
      <c r="BIK35" s="10"/>
      <c r="BIL35" s="10"/>
      <c r="BIM35" s="10"/>
      <c r="BIN35" s="10"/>
      <c r="BIO35" s="10"/>
      <c r="BIP35" s="10"/>
      <c r="BIQ35" s="10"/>
      <c r="BIR35" s="10"/>
      <c r="BIS35" s="10"/>
      <c r="BIT35" s="10"/>
      <c r="BIU35" s="10"/>
      <c r="BIV35" s="10"/>
      <c r="BIW35" s="10"/>
      <c r="BIX35" s="10"/>
      <c r="BIY35" s="10"/>
      <c r="BIZ35" s="10"/>
      <c r="BJA35" s="10"/>
      <c r="BJB35" s="10"/>
      <c r="BJC35" s="10"/>
      <c r="BJD35" s="10"/>
      <c r="BJE35" s="10"/>
      <c r="BJF35" s="10"/>
      <c r="BJG35" s="10"/>
      <c r="BJH35" s="10"/>
      <c r="BJI35" s="10"/>
      <c r="BJJ35" s="10"/>
      <c r="BJK35" s="10"/>
      <c r="BJL35" s="10"/>
      <c r="BJM35" s="10"/>
      <c r="BJN35" s="10"/>
      <c r="BJO35" s="10"/>
      <c r="BJP35" s="10"/>
      <c r="BJQ35" s="10"/>
      <c r="BJR35" s="10"/>
      <c r="BJS35" s="10"/>
      <c r="BJT35" s="10"/>
      <c r="BJU35" s="10"/>
      <c r="BJV35" s="10"/>
      <c r="BJW35" s="10"/>
      <c r="BJX35" s="10"/>
      <c r="BJY35" s="10"/>
      <c r="BJZ35" s="10"/>
      <c r="BKA35" s="10"/>
      <c r="BKB35" s="10"/>
      <c r="BKC35" s="10"/>
      <c r="BKD35" s="10"/>
      <c r="BKE35" s="10"/>
      <c r="BKF35" s="10"/>
      <c r="BKG35" s="10"/>
      <c r="BKH35" s="10"/>
      <c r="BKI35" s="10"/>
      <c r="BKJ35" s="10"/>
      <c r="BKK35" s="10"/>
      <c r="BKL35" s="10"/>
      <c r="BKM35" s="10"/>
      <c r="BKN35" s="10"/>
      <c r="BKO35" s="10"/>
      <c r="BKP35" s="10"/>
      <c r="BKQ35" s="10"/>
      <c r="BKR35" s="10"/>
      <c r="BKS35" s="10"/>
      <c r="BKT35" s="10"/>
      <c r="BKU35" s="10"/>
      <c r="BKV35" s="10"/>
      <c r="BKW35" s="10"/>
      <c r="BKX35" s="10"/>
      <c r="BKY35" s="10"/>
      <c r="BKZ35" s="10"/>
      <c r="BLA35" s="10"/>
      <c r="BLB35" s="10"/>
      <c r="BLC35" s="10"/>
      <c r="BLD35" s="10"/>
      <c r="BLE35" s="10"/>
      <c r="BLF35" s="10"/>
      <c r="BLG35" s="10"/>
      <c r="BLH35" s="10"/>
      <c r="BLI35" s="10"/>
      <c r="BLJ35" s="10"/>
      <c r="BLK35" s="10"/>
      <c r="BLL35" s="10"/>
      <c r="BLM35" s="10"/>
      <c r="BLN35" s="10"/>
      <c r="BLO35" s="10"/>
      <c r="BLP35" s="10"/>
      <c r="BLQ35" s="10"/>
      <c r="BLR35" s="10"/>
      <c r="BLS35" s="10"/>
      <c r="BLT35" s="10"/>
      <c r="BLU35" s="10"/>
      <c r="BLV35" s="10"/>
      <c r="BLW35" s="10"/>
      <c r="BLX35" s="10"/>
      <c r="BLY35" s="10"/>
      <c r="BLZ35" s="10"/>
      <c r="BMA35" s="10"/>
      <c r="BMB35" s="10"/>
      <c r="BMC35" s="10"/>
      <c r="BMD35" s="10"/>
      <c r="BME35" s="10"/>
      <c r="BMF35" s="10"/>
      <c r="BMG35" s="10"/>
      <c r="BMH35" s="10"/>
      <c r="BMI35" s="10"/>
      <c r="BMJ35" s="10"/>
      <c r="BMK35" s="10"/>
      <c r="BML35" s="10"/>
      <c r="BMM35" s="10"/>
      <c r="BMN35" s="10"/>
      <c r="BMO35" s="10"/>
      <c r="BMP35" s="10"/>
      <c r="BMQ35" s="10"/>
      <c r="BMR35" s="10"/>
      <c r="BMS35" s="10"/>
      <c r="BMT35" s="10"/>
      <c r="BMU35" s="10"/>
      <c r="BMV35" s="10"/>
      <c r="BMW35" s="10"/>
      <c r="BMX35" s="10"/>
      <c r="BMY35" s="10"/>
      <c r="BMZ35" s="10"/>
      <c r="BNA35" s="10"/>
      <c r="BNB35" s="10"/>
      <c r="BNC35" s="10"/>
      <c r="BND35" s="10"/>
      <c r="BNE35" s="10"/>
      <c r="BNF35" s="10"/>
      <c r="BNG35" s="10"/>
      <c r="BNH35" s="10"/>
      <c r="BNI35" s="10"/>
      <c r="BNJ35" s="10"/>
      <c r="BNK35" s="10"/>
      <c r="BNL35" s="10"/>
      <c r="BNM35" s="10"/>
      <c r="BNN35" s="10"/>
      <c r="BNO35" s="10"/>
      <c r="BNP35" s="10"/>
      <c r="BNQ35" s="10"/>
      <c r="BNR35" s="10"/>
      <c r="BNS35" s="10"/>
      <c r="BNT35" s="10"/>
      <c r="BNU35" s="10"/>
      <c r="BNV35" s="10"/>
      <c r="BNW35" s="10"/>
      <c r="BNX35" s="10"/>
      <c r="BNY35" s="10"/>
      <c r="BNZ35" s="10"/>
      <c r="BOA35" s="10"/>
      <c r="BOB35" s="10"/>
      <c r="BOC35" s="10"/>
      <c r="BOD35" s="10"/>
      <c r="BOE35" s="10"/>
      <c r="BOF35" s="10"/>
      <c r="BOG35" s="10"/>
      <c r="BOH35" s="10"/>
      <c r="BOI35" s="10"/>
      <c r="BOJ35" s="10"/>
      <c r="BOK35" s="10"/>
      <c r="BOL35" s="10"/>
      <c r="BOM35" s="10"/>
      <c r="BON35" s="10"/>
      <c r="BOO35" s="10"/>
      <c r="BOP35" s="10"/>
      <c r="BOQ35" s="10"/>
      <c r="BOR35" s="10"/>
      <c r="BOS35" s="10"/>
      <c r="BOT35" s="10"/>
      <c r="BOU35" s="10"/>
      <c r="BOV35" s="10"/>
      <c r="BOW35" s="10"/>
      <c r="BOX35" s="10"/>
      <c r="BOY35" s="10"/>
      <c r="BOZ35" s="10"/>
      <c r="BPA35" s="10"/>
      <c r="BPB35" s="10"/>
      <c r="BPC35" s="10"/>
      <c r="BPD35" s="10"/>
      <c r="BPE35" s="10"/>
      <c r="BPF35" s="10"/>
      <c r="BPG35" s="10"/>
      <c r="BPH35" s="10"/>
      <c r="BPI35" s="10"/>
      <c r="BPJ35" s="10"/>
      <c r="BPK35" s="10"/>
      <c r="BPL35" s="10"/>
      <c r="BPM35" s="10"/>
      <c r="BPN35" s="10"/>
      <c r="BPO35" s="10"/>
      <c r="BPP35" s="10"/>
      <c r="BPQ35" s="10"/>
      <c r="BPR35" s="10"/>
      <c r="BPS35" s="10"/>
      <c r="BPT35" s="10"/>
      <c r="BPU35" s="10"/>
      <c r="BPV35" s="10"/>
      <c r="BPW35" s="10"/>
      <c r="BPX35" s="10"/>
      <c r="BPY35" s="10"/>
      <c r="BPZ35" s="10"/>
      <c r="BQA35" s="10"/>
      <c r="BQB35" s="10"/>
      <c r="BQC35" s="10"/>
      <c r="BQD35" s="10"/>
      <c r="BQE35" s="10"/>
      <c r="BQF35" s="10"/>
      <c r="BQG35" s="10"/>
      <c r="BQH35" s="10"/>
      <c r="BQI35" s="10"/>
      <c r="BQJ35" s="10"/>
      <c r="BQK35" s="10"/>
      <c r="BQL35" s="10"/>
      <c r="BQM35" s="10"/>
      <c r="BQN35" s="10"/>
      <c r="BQO35" s="10"/>
      <c r="BQP35" s="10"/>
      <c r="BQQ35" s="10"/>
      <c r="BQR35" s="10"/>
      <c r="BQS35" s="10"/>
      <c r="BQT35" s="10"/>
      <c r="BQU35" s="10"/>
      <c r="BQV35" s="10"/>
      <c r="BQW35" s="10"/>
      <c r="BQX35" s="10"/>
      <c r="BQY35" s="10"/>
      <c r="BQZ35" s="10"/>
      <c r="BRA35" s="10"/>
      <c r="BRB35" s="10"/>
      <c r="BRC35" s="10"/>
      <c r="BRD35" s="10"/>
      <c r="BRE35" s="10"/>
      <c r="BRF35" s="10"/>
      <c r="BRG35" s="10"/>
      <c r="BRH35" s="10"/>
      <c r="BRI35" s="10"/>
      <c r="BRJ35" s="10"/>
      <c r="BRK35" s="10"/>
      <c r="BRL35" s="10"/>
      <c r="BRM35" s="10"/>
      <c r="BRN35" s="10"/>
      <c r="BRO35" s="10"/>
      <c r="BRP35" s="10"/>
      <c r="BRQ35" s="10"/>
      <c r="BRR35" s="10"/>
      <c r="BRS35" s="10"/>
      <c r="BRT35" s="10"/>
      <c r="BRU35" s="10"/>
      <c r="BRV35" s="10"/>
      <c r="BRW35" s="10"/>
      <c r="BRX35" s="10"/>
      <c r="BRY35" s="10"/>
      <c r="BRZ35" s="10"/>
      <c r="BSA35" s="10"/>
      <c r="BSB35" s="10"/>
      <c r="BSC35" s="10"/>
      <c r="BSD35" s="10"/>
      <c r="BSE35" s="10"/>
      <c r="BSF35" s="10"/>
      <c r="BSG35" s="10"/>
      <c r="BSH35" s="10"/>
      <c r="BSI35" s="10"/>
      <c r="BSJ35" s="10"/>
      <c r="BSK35" s="10"/>
      <c r="BSL35" s="10"/>
      <c r="BSM35" s="10"/>
      <c r="BSN35" s="10"/>
      <c r="BSO35" s="10"/>
      <c r="BSP35" s="10"/>
      <c r="BSQ35" s="10"/>
      <c r="BSR35" s="10"/>
      <c r="BSS35" s="10"/>
      <c r="BST35" s="10"/>
      <c r="BSU35" s="10"/>
      <c r="BSV35" s="10"/>
      <c r="BSW35" s="10"/>
      <c r="BSX35" s="10"/>
      <c r="BSY35" s="10"/>
      <c r="BSZ35" s="10"/>
      <c r="BTA35" s="10"/>
      <c r="BTB35" s="10"/>
      <c r="BTC35" s="10"/>
      <c r="BTD35" s="10"/>
      <c r="BTE35" s="10"/>
      <c r="BTF35" s="10"/>
      <c r="BTG35" s="10"/>
      <c r="BTH35" s="10"/>
      <c r="BTI35" s="10"/>
      <c r="BTJ35" s="10"/>
      <c r="BTK35" s="10"/>
      <c r="BTL35" s="10"/>
      <c r="BTM35" s="10"/>
      <c r="BTN35" s="10"/>
      <c r="BTO35" s="10"/>
      <c r="BTP35" s="10"/>
      <c r="BTQ35" s="10"/>
      <c r="BTR35" s="10"/>
      <c r="BTS35" s="10"/>
      <c r="BTT35" s="10"/>
      <c r="BTU35" s="10"/>
      <c r="BTV35" s="10"/>
      <c r="BTW35" s="10"/>
      <c r="BTX35" s="10"/>
      <c r="BTY35" s="10"/>
      <c r="BTZ35" s="10"/>
      <c r="BUA35" s="10"/>
      <c r="BUB35" s="10"/>
      <c r="BUC35" s="10"/>
      <c r="BUD35" s="10"/>
      <c r="BUE35" s="10"/>
      <c r="BUF35" s="10"/>
      <c r="BUG35" s="10"/>
      <c r="BUH35" s="10"/>
      <c r="BUI35" s="10"/>
      <c r="BUJ35" s="10"/>
      <c r="BUK35" s="10"/>
      <c r="BUL35" s="10"/>
      <c r="BUM35" s="10"/>
      <c r="BUN35" s="10"/>
      <c r="BUO35" s="10"/>
      <c r="BUP35" s="10"/>
      <c r="BUQ35" s="10"/>
      <c r="BUR35" s="10"/>
      <c r="BUS35" s="10"/>
      <c r="BUT35" s="10"/>
      <c r="BUU35" s="10"/>
      <c r="BUV35" s="10"/>
      <c r="BUW35" s="10"/>
      <c r="BUX35" s="10"/>
      <c r="BUY35" s="10"/>
      <c r="BUZ35" s="10"/>
      <c r="BVA35" s="10"/>
      <c r="BVB35" s="10"/>
      <c r="BVC35" s="10"/>
      <c r="BVD35" s="10"/>
      <c r="BVE35" s="10"/>
      <c r="BVF35" s="10"/>
      <c r="BVG35" s="10"/>
      <c r="BVH35" s="10"/>
      <c r="BVI35" s="10"/>
      <c r="BVJ35" s="10"/>
      <c r="BVK35" s="10"/>
      <c r="BVL35" s="10"/>
      <c r="BVM35" s="10"/>
      <c r="BVN35" s="10"/>
      <c r="BVO35" s="10"/>
      <c r="BVP35" s="10"/>
      <c r="BVQ35" s="10"/>
      <c r="BVR35" s="10"/>
      <c r="BVS35" s="10"/>
      <c r="BVT35" s="10"/>
      <c r="BVU35" s="10"/>
      <c r="BVV35" s="10"/>
      <c r="BVW35" s="10"/>
      <c r="BVX35" s="10"/>
      <c r="BVY35" s="10"/>
      <c r="BVZ35" s="10"/>
      <c r="BWA35" s="10"/>
      <c r="BWB35" s="10"/>
      <c r="BWC35" s="10"/>
      <c r="BWD35" s="10"/>
      <c r="BWE35" s="10"/>
      <c r="BWF35" s="10"/>
      <c r="BWG35" s="10"/>
      <c r="BWH35" s="10"/>
      <c r="BWI35" s="10"/>
      <c r="BWJ35" s="10"/>
      <c r="BWK35" s="10"/>
      <c r="BWL35" s="10"/>
      <c r="BWM35" s="10"/>
      <c r="BWN35" s="10"/>
      <c r="BWO35" s="10"/>
      <c r="BWP35" s="10"/>
      <c r="BWQ35" s="10"/>
      <c r="BWR35" s="10"/>
      <c r="BWS35" s="10"/>
      <c r="BWT35" s="10"/>
      <c r="BWU35" s="10"/>
      <c r="BWV35" s="10"/>
      <c r="BWW35" s="10"/>
      <c r="BWX35" s="10"/>
      <c r="BWY35" s="10"/>
      <c r="BWZ35" s="10"/>
      <c r="BXA35" s="10"/>
      <c r="BXB35" s="10"/>
      <c r="BXC35" s="10"/>
      <c r="BXD35" s="10"/>
      <c r="BXE35" s="10"/>
      <c r="BXF35" s="10"/>
      <c r="BXG35" s="10"/>
      <c r="BXH35" s="10"/>
      <c r="BXI35" s="10"/>
      <c r="BXJ35" s="10"/>
      <c r="BXK35" s="10"/>
      <c r="BXL35" s="10"/>
      <c r="BXM35" s="10"/>
      <c r="BXN35" s="10"/>
      <c r="BXO35" s="10"/>
      <c r="BXP35" s="10"/>
      <c r="BXQ35" s="10"/>
      <c r="BXR35" s="10"/>
      <c r="BXS35" s="10"/>
      <c r="BXT35" s="10"/>
      <c r="BXU35" s="10"/>
      <c r="BXV35" s="10"/>
      <c r="BXW35" s="10"/>
      <c r="BXX35" s="10"/>
      <c r="BXY35" s="10"/>
      <c r="BXZ35" s="10"/>
      <c r="BYA35" s="10"/>
      <c r="BYB35" s="10"/>
      <c r="BYC35" s="10"/>
      <c r="BYD35" s="10"/>
      <c r="BYE35" s="10"/>
      <c r="BYF35" s="10"/>
      <c r="BYG35" s="10"/>
      <c r="BYH35" s="10"/>
      <c r="BYI35" s="10"/>
      <c r="BYJ35" s="10"/>
      <c r="BYK35" s="10"/>
      <c r="BYL35" s="10"/>
      <c r="BYM35" s="10"/>
      <c r="BYN35" s="10"/>
      <c r="BYO35" s="10"/>
      <c r="BYP35" s="10"/>
      <c r="BYQ35" s="10"/>
      <c r="BYR35" s="10"/>
      <c r="BYS35" s="10"/>
      <c r="BYT35" s="10"/>
      <c r="BYU35" s="10"/>
      <c r="BYV35" s="10"/>
      <c r="BYW35" s="10"/>
      <c r="BYX35" s="10"/>
      <c r="BYY35" s="10"/>
      <c r="BYZ35" s="10"/>
      <c r="BZA35" s="10"/>
      <c r="BZB35" s="10"/>
      <c r="BZC35" s="10"/>
      <c r="BZD35" s="10"/>
      <c r="BZE35" s="10"/>
      <c r="BZF35" s="10"/>
      <c r="BZG35" s="10"/>
      <c r="BZH35" s="10"/>
      <c r="BZI35" s="10"/>
      <c r="BZJ35" s="10"/>
      <c r="BZK35" s="10"/>
      <c r="BZL35" s="10"/>
      <c r="BZM35" s="10"/>
      <c r="BZN35" s="10"/>
      <c r="BZO35" s="10"/>
      <c r="BZP35" s="10"/>
      <c r="BZQ35" s="10"/>
      <c r="BZR35" s="10"/>
      <c r="BZS35" s="10"/>
      <c r="BZT35" s="10"/>
      <c r="BZU35" s="10"/>
      <c r="BZV35" s="10"/>
      <c r="BZW35" s="10"/>
      <c r="BZX35" s="10"/>
      <c r="BZY35" s="10"/>
      <c r="BZZ35" s="10"/>
      <c r="CAA35" s="10"/>
      <c r="CAB35" s="10"/>
      <c r="CAC35" s="10"/>
      <c r="CAD35" s="10"/>
      <c r="CAE35" s="10"/>
      <c r="CAF35" s="10"/>
      <c r="CAG35" s="10"/>
      <c r="CAH35" s="10"/>
      <c r="CAI35" s="10"/>
      <c r="CAJ35" s="10"/>
      <c r="CAK35" s="10"/>
      <c r="CAL35" s="10"/>
      <c r="CAM35" s="10"/>
      <c r="CAN35" s="10"/>
      <c r="CAO35" s="10"/>
      <c r="CAP35" s="10"/>
      <c r="CAQ35" s="10"/>
      <c r="CAR35" s="10"/>
      <c r="CAS35" s="10"/>
      <c r="CAT35" s="10"/>
      <c r="CAU35" s="10"/>
      <c r="CAV35" s="10"/>
      <c r="CAW35" s="10"/>
      <c r="CAX35" s="10"/>
      <c r="CAY35" s="10"/>
      <c r="CAZ35" s="10"/>
      <c r="CBA35" s="10"/>
      <c r="CBB35" s="10"/>
      <c r="CBC35" s="10"/>
      <c r="CBD35" s="10"/>
      <c r="CBE35" s="10"/>
      <c r="CBF35" s="10"/>
      <c r="CBG35" s="10"/>
      <c r="CBH35" s="10"/>
      <c r="CBI35" s="10"/>
      <c r="CBJ35" s="10"/>
      <c r="CBK35" s="10"/>
      <c r="CBL35" s="10"/>
      <c r="CBM35" s="10"/>
      <c r="CBN35" s="10"/>
      <c r="CBO35" s="10"/>
      <c r="CBP35" s="10"/>
      <c r="CBQ35" s="10"/>
      <c r="CBR35" s="10"/>
      <c r="CBS35" s="10"/>
      <c r="CBT35" s="10"/>
      <c r="CBU35" s="10"/>
      <c r="CBV35" s="10"/>
      <c r="CBW35" s="10"/>
      <c r="CBX35" s="10"/>
      <c r="CBY35" s="10"/>
      <c r="CBZ35" s="10"/>
      <c r="CCA35" s="10"/>
      <c r="CCB35" s="10"/>
      <c r="CCC35" s="10"/>
      <c r="CCD35" s="10"/>
      <c r="CCE35" s="10"/>
      <c r="CCF35" s="10"/>
      <c r="CCG35" s="10"/>
      <c r="CCH35" s="10"/>
      <c r="CCI35" s="10"/>
      <c r="CCJ35" s="10"/>
      <c r="CCK35" s="10"/>
      <c r="CCL35" s="10"/>
      <c r="CCM35" s="10"/>
      <c r="CCN35" s="10"/>
      <c r="CCO35" s="10"/>
      <c r="CCP35" s="10"/>
      <c r="CCQ35" s="10"/>
      <c r="CCR35" s="10"/>
      <c r="CCS35" s="10"/>
      <c r="CCT35" s="10"/>
      <c r="CCU35" s="10"/>
      <c r="CCV35" s="10"/>
      <c r="CCW35" s="10"/>
      <c r="CCX35" s="10"/>
      <c r="CCY35" s="10"/>
      <c r="CCZ35" s="10"/>
      <c r="CDA35" s="10"/>
      <c r="CDB35" s="10"/>
      <c r="CDC35" s="10"/>
      <c r="CDD35" s="10"/>
      <c r="CDE35" s="10"/>
      <c r="CDF35" s="10"/>
      <c r="CDG35" s="10"/>
      <c r="CDH35" s="10"/>
      <c r="CDI35" s="10"/>
      <c r="CDJ35" s="10"/>
      <c r="CDK35" s="10"/>
      <c r="CDL35" s="10"/>
      <c r="CDM35" s="10"/>
      <c r="CDN35" s="10"/>
      <c r="CDO35" s="10"/>
      <c r="CDP35" s="10"/>
      <c r="CDQ35" s="10"/>
      <c r="CDR35" s="10"/>
      <c r="CDS35" s="10"/>
      <c r="CDT35" s="10"/>
      <c r="CDU35" s="10"/>
      <c r="CDV35" s="10"/>
      <c r="CDW35" s="10"/>
      <c r="CDX35" s="10"/>
      <c r="CDY35" s="10"/>
      <c r="CDZ35" s="10"/>
      <c r="CEA35" s="10"/>
      <c r="CEB35" s="10"/>
      <c r="CEC35" s="10"/>
      <c r="CED35" s="10"/>
      <c r="CEE35" s="10"/>
      <c r="CEF35" s="10"/>
      <c r="CEG35" s="10"/>
      <c r="CEH35" s="10"/>
      <c r="CEI35" s="10"/>
      <c r="CEJ35" s="10"/>
      <c r="CEK35" s="10"/>
      <c r="CEL35" s="10"/>
      <c r="CEM35" s="10"/>
      <c r="CEN35" s="10"/>
      <c r="CEO35" s="10"/>
      <c r="CEP35" s="10"/>
      <c r="CEQ35" s="10"/>
      <c r="CER35" s="10"/>
      <c r="CES35" s="10"/>
      <c r="CET35" s="10"/>
      <c r="CEU35" s="10"/>
      <c r="CEV35" s="10"/>
      <c r="CEW35" s="10"/>
      <c r="CEX35" s="10"/>
      <c r="CEY35" s="10"/>
      <c r="CEZ35" s="10"/>
      <c r="CFA35" s="10"/>
      <c r="CFB35" s="10"/>
      <c r="CFC35" s="10"/>
      <c r="CFD35" s="10"/>
      <c r="CFE35" s="10"/>
      <c r="CFF35" s="10"/>
      <c r="CFG35" s="10"/>
      <c r="CFH35" s="10"/>
      <c r="CFI35" s="10"/>
      <c r="CFJ35" s="10"/>
      <c r="CFK35" s="10"/>
      <c r="CFL35" s="10"/>
      <c r="CFM35" s="10"/>
      <c r="CFN35" s="10"/>
      <c r="CFO35" s="10"/>
      <c r="CFP35" s="10"/>
      <c r="CFQ35" s="10"/>
      <c r="CFR35" s="10"/>
      <c r="CFS35" s="10"/>
      <c r="CFT35" s="10"/>
      <c r="CFU35" s="10"/>
      <c r="CFV35" s="10"/>
      <c r="CFW35" s="10"/>
      <c r="CFX35" s="10"/>
      <c r="CFY35" s="10"/>
      <c r="CFZ35" s="10"/>
      <c r="CGA35" s="10"/>
      <c r="CGB35" s="10"/>
      <c r="CGC35" s="10"/>
      <c r="CGD35" s="10"/>
      <c r="CGE35" s="10"/>
      <c r="CGF35" s="10"/>
      <c r="CGG35" s="10"/>
      <c r="CGH35" s="10"/>
      <c r="CGI35" s="10"/>
      <c r="CGJ35" s="10"/>
      <c r="CGK35" s="10"/>
      <c r="CGL35" s="10"/>
      <c r="CGM35" s="10"/>
      <c r="CGN35" s="10"/>
      <c r="CGO35" s="10"/>
      <c r="CGP35" s="10"/>
      <c r="CGQ35" s="10"/>
      <c r="CGR35" s="10"/>
      <c r="CGS35" s="10"/>
      <c r="CGT35" s="10"/>
      <c r="CGU35" s="10"/>
      <c r="CGV35" s="10"/>
      <c r="CGW35" s="10"/>
      <c r="CGX35" s="10"/>
      <c r="CGY35" s="10"/>
      <c r="CGZ35" s="10"/>
      <c r="CHA35" s="10"/>
      <c r="CHB35" s="10"/>
      <c r="CHC35" s="10"/>
      <c r="CHD35" s="10"/>
      <c r="CHE35" s="10"/>
      <c r="CHF35" s="10"/>
      <c r="CHG35" s="10"/>
      <c r="CHH35" s="10"/>
      <c r="CHI35" s="10"/>
      <c r="CHJ35" s="10"/>
      <c r="CHK35" s="10"/>
      <c r="CHL35" s="10"/>
      <c r="CHM35" s="10"/>
      <c r="CHN35" s="10"/>
      <c r="CHO35" s="10"/>
      <c r="CHP35" s="10"/>
      <c r="CHQ35" s="10"/>
      <c r="CHR35" s="10"/>
      <c r="CHS35" s="10"/>
      <c r="CHT35" s="10"/>
      <c r="CHU35" s="10"/>
      <c r="CHV35" s="10"/>
      <c r="CHW35" s="10"/>
      <c r="CHX35" s="10"/>
      <c r="CHY35" s="10"/>
      <c r="CHZ35" s="10"/>
      <c r="CIA35" s="10"/>
      <c r="CIB35" s="10"/>
      <c r="CIC35" s="10"/>
      <c r="CID35" s="10"/>
      <c r="CIE35" s="10"/>
      <c r="CIF35" s="10"/>
      <c r="CIG35" s="10"/>
      <c r="CIH35" s="10"/>
      <c r="CII35" s="10"/>
      <c r="CIJ35" s="10"/>
      <c r="CIK35" s="10"/>
      <c r="CIL35" s="10"/>
      <c r="CIM35" s="10"/>
      <c r="CIN35" s="10"/>
      <c r="CIO35" s="10"/>
      <c r="CIP35" s="10"/>
      <c r="CIQ35" s="10"/>
      <c r="CIR35" s="10"/>
      <c r="CIS35" s="10"/>
      <c r="CIT35" s="10"/>
      <c r="CIU35" s="10"/>
      <c r="CIV35" s="10"/>
      <c r="CIW35" s="10"/>
      <c r="CIX35" s="10"/>
      <c r="CIY35" s="10"/>
      <c r="CIZ35" s="10"/>
      <c r="CJA35" s="10"/>
      <c r="CJB35" s="10"/>
      <c r="CJC35" s="10"/>
      <c r="CJD35" s="10"/>
      <c r="CJE35" s="10"/>
      <c r="CJF35" s="10"/>
      <c r="CJG35" s="10"/>
      <c r="CJH35" s="10"/>
      <c r="CJI35" s="10"/>
      <c r="CJJ35" s="10"/>
      <c r="CJK35" s="10"/>
      <c r="CJL35" s="10"/>
      <c r="CJM35" s="10"/>
      <c r="CJN35" s="10"/>
      <c r="CJO35" s="10"/>
      <c r="CJP35" s="10"/>
      <c r="CJQ35" s="10"/>
      <c r="CJR35" s="10"/>
      <c r="CJS35" s="10"/>
      <c r="CJT35" s="10"/>
      <c r="CJU35" s="10"/>
      <c r="CJV35" s="10"/>
      <c r="CJW35" s="10"/>
      <c r="CJX35" s="10"/>
      <c r="CJY35" s="10"/>
      <c r="CJZ35" s="10"/>
      <c r="CKA35" s="10"/>
      <c r="CKB35" s="10"/>
      <c r="CKC35" s="10"/>
      <c r="CKD35" s="10"/>
      <c r="CKE35" s="10"/>
      <c r="CKF35" s="10"/>
      <c r="CKG35" s="10"/>
      <c r="CKH35" s="10"/>
      <c r="CKI35" s="10"/>
      <c r="CKJ35" s="10"/>
      <c r="CKK35" s="10"/>
      <c r="CKL35" s="10"/>
      <c r="CKM35" s="10"/>
      <c r="CKN35" s="10"/>
      <c r="CKO35" s="10"/>
      <c r="CKP35" s="10"/>
      <c r="CKQ35" s="10"/>
      <c r="CKR35" s="10"/>
      <c r="CKS35" s="10"/>
      <c r="CKT35" s="10"/>
      <c r="CKU35" s="10"/>
      <c r="CKV35" s="10"/>
      <c r="CKW35" s="10"/>
      <c r="CKX35" s="10"/>
      <c r="CKY35" s="10"/>
      <c r="CKZ35" s="10"/>
      <c r="CLA35" s="10"/>
      <c r="CLB35" s="10"/>
      <c r="CLC35" s="10"/>
      <c r="CLD35" s="10"/>
      <c r="CLE35" s="10"/>
      <c r="CLF35" s="10"/>
      <c r="CLG35" s="10"/>
      <c r="CLH35" s="10"/>
      <c r="CLI35" s="10"/>
      <c r="CLJ35" s="10"/>
      <c r="CLK35" s="10"/>
      <c r="CLL35" s="10"/>
      <c r="CLM35" s="10"/>
      <c r="CLN35" s="10"/>
      <c r="CLO35" s="10"/>
      <c r="CLP35" s="10"/>
      <c r="CLQ35" s="10"/>
      <c r="CLR35" s="10"/>
      <c r="CLS35" s="10"/>
      <c r="CLT35" s="10"/>
      <c r="CLU35" s="10"/>
      <c r="CLV35" s="10"/>
      <c r="CLW35" s="10"/>
      <c r="CLX35" s="10"/>
      <c r="CLY35" s="10"/>
      <c r="CLZ35" s="10"/>
      <c r="CMA35" s="10"/>
      <c r="CMB35" s="10"/>
      <c r="CMC35" s="10"/>
      <c r="CMD35" s="10"/>
      <c r="CME35" s="10"/>
      <c r="CMF35" s="10"/>
      <c r="CMG35" s="10"/>
      <c r="CMH35" s="10"/>
      <c r="CMI35" s="10"/>
      <c r="CMJ35" s="10"/>
      <c r="CMK35" s="10"/>
      <c r="CML35" s="10"/>
      <c r="CMM35" s="10"/>
      <c r="CMN35" s="10"/>
      <c r="CMO35" s="10"/>
      <c r="CMP35" s="10"/>
      <c r="CMQ35" s="10"/>
      <c r="CMR35" s="10"/>
      <c r="CMS35" s="10"/>
      <c r="CMT35" s="10"/>
      <c r="CMU35" s="10"/>
      <c r="CMV35" s="10"/>
      <c r="CMW35" s="10"/>
      <c r="CMX35" s="10"/>
      <c r="CMY35" s="10"/>
      <c r="CMZ35" s="10"/>
      <c r="CNA35" s="10"/>
      <c r="CNB35" s="10"/>
      <c r="CNC35" s="10"/>
      <c r="CND35" s="10"/>
      <c r="CNE35" s="10"/>
      <c r="CNF35" s="10"/>
      <c r="CNG35" s="10"/>
      <c r="CNH35" s="10"/>
      <c r="CNI35" s="10"/>
      <c r="CNJ35" s="10"/>
      <c r="CNK35" s="10"/>
      <c r="CNL35" s="10"/>
      <c r="CNM35" s="10"/>
      <c r="CNN35" s="10"/>
      <c r="CNO35" s="10"/>
      <c r="CNP35" s="10"/>
      <c r="CNQ35" s="10"/>
      <c r="CNR35" s="10"/>
      <c r="CNS35" s="10"/>
      <c r="CNT35" s="10"/>
      <c r="CNU35" s="10"/>
      <c r="CNV35" s="10"/>
      <c r="CNW35" s="10"/>
      <c r="CNX35" s="10"/>
      <c r="CNY35" s="10"/>
      <c r="CNZ35" s="10"/>
      <c r="COA35" s="10"/>
      <c r="COB35" s="10"/>
      <c r="COC35" s="10"/>
      <c r="COD35" s="10"/>
      <c r="COE35" s="10"/>
      <c r="COF35" s="10"/>
      <c r="COG35" s="10"/>
      <c r="COH35" s="10"/>
      <c r="COI35" s="10"/>
      <c r="COJ35" s="10"/>
      <c r="COK35" s="10"/>
      <c r="COL35" s="10"/>
      <c r="COM35" s="10"/>
      <c r="CON35" s="10"/>
      <c r="COO35" s="10"/>
      <c r="COP35" s="10"/>
      <c r="COQ35" s="10"/>
      <c r="COR35" s="10"/>
      <c r="COS35" s="10"/>
      <c r="COT35" s="10"/>
      <c r="COU35" s="10"/>
      <c r="COV35" s="10"/>
      <c r="COW35" s="10"/>
      <c r="COX35" s="10"/>
      <c r="COY35" s="10"/>
      <c r="COZ35" s="10"/>
      <c r="CPA35" s="10"/>
      <c r="CPB35" s="10"/>
      <c r="CPC35" s="10"/>
      <c r="CPD35" s="10"/>
      <c r="CPE35" s="10"/>
      <c r="CPF35" s="10"/>
      <c r="CPG35" s="10"/>
      <c r="CPH35" s="10"/>
      <c r="CPI35" s="10"/>
      <c r="CPJ35" s="10"/>
      <c r="CPK35" s="10"/>
      <c r="CPL35" s="10"/>
      <c r="CPM35" s="10"/>
      <c r="CPN35" s="10"/>
      <c r="CPO35" s="10"/>
      <c r="CPP35" s="10"/>
      <c r="CPQ35" s="10"/>
      <c r="CPR35" s="10"/>
      <c r="CPS35" s="10"/>
      <c r="CPT35" s="10"/>
      <c r="CPU35" s="10"/>
      <c r="CPV35" s="10"/>
      <c r="CPW35" s="10"/>
      <c r="CPX35" s="10"/>
      <c r="CPY35" s="10"/>
      <c r="CPZ35" s="10"/>
      <c r="CQA35" s="10"/>
      <c r="CQB35" s="10"/>
      <c r="CQC35" s="10"/>
      <c r="CQD35" s="10"/>
      <c r="CQE35" s="10"/>
      <c r="CQF35" s="10"/>
      <c r="CQG35" s="10"/>
      <c r="CQH35" s="10"/>
      <c r="CQI35" s="10"/>
      <c r="CQJ35" s="10"/>
      <c r="CQK35" s="10"/>
      <c r="CQL35" s="10"/>
      <c r="CQM35" s="10"/>
      <c r="CQN35" s="10"/>
      <c r="CQO35" s="10"/>
      <c r="CQP35" s="10"/>
      <c r="CQQ35" s="10"/>
      <c r="CQR35" s="10"/>
      <c r="CQS35" s="10"/>
      <c r="CQT35" s="10"/>
      <c r="CQU35" s="10"/>
      <c r="CQV35" s="10"/>
      <c r="CQW35" s="10"/>
      <c r="CQX35" s="10"/>
      <c r="CQY35" s="10"/>
      <c r="CQZ35" s="10"/>
      <c r="CRA35" s="10"/>
      <c r="CRB35" s="10"/>
      <c r="CRC35" s="10"/>
      <c r="CRD35" s="10"/>
      <c r="CRE35" s="10"/>
      <c r="CRF35" s="10"/>
      <c r="CRG35" s="10"/>
      <c r="CRH35" s="10"/>
      <c r="CRI35" s="10"/>
      <c r="CRJ35" s="10"/>
      <c r="CRK35" s="10"/>
      <c r="CRL35" s="10"/>
      <c r="CRM35" s="10"/>
      <c r="CRN35" s="10"/>
      <c r="CRO35" s="10"/>
      <c r="CRP35" s="10"/>
      <c r="CRQ35" s="10"/>
      <c r="CRR35" s="10"/>
      <c r="CRS35" s="10"/>
      <c r="CRT35" s="10"/>
      <c r="CRU35" s="10"/>
      <c r="CRV35" s="10"/>
      <c r="CRW35" s="10"/>
      <c r="CRX35" s="10"/>
      <c r="CRY35" s="10"/>
      <c r="CRZ35" s="10"/>
      <c r="CSA35" s="10"/>
      <c r="CSB35" s="10"/>
      <c r="CSC35" s="10"/>
      <c r="CSD35" s="10"/>
      <c r="CSE35" s="10"/>
      <c r="CSF35" s="10"/>
      <c r="CSG35" s="10"/>
      <c r="CSH35" s="10"/>
      <c r="CSI35" s="10"/>
      <c r="CSJ35" s="10"/>
      <c r="CSK35" s="10"/>
      <c r="CSL35" s="10"/>
      <c r="CSM35" s="10"/>
      <c r="CSN35" s="10"/>
      <c r="CSO35" s="10"/>
      <c r="CSP35" s="10"/>
      <c r="CSQ35" s="10"/>
      <c r="CSR35" s="10"/>
      <c r="CSS35" s="10"/>
      <c r="CST35" s="10"/>
      <c r="CSU35" s="10"/>
      <c r="CSV35" s="10"/>
      <c r="CSW35" s="10"/>
      <c r="CSX35" s="10"/>
      <c r="CSY35" s="10"/>
      <c r="CSZ35" s="10"/>
      <c r="CTA35" s="10"/>
      <c r="CTB35" s="10"/>
      <c r="CTC35" s="10"/>
      <c r="CTD35" s="10"/>
      <c r="CTE35" s="10"/>
      <c r="CTF35" s="10"/>
      <c r="CTG35" s="10"/>
      <c r="CTH35" s="10"/>
      <c r="CTI35" s="10"/>
      <c r="CTJ35" s="10"/>
      <c r="CTK35" s="10"/>
      <c r="CTL35" s="10"/>
      <c r="CTM35" s="10"/>
      <c r="CTN35" s="10"/>
      <c r="CTO35" s="10"/>
      <c r="CTP35" s="10"/>
      <c r="CTQ35" s="10"/>
      <c r="CTR35" s="10"/>
      <c r="CTS35" s="10"/>
      <c r="CTT35" s="10"/>
      <c r="CTU35" s="10"/>
      <c r="CTV35" s="10"/>
      <c r="CTW35" s="10"/>
      <c r="CTX35" s="10"/>
      <c r="CTY35" s="10"/>
      <c r="CTZ35" s="10"/>
      <c r="CUA35" s="10"/>
      <c r="CUB35" s="10"/>
      <c r="CUC35" s="10"/>
      <c r="CUD35" s="10"/>
      <c r="CUE35" s="10"/>
      <c r="CUF35" s="10"/>
      <c r="CUG35" s="10"/>
      <c r="CUH35" s="10"/>
      <c r="CUI35" s="10"/>
      <c r="CUJ35" s="10"/>
      <c r="CUK35" s="10"/>
      <c r="CUL35" s="10"/>
      <c r="CUM35" s="10"/>
      <c r="CUN35" s="10"/>
      <c r="CUO35" s="10"/>
      <c r="CUP35" s="10"/>
      <c r="CUQ35" s="10"/>
      <c r="CUR35" s="10"/>
      <c r="CUS35" s="10"/>
      <c r="CUT35" s="10"/>
      <c r="CUU35" s="10"/>
      <c r="CUV35" s="10"/>
      <c r="CUW35" s="10"/>
      <c r="CUX35" s="10"/>
      <c r="CUY35" s="10"/>
      <c r="CUZ35" s="10"/>
      <c r="CVA35" s="10"/>
      <c r="CVB35" s="10"/>
      <c r="CVC35" s="10"/>
      <c r="CVD35" s="10"/>
      <c r="CVE35" s="10"/>
      <c r="CVF35" s="10"/>
      <c r="CVG35" s="10"/>
      <c r="CVH35" s="10"/>
      <c r="CVI35" s="10"/>
      <c r="CVJ35" s="10"/>
      <c r="CVK35" s="10"/>
      <c r="CVL35" s="10"/>
      <c r="CVM35" s="10"/>
      <c r="CVN35" s="10"/>
      <c r="CVO35" s="10"/>
      <c r="CVP35" s="10"/>
      <c r="CVQ35" s="10"/>
      <c r="CVR35" s="10"/>
      <c r="CVS35" s="10"/>
      <c r="CVT35" s="10"/>
      <c r="CVU35" s="10"/>
      <c r="CVV35" s="10"/>
      <c r="CVW35" s="10"/>
      <c r="CVX35" s="10"/>
      <c r="CVY35" s="10"/>
      <c r="CVZ35" s="10"/>
      <c r="CWA35" s="10"/>
      <c r="CWB35" s="10"/>
      <c r="CWC35" s="10"/>
      <c r="CWD35" s="10"/>
      <c r="CWE35" s="10"/>
      <c r="CWF35" s="10"/>
      <c r="CWG35" s="10"/>
      <c r="CWH35" s="10"/>
      <c r="CWI35" s="10"/>
      <c r="CWJ35" s="10"/>
      <c r="CWK35" s="10"/>
      <c r="CWL35" s="10"/>
      <c r="CWM35" s="10"/>
      <c r="CWN35" s="10"/>
      <c r="CWO35" s="10"/>
      <c r="CWP35" s="10"/>
      <c r="CWQ35" s="10"/>
      <c r="CWR35" s="10"/>
      <c r="CWS35" s="10"/>
      <c r="CWT35" s="10"/>
      <c r="CWU35" s="10"/>
      <c r="CWV35" s="10"/>
      <c r="CWW35" s="10"/>
      <c r="CWX35" s="10"/>
      <c r="CWY35" s="10"/>
      <c r="CWZ35" s="10"/>
      <c r="CXA35" s="10"/>
      <c r="CXB35" s="10"/>
      <c r="CXC35" s="10"/>
      <c r="CXD35" s="10"/>
      <c r="CXE35" s="10"/>
      <c r="CXF35" s="10"/>
      <c r="CXG35" s="10"/>
      <c r="CXH35" s="10"/>
      <c r="CXI35" s="10"/>
      <c r="CXJ35" s="10"/>
      <c r="CXK35" s="10"/>
      <c r="CXL35" s="10"/>
      <c r="CXM35" s="10"/>
      <c r="CXN35" s="10"/>
      <c r="CXO35" s="10"/>
      <c r="CXP35" s="10"/>
      <c r="CXQ35" s="10"/>
      <c r="CXR35" s="10"/>
      <c r="CXS35" s="10"/>
      <c r="CXT35" s="10"/>
      <c r="CXU35" s="10"/>
      <c r="CXV35" s="10"/>
      <c r="CXW35" s="10"/>
      <c r="CXX35" s="10"/>
      <c r="CXY35" s="10"/>
      <c r="CXZ35" s="10"/>
      <c r="CYA35" s="10"/>
      <c r="CYB35" s="10"/>
      <c r="CYC35" s="10"/>
      <c r="CYD35" s="10"/>
      <c r="CYE35" s="10"/>
      <c r="CYF35" s="10"/>
      <c r="CYG35" s="10"/>
      <c r="CYH35" s="10"/>
      <c r="CYI35" s="10"/>
      <c r="CYJ35" s="10"/>
      <c r="CYK35" s="10"/>
      <c r="CYL35" s="10"/>
      <c r="CYM35" s="10"/>
      <c r="CYN35" s="10"/>
      <c r="CYO35" s="10"/>
      <c r="CYP35" s="10"/>
      <c r="CYQ35" s="10"/>
      <c r="CYR35" s="10"/>
      <c r="CYS35" s="10"/>
      <c r="CYT35" s="10"/>
      <c r="CYU35" s="10"/>
      <c r="CYV35" s="10"/>
      <c r="CYW35" s="10"/>
      <c r="CYX35" s="10"/>
      <c r="CYY35" s="10"/>
      <c r="CYZ35" s="10"/>
      <c r="CZA35" s="10"/>
      <c r="CZB35" s="10"/>
      <c r="CZC35" s="10"/>
      <c r="CZD35" s="10"/>
      <c r="CZE35" s="10"/>
      <c r="CZF35" s="10"/>
      <c r="CZG35" s="10"/>
      <c r="CZH35" s="10"/>
      <c r="CZI35" s="10"/>
      <c r="CZJ35" s="10"/>
      <c r="CZK35" s="10"/>
      <c r="CZL35" s="10"/>
      <c r="CZM35" s="10"/>
      <c r="CZN35" s="10"/>
      <c r="CZO35" s="10"/>
      <c r="CZP35" s="10"/>
      <c r="CZQ35" s="10"/>
      <c r="CZR35" s="10"/>
      <c r="CZS35" s="10"/>
      <c r="CZT35" s="10"/>
      <c r="CZU35" s="10"/>
      <c r="CZV35" s="10"/>
      <c r="CZW35" s="10"/>
      <c r="CZX35" s="10"/>
      <c r="CZY35" s="10"/>
      <c r="CZZ35" s="10"/>
      <c r="DAA35" s="10"/>
      <c r="DAB35" s="10"/>
      <c r="DAC35" s="10"/>
      <c r="DAD35" s="10"/>
      <c r="DAE35" s="10"/>
      <c r="DAF35" s="10"/>
      <c r="DAG35" s="10"/>
      <c r="DAH35" s="10"/>
      <c r="DAI35" s="10"/>
      <c r="DAJ35" s="10"/>
      <c r="DAK35" s="10"/>
      <c r="DAL35" s="10"/>
      <c r="DAM35" s="10"/>
      <c r="DAN35" s="10"/>
      <c r="DAO35" s="10"/>
      <c r="DAP35" s="10"/>
      <c r="DAQ35" s="10"/>
      <c r="DAR35" s="10"/>
      <c r="DAS35" s="10"/>
      <c r="DAT35" s="10"/>
      <c r="DAU35" s="10"/>
      <c r="DAV35" s="10"/>
      <c r="DAW35" s="10"/>
      <c r="DAX35" s="10"/>
      <c r="DAY35" s="10"/>
      <c r="DAZ35" s="10"/>
      <c r="DBA35" s="10"/>
      <c r="DBB35" s="10"/>
      <c r="DBC35" s="10"/>
      <c r="DBD35" s="10"/>
      <c r="DBE35" s="10"/>
      <c r="DBF35" s="10"/>
      <c r="DBG35" s="10"/>
      <c r="DBH35" s="10"/>
      <c r="DBI35" s="10"/>
      <c r="DBJ35" s="10"/>
      <c r="DBK35" s="10"/>
      <c r="DBL35" s="10"/>
      <c r="DBM35" s="10"/>
      <c r="DBN35" s="10"/>
      <c r="DBO35" s="10"/>
      <c r="DBP35" s="10"/>
      <c r="DBQ35" s="10"/>
      <c r="DBR35" s="10"/>
      <c r="DBS35" s="10"/>
      <c r="DBT35" s="10"/>
      <c r="DBU35" s="10"/>
      <c r="DBV35" s="10"/>
      <c r="DBW35" s="10"/>
      <c r="DBX35" s="10"/>
      <c r="DBY35" s="10"/>
      <c r="DBZ35" s="10"/>
      <c r="DCA35" s="10"/>
      <c r="DCB35" s="10"/>
      <c r="DCC35" s="10"/>
      <c r="DCD35" s="10"/>
      <c r="DCE35" s="10"/>
      <c r="DCF35" s="10"/>
      <c r="DCG35" s="10"/>
      <c r="DCH35" s="10"/>
      <c r="DCI35" s="10"/>
      <c r="DCJ35" s="10"/>
      <c r="DCK35" s="10"/>
      <c r="DCL35" s="10"/>
      <c r="DCM35" s="10"/>
      <c r="DCN35" s="10"/>
      <c r="DCO35" s="10"/>
      <c r="DCP35" s="10"/>
      <c r="DCQ35" s="10"/>
      <c r="DCR35" s="10"/>
      <c r="DCS35" s="10"/>
      <c r="DCT35" s="10"/>
      <c r="DCU35" s="10"/>
      <c r="DCV35" s="10"/>
      <c r="DCW35" s="10"/>
      <c r="DCX35" s="10"/>
      <c r="DCY35" s="10"/>
      <c r="DCZ35" s="10"/>
      <c r="DDA35" s="10"/>
      <c r="DDB35" s="10"/>
      <c r="DDC35" s="10"/>
      <c r="DDD35" s="10"/>
      <c r="DDE35" s="10"/>
      <c r="DDF35" s="10"/>
      <c r="DDG35" s="10"/>
      <c r="DDH35" s="10"/>
      <c r="DDI35" s="10"/>
      <c r="DDJ35" s="10"/>
      <c r="DDK35" s="10"/>
      <c r="DDL35" s="10"/>
      <c r="DDM35" s="10"/>
      <c r="DDN35" s="10"/>
      <c r="DDO35" s="10"/>
      <c r="DDP35" s="10"/>
      <c r="DDQ35" s="10"/>
      <c r="DDR35" s="10"/>
      <c r="DDS35" s="10"/>
      <c r="DDT35" s="10"/>
      <c r="DDU35" s="10"/>
      <c r="DDV35" s="10"/>
      <c r="DDW35" s="10"/>
      <c r="DDX35" s="10"/>
      <c r="DDY35" s="10"/>
      <c r="DDZ35" s="10"/>
      <c r="DEA35" s="10"/>
      <c r="DEB35" s="10"/>
      <c r="DEC35" s="10"/>
      <c r="DED35" s="10"/>
      <c r="DEE35" s="10"/>
      <c r="DEF35" s="10"/>
      <c r="DEG35" s="10"/>
      <c r="DEH35" s="10"/>
      <c r="DEI35" s="10"/>
      <c r="DEJ35" s="10"/>
      <c r="DEK35" s="10"/>
      <c r="DEL35" s="10"/>
      <c r="DEM35" s="10"/>
      <c r="DEN35" s="10"/>
      <c r="DEO35" s="10"/>
      <c r="DEP35" s="10"/>
      <c r="DEQ35" s="10"/>
      <c r="DER35" s="10"/>
      <c r="DES35" s="10"/>
      <c r="DET35" s="10"/>
      <c r="DEU35" s="10"/>
      <c r="DEV35" s="10"/>
      <c r="DEW35" s="10"/>
      <c r="DEX35" s="10"/>
      <c r="DEY35" s="10"/>
      <c r="DEZ35" s="10"/>
      <c r="DFA35" s="10"/>
      <c r="DFB35" s="10"/>
      <c r="DFC35" s="10"/>
      <c r="DFD35" s="10"/>
      <c r="DFE35" s="10"/>
      <c r="DFF35" s="10"/>
      <c r="DFG35" s="10"/>
      <c r="DFH35" s="10"/>
      <c r="DFI35" s="10"/>
      <c r="DFJ35" s="10"/>
      <c r="DFK35" s="10"/>
      <c r="DFL35" s="10"/>
      <c r="DFM35" s="10"/>
      <c r="DFN35" s="10"/>
      <c r="DFO35" s="10"/>
      <c r="DFP35" s="10"/>
      <c r="DFQ35" s="10"/>
      <c r="DFR35" s="10"/>
      <c r="DFS35" s="10"/>
      <c r="DFT35" s="10"/>
      <c r="DFU35" s="10"/>
      <c r="DFV35" s="10"/>
      <c r="DFW35" s="10"/>
      <c r="DFX35" s="10"/>
      <c r="DFY35" s="10"/>
      <c r="DFZ35" s="10"/>
      <c r="DGA35" s="10"/>
      <c r="DGB35" s="10"/>
      <c r="DGC35" s="10"/>
      <c r="DGD35" s="10"/>
      <c r="DGE35" s="10"/>
      <c r="DGF35" s="10"/>
      <c r="DGG35" s="10"/>
      <c r="DGH35" s="10"/>
      <c r="DGI35" s="10"/>
      <c r="DGJ35" s="10"/>
      <c r="DGK35" s="10"/>
      <c r="DGL35" s="10"/>
      <c r="DGM35" s="10"/>
      <c r="DGN35" s="10"/>
      <c r="DGO35" s="10"/>
      <c r="DGP35" s="10"/>
      <c r="DGQ35" s="10"/>
      <c r="DGR35" s="10"/>
      <c r="DGS35" s="10"/>
      <c r="DGT35" s="10"/>
      <c r="DGU35" s="10"/>
      <c r="DGV35" s="10"/>
      <c r="DGW35" s="10"/>
      <c r="DGX35" s="10"/>
      <c r="DGY35" s="10"/>
      <c r="DGZ35" s="10"/>
      <c r="DHA35" s="10"/>
      <c r="DHB35" s="10"/>
      <c r="DHC35" s="10"/>
      <c r="DHD35" s="10"/>
      <c r="DHE35" s="10"/>
      <c r="DHF35" s="10"/>
      <c r="DHG35" s="10"/>
      <c r="DHH35" s="10"/>
      <c r="DHI35" s="10"/>
      <c r="DHJ35" s="10"/>
      <c r="DHK35" s="10"/>
      <c r="DHL35" s="10"/>
      <c r="DHM35" s="10"/>
      <c r="DHN35" s="10"/>
      <c r="DHO35" s="10"/>
      <c r="DHP35" s="10"/>
      <c r="DHQ35" s="10"/>
      <c r="DHR35" s="10"/>
      <c r="DHS35" s="10"/>
      <c r="DHT35" s="10"/>
      <c r="DHU35" s="10"/>
      <c r="DHV35" s="10"/>
      <c r="DHW35" s="10"/>
      <c r="DHX35" s="10"/>
      <c r="DHY35" s="10"/>
      <c r="DHZ35" s="10"/>
      <c r="DIA35" s="10"/>
      <c r="DIB35" s="10"/>
      <c r="DIC35" s="10"/>
      <c r="DID35" s="10"/>
      <c r="DIE35" s="10"/>
      <c r="DIF35" s="10"/>
      <c r="DIG35" s="10"/>
      <c r="DIH35" s="10"/>
      <c r="DII35" s="10"/>
      <c r="DIJ35" s="10"/>
      <c r="DIK35" s="10"/>
      <c r="DIL35" s="10"/>
      <c r="DIM35" s="10"/>
      <c r="DIN35" s="10"/>
      <c r="DIO35" s="10"/>
      <c r="DIP35" s="10"/>
      <c r="DIQ35" s="10"/>
      <c r="DIR35" s="10"/>
      <c r="DIS35" s="10"/>
      <c r="DIT35" s="10"/>
      <c r="DIU35" s="10"/>
      <c r="DIV35" s="10"/>
      <c r="DIW35" s="10"/>
      <c r="DIX35" s="10"/>
      <c r="DIY35" s="10"/>
      <c r="DIZ35" s="10"/>
      <c r="DJA35" s="10"/>
      <c r="DJB35" s="10"/>
      <c r="DJC35" s="10"/>
      <c r="DJD35" s="10"/>
      <c r="DJE35" s="10"/>
      <c r="DJF35" s="10"/>
      <c r="DJG35" s="10"/>
      <c r="DJH35" s="10"/>
      <c r="DJI35" s="10"/>
      <c r="DJJ35" s="10"/>
      <c r="DJK35" s="10"/>
      <c r="DJL35" s="10"/>
      <c r="DJM35" s="10"/>
      <c r="DJN35" s="10"/>
      <c r="DJO35" s="10"/>
      <c r="DJP35" s="10"/>
      <c r="DJQ35" s="10"/>
      <c r="DJR35" s="10"/>
      <c r="DJS35" s="10"/>
      <c r="DJT35" s="10"/>
      <c r="DJU35" s="10"/>
      <c r="DJV35" s="10"/>
      <c r="DJW35" s="10"/>
      <c r="DJX35" s="10"/>
      <c r="DJY35" s="10"/>
      <c r="DJZ35" s="10"/>
      <c r="DKA35" s="10"/>
      <c r="DKB35" s="10"/>
      <c r="DKC35" s="10"/>
      <c r="DKD35" s="10"/>
      <c r="DKE35" s="10"/>
      <c r="DKF35" s="10"/>
      <c r="DKG35" s="10"/>
      <c r="DKH35" s="10"/>
      <c r="DKI35" s="10"/>
      <c r="DKJ35" s="10"/>
      <c r="DKK35" s="10"/>
      <c r="DKL35" s="10"/>
      <c r="DKM35" s="10"/>
      <c r="DKN35" s="10"/>
      <c r="DKO35" s="10"/>
      <c r="DKP35" s="10"/>
      <c r="DKQ35" s="10"/>
      <c r="DKR35" s="10"/>
      <c r="DKS35" s="10"/>
      <c r="DKT35" s="10"/>
      <c r="DKU35" s="10"/>
      <c r="DKV35" s="10"/>
      <c r="DKW35" s="10"/>
      <c r="DKX35" s="10"/>
      <c r="DKY35" s="10"/>
      <c r="DKZ35" s="10"/>
      <c r="DLA35" s="10"/>
      <c r="DLB35" s="10"/>
      <c r="DLC35" s="10"/>
      <c r="DLD35" s="10"/>
      <c r="DLE35" s="10"/>
      <c r="DLF35" s="10"/>
      <c r="DLG35" s="10"/>
      <c r="DLH35" s="10"/>
      <c r="DLI35" s="10"/>
      <c r="DLJ35" s="10"/>
      <c r="DLK35" s="10"/>
      <c r="DLL35" s="10"/>
      <c r="DLM35" s="10"/>
      <c r="DLN35" s="10"/>
      <c r="DLO35" s="10"/>
      <c r="DLP35" s="10"/>
      <c r="DLQ35" s="10"/>
      <c r="DLR35" s="10"/>
      <c r="DLS35" s="10"/>
      <c r="DLT35" s="10"/>
      <c r="DLU35" s="10"/>
      <c r="DLV35" s="10"/>
      <c r="DLW35" s="10"/>
      <c r="DLX35" s="10"/>
      <c r="DLY35" s="10"/>
      <c r="DLZ35" s="10"/>
      <c r="DMA35" s="10"/>
      <c r="DMB35" s="10"/>
      <c r="DMC35" s="10"/>
      <c r="DMD35" s="10"/>
      <c r="DME35" s="10"/>
      <c r="DMF35" s="10"/>
      <c r="DMG35" s="10"/>
      <c r="DMH35" s="10"/>
      <c r="DMI35" s="10"/>
      <c r="DMJ35" s="10"/>
      <c r="DMK35" s="10"/>
      <c r="DML35" s="10"/>
      <c r="DMM35" s="10"/>
      <c r="DMN35" s="10"/>
      <c r="DMO35" s="10"/>
      <c r="DMP35" s="10"/>
      <c r="DMQ35" s="10"/>
      <c r="DMR35" s="10"/>
      <c r="DMS35" s="10"/>
      <c r="DMT35" s="10"/>
      <c r="DMU35" s="10"/>
      <c r="DMV35" s="10"/>
      <c r="DMW35" s="10"/>
      <c r="DMX35" s="10"/>
      <c r="DMY35" s="10"/>
      <c r="DMZ35" s="10"/>
      <c r="DNA35" s="10"/>
      <c r="DNB35" s="10"/>
      <c r="DNC35" s="10"/>
      <c r="DND35" s="10"/>
      <c r="DNE35" s="10"/>
      <c r="DNF35" s="10"/>
      <c r="DNG35" s="10"/>
      <c r="DNH35" s="10"/>
      <c r="DNI35" s="10"/>
      <c r="DNJ35" s="10"/>
      <c r="DNK35" s="10"/>
      <c r="DNL35" s="10"/>
      <c r="DNM35" s="10"/>
      <c r="DNN35" s="10"/>
      <c r="DNO35" s="10"/>
      <c r="DNP35" s="10"/>
      <c r="DNQ35" s="10"/>
      <c r="DNR35" s="10"/>
      <c r="DNS35" s="10"/>
      <c r="DNT35" s="10"/>
      <c r="DNU35" s="10"/>
      <c r="DNV35" s="10"/>
      <c r="DNW35" s="10"/>
      <c r="DNX35" s="10"/>
      <c r="DNY35" s="10"/>
      <c r="DNZ35" s="10"/>
      <c r="DOA35" s="10"/>
      <c r="DOB35" s="10"/>
      <c r="DOC35" s="10"/>
      <c r="DOD35" s="10"/>
      <c r="DOE35" s="10"/>
      <c r="DOF35" s="10"/>
      <c r="DOG35" s="10"/>
      <c r="DOH35" s="10"/>
      <c r="DOI35" s="10"/>
      <c r="DOJ35" s="10"/>
      <c r="DOK35" s="10"/>
      <c r="DOL35" s="10"/>
      <c r="DOM35" s="10"/>
      <c r="DON35" s="10"/>
      <c r="DOO35" s="10"/>
      <c r="DOP35" s="10"/>
      <c r="DOQ35" s="10"/>
      <c r="DOR35" s="10"/>
      <c r="DOS35" s="10"/>
      <c r="DOT35" s="10"/>
      <c r="DOU35" s="10"/>
      <c r="DOV35" s="10"/>
      <c r="DOW35" s="10"/>
      <c r="DOX35" s="10"/>
      <c r="DOY35" s="10"/>
      <c r="DOZ35" s="10"/>
      <c r="DPA35" s="10"/>
      <c r="DPB35" s="10"/>
      <c r="DPC35" s="10"/>
      <c r="DPD35" s="10"/>
      <c r="DPE35" s="10"/>
      <c r="DPF35" s="10"/>
      <c r="DPG35" s="10"/>
      <c r="DPH35" s="10"/>
      <c r="DPI35" s="10"/>
      <c r="DPJ35" s="10"/>
      <c r="DPK35" s="10"/>
      <c r="DPL35" s="10"/>
      <c r="DPM35" s="10"/>
      <c r="DPN35" s="10"/>
      <c r="DPO35" s="10"/>
      <c r="DPP35" s="10"/>
      <c r="DPQ35" s="10"/>
      <c r="DPR35" s="10"/>
      <c r="DPS35" s="10"/>
      <c r="DPT35" s="10"/>
      <c r="DPU35" s="10"/>
      <c r="DPV35" s="10"/>
      <c r="DPW35" s="10"/>
      <c r="DPX35" s="10"/>
      <c r="DPY35" s="10"/>
      <c r="DPZ35" s="10"/>
      <c r="DQA35" s="10"/>
      <c r="DQB35" s="10"/>
      <c r="DQC35" s="10"/>
      <c r="DQD35" s="10"/>
      <c r="DQE35" s="10"/>
      <c r="DQF35" s="10"/>
      <c r="DQG35" s="10"/>
      <c r="DQH35" s="10"/>
      <c r="DQI35" s="10"/>
      <c r="DQJ35" s="10"/>
      <c r="DQK35" s="10"/>
      <c r="DQL35" s="10"/>
      <c r="DQM35" s="10"/>
      <c r="DQN35" s="10"/>
      <c r="DQO35" s="10"/>
      <c r="DQP35" s="10"/>
      <c r="DQQ35" s="10"/>
      <c r="DQR35" s="10"/>
      <c r="DQS35" s="10"/>
      <c r="DQT35" s="10"/>
      <c r="DQU35" s="10"/>
      <c r="DQV35" s="10"/>
      <c r="DQW35" s="10"/>
      <c r="DQX35" s="10"/>
      <c r="DQY35" s="10"/>
      <c r="DQZ35" s="10"/>
      <c r="DRA35" s="10"/>
      <c r="DRB35" s="10"/>
      <c r="DRC35" s="10"/>
      <c r="DRD35" s="10"/>
      <c r="DRE35" s="10"/>
      <c r="DRF35" s="10"/>
      <c r="DRG35" s="10"/>
      <c r="DRH35" s="10"/>
      <c r="DRI35" s="10"/>
      <c r="DRJ35" s="10"/>
      <c r="DRK35" s="10"/>
      <c r="DRL35" s="10"/>
      <c r="DRM35" s="10"/>
      <c r="DRN35" s="10"/>
      <c r="DRO35" s="10"/>
      <c r="DRP35" s="10"/>
      <c r="DRQ35" s="10"/>
      <c r="DRR35" s="10"/>
      <c r="DRS35" s="10"/>
      <c r="DRT35" s="10"/>
      <c r="DRU35" s="10"/>
      <c r="DRV35" s="10"/>
      <c r="DRW35" s="10"/>
      <c r="DRX35" s="10"/>
      <c r="DRY35" s="10"/>
      <c r="DRZ35" s="10"/>
      <c r="DSA35" s="10"/>
      <c r="DSB35" s="10"/>
      <c r="DSC35" s="10"/>
      <c r="DSD35" s="10"/>
      <c r="DSE35" s="10"/>
      <c r="DSF35" s="10"/>
      <c r="DSG35" s="10"/>
      <c r="DSH35" s="10"/>
      <c r="DSI35" s="10"/>
      <c r="DSJ35" s="10"/>
      <c r="DSK35" s="10"/>
      <c r="DSL35" s="10"/>
      <c r="DSM35" s="10"/>
      <c r="DSN35" s="10"/>
      <c r="DSO35" s="10"/>
      <c r="DSP35" s="10"/>
      <c r="DSQ35" s="10"/>
      <c r="DSR35" s="10"/>
      <c r="DSS35" s="10"/>
      <c r="DST35" s="10"/>
      <c r="DSU35" s="10"/>
      <c r="DSV35" s="10"/>
      <c r="DSW35" s="10"/>
      <c r="DSX35" s="10"/>
      <c r="DSY35" s="10"/>
      <c r="DSZ35" s="10"/>
      <c r="DTA35" s="10"/>
      <c r="DTB35" s="10"/>
      <c r="DTC35" s="10"/>
      <c r="DTD35" s="10"/>
      <c r="DTE35" s="10"/>
      <c r="DTF35" s="10"/>
      <c r="DTG35" s="10"/>
      <c r="DTH35" s="10"/>
      <c r="DTI35" s="10"/>
      <c r="DTJ35" s="10"/>
      <c r="DTK35" s="10"/>
      <c r="DTL35" s="10"/>
      <c r="DTM35" s="10"/>
      <c r="DTN35" s="10"/>
      <c r="DTO35" s="10"/>
      <c r="DTP35" s="10"/>
      <c r="DTQ35" s="10"/>
      <c r="DTR35" s="10"/>
      <c r="DTS35" s="10"/>
      <c r="DTT35" s="10"/>
      <c r="DTU35" s="10"/>
      <c r="DTV35" s="10"/>
      <c r="DTW35" s="10"/>
      <c r="DTX35" s="10"/>
      <c r="DTY35" s="10"/>
      <c r="DTZ35" s="10"/>
      <c r="DUA35" s="10"/>
      <c r="DUB35" s="10"/>
      <c r="DUC35" s="10"/>
      <c r="DUD35" s="10"/>
      <c r="DUE35" s="10"/>
      <c r="DUF35" s="10"/>
      <c r="DUG35" s="10"/>
      <c r="DUH35" s="10"/>
      <c r="DUI35" s="10"/>
      <c r="DUJ35" s="10"/>
      <c r="DUK35" s="10"/>
      <c r="DUL35" s="10"/>
      <c r="DUM35" s="10"/>
      <c r="DUN35" s="10"/>
      <c r="DUO35" s="10"/>
      <c r="DUP35" s="10"/>
      <c r="DUQ35" s="10"/>
      <c r="DUR35" s="10"/>
      <c r="DUS35" s="10"/>
      <c r="DUT35" s="10"/>
      <c r="DUU35" s="10"/>
      <c r="DUV35" s="10"/>
      <c r="DUW35" s="10"/>
      <c r="DUX35" s="10"/>
      <c r="DUY35" s="10"/>
      <c r="DUZ35" s="10"/>
      <c r="DVA35" s="10"/>
      <c r="DVB35" s="10"/>
      <c r="DVC35" s="10"/>
      <c r="DVD35" s="10"/>
      <c r="DVE35" s="10"/>
      <c r="DVF35" s="10"/>
      <c r="DVG35" s="10"/>
      <c r="DVH35" s="10"/>
      <c r="DVI35" s="10"/>
      <c r="DVJ35" s="10"/>
      <c r="DVK35" s="10"/>
      <c r="DVL35" s="10"/>
      <c r="DVM35" s="10"/>
      <c r="DVN35" s="10"/>
      <c r="DVO35" s="10"/>
      <c r="DVP35" s="10"/>
      <c r="DVQ35" s="10"/>
      <c r="DVR35" s="10"/>
      <c r="DVS35" s="10"/>
      <c r="DVT35" s="10"/>
      <c r="DVU35" s="10"/>
      <c r="DVV35" s="10"/>
      <c r="DVW35" s="10"/>
      <c r="DVX35" s="10"/>
      <c r="DVY35" s="10"/>
      <c r="DVZ35" s="10"/>
      <c r="DWA35" s="10"/>
      <c r="DWB35" s="10"/>
      <c r="DWC35" s="10"/>
      <c r="DWD35" s="10"/>
      <c r="DWE35" s="10"/>
      <c r="DWF35" s="10"/>
      <c r="DWG35" s="10"/>
      <c r="DWH35" s="10"/>
      <c r="DWI35" s="10"/>
      <c r="DWJ35" s="10"/>
      <c r="DWK35" s="10"/>
      <c r="DWL35" s="10"/>
      <c r="DWM35" s="10"/>
      <c r="DWN35" s="10"/>
      <c r="DWO35" s="10"/>
      <c r="DWP35" s="10"/>
      <c r="DWQ35" s="10"/>
      <c r="DWR35" s="10"/>
      <c r="DWS35" s="10"/>
      <c r="DWT35" s="10"/>
      <c r="DWU35" s="10"/>
      <c r="DWV35" s="10"/>
      <c r="DWW35" s="10"/>
      <c r="DWX35" s="10"/>
      <c r="DWY35" s="10"/>
      <c r="DWZ35" s="10"/>
      <c r="DXA35" s="10"/>
      <c r="DXB35" s="10"/>
      <c r="DXC35" s="10"/>
      <c r="DXD35" s="10"/>
      <c r="DXE35" s="10"/>
      <c r="DXF35" s="10"/>
      <c r="DXG35" s="10"/>
      <c r="DXH35" s="10"/>
      <c r="DXI35" s="10"/>
      <c r="DXJ35" s="10"/>
      <c r="DXK35" s="10"/>
      <c r="DXL35" s="10"/>
      <c r="DXM35" s="10"/>
      <c r="DXN35" s="10"/>
      <c r="DXO35" s="10"/>
      <c r="DXP35" s="10"/>
      <c r="DXQ35" s="10"/>
      <c r="DXR35" s="10"/>
      <c r="DXS35" s="10"/>
      <c r="DXT35" s="10"/>
      <c r="DXU35" s="10"/>
      <c r="DXV35" s="10"/>
      <c r="DXW35" s="10"/>
      <c r="DXX35" s="10"/>
      <c r="DXY35" s="10"/>
      <c r="DXZ35" s="10"/>
      <c r="DYA35" s="10"/>
      <c r="DYB35" s="10"/>
      <c r="DYC35" s="10"/>
      <c r="DYD35" s="10"/>
      <c r="DYE35" s="10"/>
      <c r="DYF35" s="10"/>
      <c r="DYG35" s="10"/>
      <c r="DYH35" s="10"/>
      <c r="DYI35" s="10"/>
      <c r="DYJ35" s="10"/>
      <c r="DYK35" s="10"/>
      <c r="DYL35" s="10"/>
      <c r="DYM35" s="10"/>
      <c r="DYN35" s="10"/>
      <c r="DYO35" s="10"/>
      <c r="DYP35" s="10"/>
      <c r="DYQ35" s="10"/>
      <c r="DYR35" s="10"/>
      <c r="DYS35" s="10"/>
      <c r="DYT35" s="10"/>
      <c r="DYU35" s="10"/>
      <c r="DYV35" s="10"/>
      <c r="DYW35" s="10"/>
      <c r="DYX35" s="10"/>
      <c r="DYY35" s="10"/>
      <c r="DYZ35" s="10"/>
      <c r="DZA35" s="10"/>
      <c r="DZB35" s="10"/>
      <c r="DZC35" s="10"/>
      <c r="DZD35" s="10"/>
      <c r="DZE35" s="10"/>
      <c r="DZF35" s="10"/>
      <c r="DZG35" s="10"/>
      <c r="DZH35" s="10"/>
      <c r="DZI35" s="10"/>
      <c r="DZJ35" s="10"/>
      <c r="DZK35" s="10"/>
      <c r="DZL35" s="10"/>
      <c r="DZM35" s="10"/>
      <c r="DZN35" s="10"/>
      <c r="DZO35" s="10"/>
      <c r="DZP35" s="10"/>
      <c r="DZQ35" s="10"/>
      <c r="DZR35" s="10"/>
      <c r="DZS35" s="10"/>
      <c r="DZT35" s="10"/>
      <c r="DZU35" s="10"/>
      <c r="DZV35" s="10"/>
      <c r="DZW35" s="10"/>
      <c r="DZX35" s="10"/>
      <c r="DZY35" s="10"/>
      <c r="DZZ35" s="10"/>
      <c r="EAA35" s="10"/>
      <c r="EAB35" s="10"/>
      <c r="EAC35" s="10"/>
      <c r="EAD35" s="10"/>
      <c r="EAE35" s="10"/>
      <c r="EAF35" s="10"/>
      <c r="EAG35" s="10"/>
      <c r="EAH35" s="10"/>
      <c r="EAI35" s="10"/>
      <c r="EAJ35" s="10"/>
      <c r="EAK35" s="10"/>
      <c r="EAL35" s="10"/>
      <c r="EAM35" s="10"/>
      <c r="EAN35" s="10"/>
      <c r="EAO35" s="10"/>
      <c r="EAP35" s="10"/>
      <c r="EAQ35" s="10"/>
      <c r="EAR35" s="10"/>
      <c r="EAS35" s="10"/>
      <c r="EAT35" s="10"/>
      <c r="EAU35" s="10"/>
      <c r="EAV35" s="10"/>
      <c r="EAW35" s="10"/>
      <c r="EAX35" s="10"/>
      <c r="EAY35" s="10"/>
      <c r="EAZ35" s="10"/>
      <c r="EBA35" s="10"/>
      <c r="EBB35" s="10"/>
      <c r="EBC35" s="10"/>
      <c r="EBD35" s="10"/>
      <c r="EBE35" s="10"/>
      <c r="EBF35" s="10"/>
      <c r="EBG35" s="10"/>
      <c r="EBH35" s="10"/>
      <c r="EBI35" s="10"/>
      <c r="EBJ35" s="10"/>
      <c r="EBK35" s="10"/>
      <c r="EBL35" s="10"/>
      <c r="EBM35" s="10"/>
      <c r="EBN35" s="10"/>
      <c r="EBO35" s="10"/>
      <c r="EBP35" s="10"/>
      <c r="EBQ35" s="10"/>
      <c r="EBR35" s="10"/>
      <c r="EBS35" s="10"/>
      <c r="EBT35" s="10"/>
      <c r="EBU35" s="10"/>
      <c r="EBV35" s="10"/>
      <c r="EBW35" s="10"/>
      <c r="EBX35" s="10"/>
      <c r="EBY35" s="10"/>
      <c r="EBZ35" s="10"/>
      <c r="ECA35" s="10"/>
      <c r="ECB35" s="10"/>
      <c r="ECC35" s="10"/>
      <c r="ECD35" s="10"/>
      <c r="ECE35" s="10"/>
      <c r="ECF35" s="10"/>
      <c r="ECG35" s="10"/>
      <c r="ECH35" s="10"/>
      <c r="ECI35" s="10"/>
      <c r="ECJ35" s="10"/>
      <c r="ECK35" s="10"/>
      <c r="ECL35" s="10"/>
      <c r="ECM35" s="10"/>
      <c r="ECN35" s="10"/>
      <c r="ECO35" s="10"/>
      <c r="ECP35" s="10"/>
      <c r="ECQ35" s="10"/>
      <c r="ECR35" s="10"/>
      <c r="ECS35" s="10"/>
      <c r="ECT35" s="10"/>
      <c r="ECU35" s="10"/>
      <c r="ECV35" s="10"/>
      <c r="ECW35" s="10"/>
      <c r="ECX35" s="10"/>
      <c r="ECY35" s="10"/>
      <c r="ECZ35" s="10"/>
      <c r="EDA35" s="10"/>
      <c r="EDB35" s="10"/>
      <c r="EDC35" s="10"/>
      <c r="EDD35" s="10"/>
      <c r="EDE35" s="10"/>
      <c r="EDF35" s="10"/>
      <c r="EDG35" s="10"/>
      <c r="EDH35" s="10"/>
      <c r="EDI35" s="10"/>
      <c r="EDJ35" s="10"/>
      <c r="EDK35" s="10"/>
      <c r="EDL35" s="10"/>
      <c r="EDM35" s="10"/>
      <c r="EDN35" s="10"/>
      <c r="EDO35" s="10"/>
      <c r="EDP35" s="10"/>
      <c r="EDQ35" s="10"/>
      <c r="EDR35" s="10"/>
      <c r="EDS35" s="10"/>
      <c r="EDT35" s="10"/>
      <c r="EDU35" s="10"/>
      <c r="EDV35" s="10"/>
      <c r="EDW35" s="10"/>
      <c r="EDX35" s="10"/>
      <c r="EDY35" s="10"/>
      <c r="EDZ35" s="10"/>
      <c r="EEA35" s="10"/>
      <c r="EEB35" s="10"/>
      <c r="EEC35" s="10"/>
      <c r="EED35" s="10"/>
      <c r="EEE35" s="10"/>
      <c r="EEF35" s="10"/>
      <c r="EEG35" s="10"/>
      <c r="EEH35" s="10"/>
      <c r="EEI35" s="10"/>
      <c r="EEJ35" s="10"/>
      <c r="EEK35" s="10"/>
      <c r="EEL35" s="10"/>
      <c r="EEM35" s="10"/>
      <c r="EEN35" s="10"/>
      <c r="EEO35" s="10"/>
      <c r="EEP35" s="10"/>
      <c r="EEQ35" s="10"/>
      <c r="EER35" s="10"/>
      <c r="EES35" s="10"/>
      <c r="EET35" s="10"/>
      <c r="EEU35" s="10"/>
      <c r="EEV35" s="10"/>
      <c r="EEW35" s="10"/>
      <c r="EEX35" s="10"/>
      <c r="EEY35" s="10"/>
      <c r="EEZ35" s="10"/>
      <c r="EFA35" s="10"/>
      <c r="EFB35" s="10"/>
      <c r="EFC35" s="10"/>
      <c r="EFD35" s="10"/>
      <c r="EFE35" s="10"/>
      <c r="EFF35" s="10"/>
      <c r="EFG35" s="10"/>
      <c r="EFH35" s="10"/>
      <c r="EFI35" s="10"/>
      <c r="EFJ35" s="10"/>
      <c r="EFK35" s="10"/>
      <c r="EFL35" s="10"/>
      <c r="EFM35" s="10"/>
      <c r="EFN35" s="10"/>
      <c r="EFO35" s="10"/>
      <c r="EFP35" s="10"/>
      <c r="EFQ35" s="10"/>
      <c r="EFR35" s="10"/>
      <c r="EFS35" s="10"/>
      <c r="EFT35" s="10"/>
      <c r="EFU35" s="10"/>
      <c r="EFV35" s="10"/>
      <c r="EFW35" s="10"/>
      <c r="EFX35" s="10"/>
      <c r="EFY35" s="10"/>
      <c r="EFZ35" s="10"/>
      <c r="EGA35" s="10"/>
      <c r="EGB35" s="10"/>
      <c r="EGC35" s="10"/>
      <c r="EGD35" s="10"/>
      <c r="EGE35" s="10"/>
      <c r="EGF35" s="10"/>
      <c r="EGG35" s="10"/>
      <c r="EGH35" s="10"/>
      <c r="EGI35" s="10"/>
      <c r="EGJ35" s="10"/>
      <c r="EGK35" s="10"/>
      <c r="EGL35" s="10"/>
      <c r="EGM35" s="10"/>
      <c r="EGN35" s="10"/>
      <c r="EGO35" s="10"/>
      <c r="EGP35" s="10"/>
      <c r="EGQ35" s="10"/>
      <c r="EGR35" s="10"/>
      <c r="EGS35" s="10"/>
      <c r="EGT35" s="10"/>
      <c r="EGU35" s="10"/>
      <c r="EGV35" s="10"/>
      <c r="EGW35" s="10"/>
      <c r="EGX35" s="10"/>
      <c r="EGY35" s="10"/>
      <c r="EGZ35" s="10"/>
      <c r="EHA35" s="10"/>
      <c r="EHB35" s="10"/>
      <c r="EHC35" s="10"/>
      <c r="EHD35" s="10"/>
      <c r="EHE35" s="10"/>
      <c r="EHF35" s="10"/>
      <c r="EHG35" s="10"/>
      <c r="EHH35" s="10"/>
      <c r="EHI35" s="10"/>
      <c r="EHJ35" s="10"/>
      <c r="EHK35" s="10"/>
      <c r="EHL35" s="10"/>
      <c r="EHM35" s="10"/>
      <c r="EHN35" s="10"/>
      <c r="EHO35" s="10"/>
      <c r="EHP35" s="10"/>
      <c r="EHQ35" s="10"/>
      <c r="EHR35" s="10"/>
      <c r="EHS35" s="10"/>
      <c r="EHT35" s="10"/>
      <c r="EHU35" s="10"/>
      <c r="EHV35" s="10"/>
      <c r="EHW35" s="10"/>
      <c r="EHX35" s="10"/>
      <c r="EHY35" s="10"/>
      <c r="EHZ35" s="10"/>
      <c r="EIA35" s="10"/>
      <c r="EIB35" s="10"/>
      <c r="EIC35" s="10"/>
      <c r="EID35" s="10"/>
      <c r="EIE35" s="10"/>
      <c r="EIF35" s="10"/>
      <c r="EIG35" s="10"/>
      <c r="EIH35" s="10"/>
      <c r="EII35" s="10"/>
      <c r="EIJ35" s="10"/>
      <c r="EIK35" s="10"/>
      <c r="EIL35" s="10"/>
      <c r="EIM35" s="10"/>
      <c r="EIN35" s="10"/>
      <c r="EIO35" s="10"/>
      <c r="EIP35" s="10"/>
      <c r="EIQ35" s="10"/>
      <c r="EIR35" s="10"/>
      <c r="EIS35" s="10"/>
      <c r="EIT35" s="10"/>
      <c r="EIU35" s="10"/>
      <c r="EIV35" s="10"/>
      <c r="EIW35" s="10"/>
      <c r="EIX35" s="10"/>
      <c r="EIY35" s="10"/>
      <c r="EIZ35" s="10"/>
      <c r="EJA35" s="10"/>
      <c r="EJB35" s="10"/>
      <c r="EJC35" s="10"/>
      <c r="EJD35" s="10"/>
      <c r="EJE35" s="10"/>
      <c r="EJF35" s="10"/>
      <c r="EJG35" s="10"/>
      <c r="EJH35" s="10"/>
      <c r="EJI35" s="10"/>
      <c r="EJJ35" s="10"/>
      <c r="EJK35" s="10"/>
      <c r="EJL35" s="10"/>
      <c r="EJM35" s="10"/>
      <c r="EJN35" s="10"/>
      <c r="EJO35" s="10"/>
      <c r="EJP35" s="10"/>
      <c r="EJQ35" s="10"/>
      <c r="EJR35" s="10"/>
      <c r="EJS35" s="10"/>
      <c r="EJT35" s="10"/>
      <c r="EJU35" s="10"/>
      <c r="EJV35" s="10"/>
      <c r="EJW35" s="10"/>
      <c r="EJX35" s="10"/>
      <c r="EJY35" s="10"/>
      <c r="EJZ35" s="10"/>
      <c r="EKA35" s="10"/>
      <c r="EKB35" s="10"/>
      <c r="EKC35" s="10"/>
      <c r="EKD35" s="10"/>
      <c r="EKE35" s="10"/>
      <c r="EKF35" s="10"/>
      <c r="EKG35" s="10"/>
      <c r="EKH35" s="10"/>
      <c r="EKI35" s="10"/>
      <c r="EKJ35" s="10"/>
      <c r="EKK35" s="10"/>
      <c r="EKL35" s="10"/>
      <c r="EKM35" s="10"/>
      <c r="EKN35" s="10"/>
      <c r="EKO35" s="10"/>
      <c r="EKP35" s="10"/>
      <c r="EKQ35" s="10"/>
      <c r="EKR35" s="10"/>
      <c r="EKS35" s="10"/>
      <c r="EKT35" s="10"/>
      <c r="EKU35" s="10"/>
      <c r="EKV35" s="10"/>
      <c r="EKW35" s="10"/>
      <c r="EKX35" s="10"/>
      <c r="EKY35" s="10"/>
      <c r="EKZ35" s="10"/>
      <c r="ELA35" s="10"/>
      <c r="ELB35" s="10"/>
      <c r="ELC35" s="10"/>
      <c r="ELD35" s="10"/>
      <c r="ELE35" s="10"/>
      <c r="ELF35" s="10"/>
      <c r="ELG35" s="10"/>
      <c r="ELH35" s="10"/>
      <c r="ELI35" s="10"/>
      <c r="ELJ35" s="10"/>
      <c r="ELK35" s="10"/>
      <c r="ELL35" s="10"/>
      <c r="ELM35" s="10"/>
      <c r="ELN35" s="10"/>
      <c r="ELO35" s="10"/>
      <c r="ELP35" s="10"/>
      <c r="ELQ35" s="10"/>
      <c r="ELR35" s="10"/>
      <c r="ELS35" s="10"/>
      <c r="ELT35" s="10"/>
      <c r="ELU35" s="10"/>
      <c r="ELV35" s="10"/>
      <c r="ELW35" s="10"/>
      <c r="ELX35" s="10"/>
      <c r="ELY35" s="10"/>
      <c r="ELZ35" s="10"/>
      <c r="EMA35" s="10"/>
      <c r="EMB35" s="10"/>
      <c r="EMC35" s="10"/>
      <c r="EMD35" s="10"/>
      <c r="EME35" s="10"/>
      <c r="EMF35" s="10"/>
      <c r="EMG35" s="10"/>
      <c r="EMH35" s="10"/>
      <c r="EMI35" s="10"/>
      <c r="EMJ35" s="10"/>
      <c r="EMK35" s="10"/>
      <c r="EML35" s="10"/>
      <c r="EMM35" s="10"/>
      <c r="EMN35" s="10"/>
      <c r="EMO35" s="10"/>
      <c r="EMP35" s="10"/>
      <c r="EMQ35" s="10"/>
      <c r="EMR35" s="10"/>
      <c r="EMS35" s="10"/>
      <c r="EMT35" s="10"/>
      <c r="EMU35" s="10"/>
      <c r="EMV35" s="10"/>
      <c r="EMW35" s="10"/>
      <c r="EMX35" s="10"/>
      <c r="EMY35" s="10"/>
      <c r="EMZ35" s="10"/>
      <c r="ENA35" s="10"/>
      <c r="ENB35" s="10"/>
      <c r="ENC35" s="10"/>
      <c r="END35" s="10"/>
      <c r="ENE35" s="10"/>
      <c r="ENF35" s="10"/>
      <c r="ENG35" s="10"/>
      <c r="ENH35" s="10"/>
      <c r="ENI35" s="10"/>
      <c r="ENJ35" s="10"/>
      <c r="ENK35" s="10"/>
      <c r="ENL35" s="10"/>
      <c r="ENM35" s="10"/>
      <c r="ENN35" s="10"/>
      <c r="ENO35" s="10"/>
      <c r="ENP35" s="10"/>
      <c r="ENQ35" s="10"/>
      <c r="ENR35" s="10"/>
      <c r="ENS35" s="10"/>
      <c r="ENT35" s="10"/>
      <c r="ENU35" s="10"/>
      <c r="ENV35" s="10"/>
      <c r="ENW35" s="10"/>
      <c r="ENX35" s="10"/>
      <c r="ENY35" s="10"/>
      <c r="ENZ35" s="10"/>
      <c r="EOA35" s="10"/>
      <c r="EOB35" s="10"/>
      <c r="EOC35" s="10"/>
      <c r="EOD35" s="10"/>
      <c r="EOE35" s="10"/>
      <c r="EOF35" s="10"/>
      <c r="EOG35" s="10"/>
      <c r="EOH35" s="10"/>
      <c r="EOI35" s="10"/>
      <c r="EOJ35" s="10"/>
      <c r="EOK35" s="10"/>
      <c r="EOL35" s="10"/>
      <c r="EOM35" s="10"/>
      <c r="EON35" s="10"/>
      <c r="EOO35" s="10"/>
      <c r="EOP35" s="10"/>
      <c r="EOQ35" s="10"/>
      <c r="EOR35" s="10"/>
      <c r="EOS35" s="10"/>
      <c r="EOT35" s="10"/>
      <c r="EOU35" s="10"/>
      <c r="EOV35" s="10"/>
      <c r="EOW35" s="10"/>
      <c r="EOX35" s="10"/>
      <c r="EOY35" s="10"/>
      <c r="EOZ35" s="10"/>
      <c r="EPA35" s="10"/>
      <c r="EPB35" s="10"/>
      <c r="EPC35" s="10"/>
      <c r="EPD35" s="10"/>
      <c r="EPE35" s="10"/>
      <c r="EPF35" s="10"/>
      <c r="EPG35" s="10"/>
      <c r="EPH35" s="10"/>
      <c r="EPI35" s="10"/>
      <c r="EPJ35" s="10"/>
      <c r="EPK35" s="10"/>
      <c r="EPL35" s="10"/>
      <c r="EPM35" s="10"/>
      <c r="EPN35" s="10"/>
      <c r="EPO35" s="10"/>
      <c r="EPP35" s="10"/>
      <c r="EPQ35" s="10"/>
      <c r="EPR35" s="10"/>
      <c r="EPS35" s="10"/>
      <c r="EPT35" s="10"/>
      <c r="EPU35" s="10"/>
      <c r="EPV35" s="10"/>
      <c r="EPW35" s="10"/>
      <c r="EPX35" s="10"/>
      <c r="EPY35" s="10"/>
      <c r="EPZ35" s="10"/>
      <c r="EQA35" s="10"/>
      <c r="EQB35" s="10"/>
      <c r="EQC35" s="10"/>
      <c r="EQD35" s="10"/>
      <c r="EQE35" s="10"/>
      <c r="EQF35" s="10"/>
      <c r="EQG35" s="10"/>
      <c r="EQH35" s="10"/>
      <c r="EQI35" s="10"/>
      <c r="EQJ35" s="10"/>
      <c r="EQK35" s="10"/>
      <c r="EQL35" s="10"/>
      <c r="EQM35" s="10"/>
      <c r="EQN35" s="10"/>
      <c r="EQO35" s="10"/>
      <c r="EQP35" s="10"/>
      <c r="EQQ35" s="10"/>
      <c r="EQR35" s="10"/>
      <c r="EQS35" s="10"/>
      <c r="EQT35" s="10"/>
      <c r="EQU35" s="10"/>
      <c r="EQV35" s="10"/>
      <c r="EQW35" s="10"/>
      <c r="EQX35" s="10"/>
      <c r="EQY35" s="10"/>
      <c r="EQZ35" s="10"/>
      <c r="ERA35" s="10"/>
      <c r="ERB35" s="10"/>
      <c r="ERC35" s="10"/>
      <c r="ERD35" s="10"/>
      <c r="ERE35" s="10"/>
      <c r="ERF35" s="10"/>
      <c r="ERG35" s="10"/>
      <c r="ERH35" s="10"/>
      <c r="ERI35" s="10"/>
      <c r="ERJ35" s="10"/>
      <c r="ERK35" s="10"/>
      <c r="ERL35" s="10"/>
      <c r="ERM35" s="10"/>
      <c r="ERN35" s="10"/>
      <c r="ERO35" s="10"/>
      <c r="ERP35" s="10"/>
      <c r="ERQ35" s="10"/>
      <c r="ERR35" s="10"/>
      <c r="ERS35" s="10"/>
      <c r="ERT35" s="10"/>
      <c r="ERU35" s="10"/>
      <c r="ERV35" s="10"/>
      <c r="ERW35" s="10"/>
      <c r="ERX35" s="10"/>
      <c r="ERY35" s="10"/>
      <c r="ERZ35" s="10"/>
      <c r="ESA35" s="10"/>
      <c r="ESB35" s="10"/>
      <c r="ESC35" s="10"/>
      <c r="ESD35" s="10"/>
      <c r="ESE35" s="10"/>
      <c r="ESF35" s="10"/>
      <c r="ESG35" s="10"/>
      <c r="ESH35" s="10"/>
      <c r="ESI35" s="10"/>
      <c r="ESJ35" s="10"/>
      <c r="ESK35" s="10"/>
      <c r="ESL35" s="10"/>
      <c r="ESM35" s="10"/>
      <c r="ESN35" s="10"/>
      <c r="ESO35" s="10"/>
      <c r="ESP35" s="10"/>
      <c r="ESQ35" s="10"/>
      <c r="ESR35" s="10"/>
      <c r="ESS35" s="10"/>
      <c r="EST35" s="10"/>
      <c r="ESU35" s="10"/>
      <c r="ESV35" s="10"/>
      <c r="ESW35" s="10"/>
      <c r="ESX35" s="10"/>
      <c r="ESY35" s="10"/>
      <c r="ESZ35" s="10"/>
      <c r="ETA35" s="10"/>
      <c r="ETB35" s="10"/>
      <c r="ETC35" s="10"/>
      <c r="ETD35" s="10"/>
      <c r="ETE35" s="10"/>
      <c r="ETF35" s="10"/>
      <c r="ETG35" s="10"/>
      <c r="ETH35" s="10"/>
      <c r="ETI35" s="10"/>
      <c r="ETJ35" s="10"/>
      <c r="ETK35" s="10"/>
      <c r="ETL35" s="10"/>
      <c r="ETM35" s="10"/>
      <c r="ETN35" s="10"/>
      <c r="ETO35" s="10"/>
      <c r="ETP35" s="10"/>
      <c r="ETQ35" s="10"/>
      <c r="ETR35" s="10"/>
      <c r="ETS35" s="10"/>
      <c r="ETT35" s="10"/>
      <c r="ETU35" s="10"/>
      <c r="ETV35" s="10"/>
      <c r="ETW35" s="10"/>
      <c r="ETX35" s="10"/>
      <c r="ETY35" s="10"/>
      <c r="ETZ35" s="10"/>
      <c r="EUA35" s="10"/>
      <c r="EUB35" s="10"/>
      <c r="EUC35" s="10"/>
      <c r="EUD35" s="10"/>
      <c r="EUE35" s="10"/>
      <c r="EUF35" s="10"/>
      <c r="EUG35" s="10"/>
      <c r="EUH35" s="10"/>
      <c r="EUI35" s="10"/>
      <c r="EUJ35" s="10"/>
      <c r="EUK35" s="10"/>
      <c r="EUL35" s="10"/>
      <c r="EUM35" s="10"/>
      <c r="EUN35" s="10"/>
      <c r="EUO35" s="10"/>
      <c r="EUP35" s="10"/>
      <c r="EUQ35" s="10"/>
      <c r="EUR35" s="10"/>
      <c r="EUS35" s="10"/>
      <c r="EUT35" s="10"/>
      <c r="EUU35" s="10"/>
      <c r="EUV35" s="10"/>
      <c r="EUW35" s="10"/>
      <c r="EUX35" s="10"/>
      <c r="EUY35" s="10"/>
      <c r="EUZ35" s="10"/>
      <c r="EVA35" s="10"/>
      <c r="EVB35" s="10"/>
      <c r="EVC35" s="10"/>
      <c r="EVD35" s="10"/>
      <c r="EVE35" s="10"/>
      <c r="EVF35" s="10"/>
      <c r="EVG35" s="10"/>
      <c r="EVH35" s="10"/>
      <c r="EVI35" s="10"/>
      <c r="EVJ35" s="10"/>
      <c r="EVK35" s="10"/>
      <c r="EVL35" s="10"/>
      <c r="EVM35" s="10"/>
      <c r="EVN35" s="10"/>
      <c r="EVO35" s="10"/>
      <c r="EVP35" s="10"/>
      <c r="EVQ35" s="10"/>
      <c r="EVR35" s="10"/>
      <c r="EVS35" s="10"/>
      <c r="EVT35" s="10"/>
      <c r="EVU35" s="10"/>
      <c r="EVV35" s="10"/>
      <c r="EVW35" s="10"/>
      <c r="EVX35" s="10"/>
      <c r="EVY35" s="10"/>
      <c r="EVZ35" s="10"/>
      <c r="EWA35" s="10"/>
      <c r="EWB35" s="10"/>
      <c r="EWC35" s="10"/>
      <c r="EWD35" s="10"/>
      <c r="EWE35" s="10"/>
      <c r="EWF35" s="10"/>
      <c r="EWG35" s="10"/>
      <c r="EWH35" s="10"/>
      <c r="EWI35" s="10"/>
      <c r="EWJ35" s="10"/>
      <c r="EWK35" s="10"/>
      <c r="EWL35" s="10"/>
      <c r="EWM35" s="10"/>
      <c r="EWN35" s="10"/>
      <c r="EWO35" s="10"/>
      <c r="EWP35" s="10"/>
      <c r="EWQ35" s="10"/>
      <c r="EWR35" s="10"/>
      <c r="EWS35" s="10"/>
      <c r="EWT35" s="10"/>
      <c r="EWU35" s="10"/>
      <c r="EWV35" s="10"/>
      <c r="EWW35" s="10"/>
      <c r="EWX35" s="10"/>
      <c r="EWY35" s="10"/>
      <c r="EWZ35" s="10"/>
      <c r="EXA35" s="10"/>
      <c r="EXB35" s="10"/>
      <c r="EXC35" s="10"/>
      <c r="EXD35" s="10"/>
      <c r="EXE35" s="10"/>
      <c r="EXF35" s="10"/>
      <c r="EXG35" s="10"/>
      <c r="EXH35" s="10"/>
      <c r="EXI35" s="10"/>
      <c r="EXJ35" s="10"/>
      <c r="EXK35" s="10"/>
      <c r="EXL35" s="10"/>
      <c r="EXM35" s="10"/>
      <c r="EXN35" s="10"/>
      <c r="EXO35" s="10"/>
      <c r="EXP35" s="10"/>
      <c r="EXQ35" s="10"/>
      <c r="EXR35" s="10"/>
      <c r="EXS35" s="10"/>
      <c r="EXT35" s="10"/>
      <c r="EXU35" s="10"/>
      <c r="EXV35" s="10"/>
      <c r="EXW35" s="10"/>
      <c r="EXX35" s="10"/>
      <c r="EXY35" s="10"/>
      <c r="EXZ35" s="10"/>
      <c r="EYA35" s="10"/>
      <c r="EYB35" s="10"/>
      <c r="EYC35" s="10"/>
      <c r="EYD35" s="10"/>
      <c r="EYE35" s="10"/>
      <c r="EYF35" s="10"/>
      <c r="EYG35" s="10"/>
      <c r="EYH35" s="10"/>
      <c r="EYI35" s="10"/>
      <c r="EYJ35" s="10"/>
      <c r="EYK35" s="10"/>
      <c r="EYL35" s="10"/>
      <c r="EYM35" s="10"/>
      <c r="EYN35" s="10"/>
      <c r="EYO35" s="10"/>
      <c r="EYP35" s="10"/>
      <c r="EYQ35" s="10"/>
      <c r="EYR35" s="10"/>
      <c r="EYS35" s="10"/>
      <c r="EYT35" s="10"/>
      <c r="EYU35" s="10"/>
      <c r="EYV35" s="10"/>
      <c r="EYW35" s="10"/>
      <c r="EYX35" s="10"/>
      <c r="EYY35" s="10"/>
      <c r="EYZ35" s="10"/>
      <c r="EZA35" s="10"/>
      <c r="EZB35" s="10"/>
      <c r="EZC35" s="10"/>
      <c r="EZD35" s="10"/>
      <c r="EZE35" s="10"/>
      <c r="EZF35" s="10"/>
      <c r="EZG35" s="10"/>
      <c r="EZH35" s="10"/>
      <c r="EZI35" s="10"/>
      <c r="EZJ35" s="10"/>
      <c r="EZK35" s="10"/>
      <c r="EZL35" s="10"/>
      <c r="EZM35" s="10"/>
      <c r="EZN35" s="10"/>
      <c r="EZO35" s="10"/>
      <c r="EZP35" s="10"/>
      <c r="EZQ35" s="10"/>
      <c r="EZR35" s="10"/>
      <c r="EZS35" s="10"/>
      <c r="EZT35" s="10"/>
      <c r="EZU35" s="10"/>
      <c r="EZV35" s="10"/>
      <c r="EZW35" s="10"/>
      <c r="EZX35" s="10"/>
      <c r="EZY35" s="10"/>
      <c r="EZZ35" s="10"/>
      <c r="FAA35" s="10"/>
      <c r="FAB35" s="10"/>
      <c r="FAC35" s="10"/>
      <c r="FAD35" s="10"/>
      <c r="FAE35" s="10"/>
      <c r="FAF35" s="10"/>
      <c r="FAG35" s="10"/>
      <c r="FAH35" s="10"/>
      <c r="FAI35" s="10"/>
      <c r="FAJ35" s="10"/>
      <c r="FAK35" s="10"/>
      <c r="FAL35" s="10"/>
      <c r="FAM35" s="10"/>
      <c r="FAN35" s="10"/>
      <c r="FAO35" s="10"/>
      <c r="FAP35" s="10"/>
      <c r="FAQ35" s="10"/>
      <c r="FAR35" s="10"/>
      <c r="FAS35" s="10"/>
      <c r="FAT35" s="10"/>
      <c r="FAU35" s="10"/>
      <c r="FAV35" s="10"/>
      <c r="FAW35" s="10"/>
      <c r="FAX35" s="10"/>
      <c r="FAY35" s="10"/>
      <c r="FAZ35" s="10"/>
      <c r="FBA35" s="10"/>
      <c r="FBB35" s="10"/>
      <c r="FBC35" s="10"/>
      <c r="FBD35" s="10"/>
      <c r="FBE35" s="10"/>
      <c r="FBF35" s="10"/>
      <c r="FBG35" s="10"/>
      <c r="FBH35" s="10"/>
      <c r="FBI35" s="10"/>
      <c r="FBJ35" s="10"/>
      <c r="FBK35" s="10"/>
      <c r="FBL35" s="10"/>
      <c r="FBM35" s="10"/>
      <c r="FBN35" s="10"/>
      <c r="FBO35" s="10"/>
      <c r="FBP35" s="10"/>
      <c r="FBQ35" s="10"/>
      <c r="FBR35" s="10"/>
      <c r="FBS35" s="10"/>
      <c r="FBT35" s="10"/>
      <c r="FBU35" s="10"/>
      <c r="FBV35" s="10"/>
      <c r="FBW35" s="10"/>
      <c r="FBX35" s="10"/>
      <c r="FBY35" s="10"/>
      <c r="FBZ35" s="10"/>
      <c r="FCA35" s="10"/>
      <c r="FCB35" s="10"/>
      <c r="FCC35" s="10"/>
      <c r="FCD35" s="10"/>
      <c r="FCE35" s="10"/>
      <c r="FCF35" s="10"/>
      <c r="FCG35" s="10"/>
      <c r="FCH35" s="10"/>
      <c r="FCI35" s="10"/>
      <c r="FCJ35" s="10"/>
      <c r="FCK35" s="10"/>
      <c r="FCL35" s="10"/>
      <c r="FCM35" s="10"/>
      <c r="FCN35" s="10"/>
      <c r="FCO35" s="10"/>
      <c r="FCP35" s="10"/>
      <c r="FCQ35" s="10"/>
      <c r="FCR35" s="10"/>
      <c r="FCS35" s="10"/>
      <c r="FCT35" s="10"/>
      <c r="FCU35" s="10"/>
      <c r="FCV35" s="10"/>
      <c r="FCW35" s="10"/>
      <c r="FCX35" s="10"/>
      <c r="FCY35" s="10"/>
      <c r="FCZ35" s="10"/>
      <c r="FDA35" s="10"/>
      <c r="FDB35" s="10"/>
      <c r="FDC35" s="10"/>
      <c r="FDD35" s="10"/>
      <c r="FDE35" s="10"/>
      <c r="FDF35" s="10"/>
      <c r="FDG35" s="10"/>
      <c r="FDH35" s="10"/>
      <c r="FDI35" s="10"/>
      <c r="FDJ35" s="10"/>
      <c r="FDK35" s="10"/>
      <c r="FDL35" s="10"/>
      <c r="FDM35" s="10"/>
      <c r="FDN35" s="10"/>
      <c r="FDO35" s="10"/>
      <c r="FDP35" s="10"/>
      <c r="FDQ35" s="10"/>
      <c r="FDR35" s="10"/>
      <c r="FDS35" s="10"/>
      <c r="FDT35" s="10"/>
      <c r="FDU35" s="10"/>
      <c r="FDV35" s="10"/>
      <c r="FDW35" s="10"/>
      <c r="FDX35" s="10"/>
      <c r="FDY35" s="10"/>
      <c r="FDZ35" s="10"/>
      <c r="FEA35" s="10"/>
      <c r="FEB35" s="10"/>
      <c r="FEC35" s="10"/>
      <c r="FED35" s="10"/>
      <c r="FEE35" s="10"/>
      <c r="FEF35" s="10"/>
      <c r="FEG35" s="10"/>
      <c r="FEH35" s="10"/>
      <c r="FEI35" s="10"/>
      <c r="FEJ35" s="10"/>
      <c r="FEK35" s="10"/>
      <c r="FEL35" s="10"/>
      <c r="FEM35" s="10"/>
      <c r="FEN35" s="10"/>
      <c r="FEO35" s="10"/>
      <c r="FEP35" s="10"/>
      <c r="FEQ35" s="10"/>
      <c r="FER35" s="10"/>
      <c r="FES35" s="10"/>
      <c r="FET35" s="10"/>
      <c r="FEU35" s="10"/>
      <c r="FEV35" s="10"/>
      <c r="FEW35" s="10"/>
      <c r="FEX35" s="10"/>
      <c r="FEY35" s="10"/>
      <c r="FEZ35" s="10"/>
      <c r="FFA35" s="10"/>
      <c r="FFB35" s="10"/>
      <c r="FFC35" s="10"/>
      <c r="FFD35" s="10"/>
      <c r="FFE35" s="10"/>
      <c r="FFF35" s="10"/>
      <c r="FFG35" s="10"/>
      <c r="FFH35" s="10"/>
      <c r="FFI35" s="10"/>
      <c r="FFJ35" s="10"/>
      <c r="FFK35" s="10"/>
      <c r="FFL35" s="10"/>
      <c r="FFM35" s="10"/>
      <c r="FFN35" s="10"/>
      <c r="FFO35" s="10"/>
      <c r="FFP35" s="10"/>
      <c r="FFQ35" s="10"/>
      <c r="FFR35" s="10"/>
      <c r="FFS35" s="10"/>
      <c r="FFT35" s="10"/>
      <c r="FFU35" s="10"/>
      <c r="FFV35" s="10"/>
      <c r="FFW35" s="10"/>
      <c r="FFX35" s="10"/>
      <c r="FFY35" s="10"/>
      <c r="FFZ35" s="10"/>
      <c r="FGA35" s="10"/>
      <c r="FGB35" s="10"/>
      <c r="FGC35" s="10"/>
      <c r="FGD35" s="10"/>
      <c r="FGE35" s="10"/>
      <c r="FGF35" s="10"/>
      <c r="FGG35" s="10"/>
      <c r="FGH35" s="10"/>
      <c r="FGI35" s="10"/>
      <c r="FGJ35" s="10"/>
      <c r="FGK35" s="10"/>
      <c r="FGL35" s="10"/>
      <c r="FGM35" s="10"/>
      <c r="FGN35" s="10"/>
      <c r="FGO35" s="10"/>
      <c r="FGP35" s="10"/>
      <c r="FGQ35" s="10"/>
      <c r="FGR35" s="10"/>
      <c r="FGS35" s="10"/>
      <c r="FGT35" s="10"/>
      <c r="FGU35" s="10"/>
      <c r="FGV35" s="10"/>
      <c r="FGW35" s="10"/>
      <c r="FGX35" s="10"/>
      <c r="FGY35" s="10"/>
      <c r="FGZ35" s="10"/>
      <c r="FHA35" s="10"/>
      <c r="FHB35" s="10"/>
      <c r="FHC35" s="10"/>
      <c r="FHD35" s="10"/>
      <c r="FHE35" s="10"/>
      <c r="FHF35" s="10"/>
      <c r="FHG35" s="10"/>
      <c r="FHH35" s="10"/>
      <c r="FHI35" s="10"/>
      <c r="FHJ35" s="10"/>
      <c r="FHK35" s="10"/>
      <c r="FHL35" s="10"/>
      <c r="FHM35" s="10"/>
      <c r="FHN35" s="10"/>
      <c r="FHO35" s="10"/>
      <c r="FHP35" s="10"/>
      <c r="FHQ35" s="10"/>
      <c r="FHR35" s="10"/>
      <c r="FHS35" s="10"/>
      <c r="FHT35" s="10"/>
      <c r="FHU35" s="10"/>
      <c r="FHV35" s="10"/>
      <c r="FHW35" s="10"/>
      <c r="FHX35" s="10"/>
      <c r="FHY35" s="10"/>
      <c r="FHZ35" s="10"/>
      <c r="FIA35" s="10"/>
      <c r="FIB35" s="10"/>
      <c r="FIC35" s="10"/>
      <c r="FID35" s="10"/>
      <c r="FIE35" s="10"/>
      <c r="FIF35" s="10"/>
      <c r="FIG35" s="10"/>
      <c r="FIH35" s="10"/>
      <c r="FII35" s="10"/>
      <c r="FIJ35" s="10"/>
      <c r="FIK35" s="10"/>
      <c r="FIL35" s="10"/>
      <c r="FIM35" s="10"/>
      <c r="FIN35" s="10"/>
      <c r="FIO35" s="10"/>
      <c r="FIP35" s="10"/>
      <c r="FIQ35" s="10"/>
      <c r="FIR35" s="10"/>
      <c r="FIS35" s="10"/>
      <c r="FIT35" s="10"/>
      <c r="FIU35" s="10"/>
      <c r="FIV35" s="10"/>
      <c r="FIW35" s="10"/>
      <c r="FIX35" s="10"/>
      <c r="FIY35" s="10"/>
      <c r="FIZ35" s="10"/>
      <c r="FJA35" s="10"/>
      <c r="FJB35" s="10"/>
      <c r="FJC35" s="10"/>
      <c r="FJD35" s="10"/>
      <c r="FJE35" s="10"/>
      <c r="FJF35" s="10"/>
      <c r="FJG35" s="10"/>
      <c r="FJH35" s="10"/>
      <c r="FJI35" s="10"/>
      <c r="FJJ35" s="10"/>
      <c r="FJK35" s="10"/>
      <c r="FJL35" s="10"/>
      <c r="FJM35" s="10"/>
      <c r="FJN35" s="10"/>
      <c r="FJO35" s="10"/>
      <c r="FJP35" s="10"/>
      <c r="FJQ35" s="10"/>
      <c r="FJR35" s="10"/>
      <c r="FJS35" s="10"/>
      <c r="FJT35" s="10"/>
      <c r="FJU35" s="10"/>
      <c r="FJV35" s="10"/>
      <c r="FJW35" s="10"/>
      <c r="FJX35" s="10"/>
      <c r="FJY35" s="10"/>
      <c r="FJZ35" s="10"/>
      <c r="FKA35" s="10"/>
      <c r="FKB35" s="10"/>
      <c r="FKC35" s="10"/>
      <c r="FKD35" s="10"/>
      <c r="FKE35" s="10"/>
      <c r="FKF35" s="10"/>
      <c r="FKG35" s="10"/>
      <c r="FKH35" s="10"/>
      <c r="FKI35" s="10"/>
      <c r="FKJ35" s="10"/>
      <c r="FKK35" s="10"/>
      <c r="FKL35" s="10"/>
      <c r="FKM35" s="10"/>
      <c r="FKN35" s="10"/>
      <c r="FKO35" s="10"/>
      <c r="FKP35" s="10"/>
      <c r="FKQ35" s="10"/>
      <c r="FKR35" s="10"/>
      <c r="FKS35" s="10"/>
      <c r="FKT35" s="10"/>
      <c r="FKU35" s="10"/>
      <c r="FKV35" s="10"/>
      <c r="FKW35" s="10"/>
      <c r="FKX35" s="10"/>
      <c r="FKY35" s="10"/>
      <c r="FKZ35" s="10"/>
      <c r="FLA35" s="10"/>
      <c r="FLB35" s="10"/>
      <c r="FLC35" s="10"/>
      <c r="FLD35" s="10"/>
      <c r="FLE35" s="10"/>
      <c r="FLF35" s="10"/>
      <c r="FLG35" s="10"/>
      <c r="FLH35" s="10"/>
      <c r="FLI35" s="10"/>
      <c r="FLJ35" s="10"/>
      <c r="FLK35" s="10"/>
      <c r="FLL35" s="10"/>
      <c r="FLM35" s="10"/>
      <c r="FLN35" s="10"/>
      <c r="FLO35" s="10"/>
      <c r="FLP35" s="10"/>
      <c r="FLQ35" s="10"/>
      <c r="FLR35" s="10"/>
      <c r="FLS35" s="10"/>
      <c r="FLT35" s="10"/>
      <c r="FLU35" s="10"/>
      <c r="FLV35" s="10"/>
      <c r="FLW35" s="10"/>
      <c r="FLX35" s="10"/>
      <c r="FLY35" s="10"/>
      <c r="FLZ35" s="10"/>
      <c r="FMA35" s="10"/>
      <c r="FMB35" s="10"/>
      <c r="FMC35" s="10"/>
      <c r="FMD35" s="10"/>
      <c r="FME35" s="10"/>
      <c r="FMF35" s="10"/>
      <c r="FMG35" s="10"/>
      <c r="FMH35" s="10"/>
      <c r="FMI35" s="10"/>
      <c r="FMJ35" s="10"/>
      <c r="FMK35" s="10"/>
      <c r="FML35" s="10"/>
      <c r="FMM35" s="10"/>
      <c r="FMN35" s="10"/>
      <c r="FMO35" s="10"/>
      <c r="FMP35" s="10"/>
      <c r="FMQ35" s="10"/>
      <c r="FMR35" s="10"/>
      <c r="FMS35" s="10"/>
      <c r="FMT35" s="10"/>
      <c r="FMU35" s="10"/>
      <c r="FMV35" s="10"/>
      <c r="FMW35" s="10"/>
      <c r="FMX35" s="10"/>
      <c r="FMY35" s="10"/>
      <c r="FMZ35" s="10"/>
      <c r="FNA35" s="10"/>
      <c r="FNB35" s="10"/>
      <c r="FNC35" s="10"/>
      <c r="FND35" s="10"/>
      <c r="FNE35" s="10"/>
      <c r="FNF35" s="10"/>
      <c r="FNG35" s="10"/>
      <c r="FNH35" s="10"/>
      <c r="FNI35" s="10"/>
      <c r="FNJ35" s="10"/>
      <c r="FNK35" s="10"/>
      <c r="FNL35" s="10"/>
      <c r="FNM35" s="10"/>
      <c r="FNN35" s="10"/>
      <c r="FNO35" s="10"/>
      <c r="FNP35" s="10"/>
      <c r="FNQ35" s="10"/>
      <c r="FNR35" s="10"/>
      <c r="FNS35" s="10"/>
      <c r="FNT35" s="10"/>
      <c r="FNU35" s="10"/>
      <c r="FNV35" s="10"/>
      <c r="FNW35" s="10"/>
      <c r="FNX35" s="10"/>
      <c r="FNY35" s="10"/>
      <c r="FNZ35" s="10"/>
      <c r="FOA35" s="10"/>
      <c r="FOB35" s="10"/>
      <c r="FOC35" s="10"/>
      <c r="FOD35" s="10"/>
      <c r="FOE35" s="10"/>
      <c r="FOF35" s="10"/>
      <c r="FOG35" s="10"/>
      <c r="FOH35" s="10"/>
      <c r="FOI35" s="10"/>
      <c r="FOJ35" s="10"/>
      <c r="FOK35" s="10"/>
      <c r="FOL35" s="10"/>
      <c r="FOM35" s="10"/>
      <c r="FON35" s="10"/>
      <c r="FOO35" s="10"/>
      <c r="FOP35" s="10"/>
      <c r="FOQ35" s="10"/>
      <c r="FOR35" s="10"/>
      <c r="FOS35" s="10"/>
      <c r="FOT35" s="10"/>
      <c r="FOU35" s="10"/>
      <c r="FOV35" s="10"/>
      <c r="FOW35" s="10"/>
      <c r="FOX35" s="10"/>
      <c r="FOY35" s="10"/>
      <c r="FOZ35" s="10"/>
      <c r="FPA35" s="10"/>
      <c r="FPB35" s="10"/>
      <c r="FPC35" s="10"/>
      <c r="FPD35" s="10"/>
      <c r="FPE35" s="10"/>
      <c r="FPF35" s="10"/>
      <c r="FPG35" s="10"/>
      <c r="FPH35" s="10"/>
      <c r="FPI35" s="10"/>
      <c r="FPJ35" s="10"/>
      <c r="FPK35" s="10"/>
      <c r="FPL35" s="10"/>
      <c r="FPM35" s="10"/>
      <c r="FPN35" s="10"/>
      <c r="FPO35" s="10"/>
      <c r="FPP35" s="10"/>
      <c r="FPQ35" s="10"/>
      <c r="FPR35" s="10"/>
      <c r="FPS35" s="10"/>
      <c r="FPT35" s="10"/>
      <c r="FPU35" s="10"/>
      <c r="FPV35" s="10"/>
      <c r="FPW35" s="10"/>
      <c r="FPX35" s="10"/>
      <c r="FPY35" s="10"/>
      <c r="FPZ35" s="10"/>
      <c r="FQA35" s="10"/>
      <c r="FQB35" s="10"/>
      <c r="FQC35" s="10"/>
      <c r="FQD35" s="10"/>
      <c r="FQE35" s="10"/>
      <c r="FQF35" s="10"/>
      <c r="FQG35" s="10"/>
      <c r="FQH35" s="10"/>
      <c r="FQI35" s="10"/>
      <c r="FQJ35" s="10"/>
      <c r="FQK35" s="10"/>
      <c r="FQL35" s="10"/>
      <c r="FQM35" s="10"/>
      <c r="FQN35" s="10"/>
      <c r="FQO35" s="10"/>
      <c r="FQP35" s="10"/>
      <c r="FQQ35" s="10"/>
      <c r="FQR35" s="10"/>
      <c r="FQS35" s="10"/>
      <c r="FQT35" s="10"/>
      <c r="FQU35" s="10"/>
      <c r="FQV35" s="10"/>
      <c r="FQW35" s="10"/>
      <c r="FQX35" s="10"/>
      <c r="FQY35" s="10"/>
      <c r="FQZ35" s="10"/>
      <c r="FRA35" s="10"/>
      <c r="FRB35" s="10"/>
      <c r="FRC35" s="10"/>
      <c r="FRD35" s="10"/>
      <c r="FRE35" s="10"/>
      <c r="FRF35" s="10"/>
      <c r="FRG35" s="10"/>
      <c r="FRH35" s="10"/>
      <c r="FRI35" s="10"/>
      <c r="FRJ35" s="10"/>
      <c r="FRK35" s="10"/>
      <c r="FRL35" s="10"/>
      <c r="FRM35" s="10"/>
      <c r="FRN35" s="10"/>
      <c r="FRO35" s="10"/>
      <c r="FRP35" s="10"/>
      <c r="FRQ35" s="10"/>
      <c r="FRR35" s="10"/>
      <c r="FRS35" s="10"/>
      <c r="FRT35" s="10"/>
      <c r="FRU35" s="10"/>
      <c r="FRV35" s="10"/>
      <c r="FRW35" s="10"/>
      <c r="FRX35" s="10"/>
      <c r="FRY35" s="10"/>
      <c r="FRZ35" s="10"/>
      <c r="FSA35" s="10"/>
    </row>
    <row r="36" spans="1:4551" x14ac:dyDescent="0.25">
      <c r="A36" s="156"/>
      <c r="B36" s="156" t="s">
        <v>176</v>
      </c>
    </row>
    <row r="37" spans="1:4551" x14ac:dyDescent="0.25">
      <c r="A37" s="318"/>
      <c r="B37" s="318" t="s">
        <v>177</v>
      </c>
    </row>
    <row r="38" spans="1:4551" s="12" customFormat="1" x14ac:dyDescent="0.25">
      <c r="A38" s="156"/>
      <c r="B38" s="156" t="s">
        <v>178</v>
      </c>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c r="SK38" s="10"/>
      <c r="SL38" s="10"/>
      <c r="SM38" s="10"/>
      <c r="SN38" s="10"/>
      <c r="SO38" s="10"/>
      <c r="SP38" s="10"/>
      <c r="SQ38" s="10"/>
      <c r="SR38" s="10"/>
      <c r="SS38" s="10"/>
      <c r="ST38" s="10"/>
      <c r="SU38" s="10"/>
      <c r="SV38" s="10"/>
      <c r="SW38" s="10"/>
      <c r="SX38" s="10"/>
      <c r="SY38" s="10"/>
      <c r="SZ38" s="10"/>
      <c r="TA38" s="10"/>
      <c r="TB38" s="10"/>
      <c r="TC38" s="10"/>
      <c r="TD38" s="10"/>
      <c r="TE38" s="10"/>
      <c r="TF38" s="10"/>
      <c r="TG38" s="10"/>
      <c r="TH38" s="10"/>
      <c r="TI38" s="10"/>
      <c r="TJ38" s="10"/>
      <c r="TK38" s="10"/>
      <c r="TL38" s="10"/>
      <c r="TM38" s="10"/>
      <c r="TN38" s="10"/>
      <c r="TO38" s="10"/>
      <c r="TP38" s="10"/>
      <c r="TQ38" s="10"/>
      <c r="TR38" s="10"/>
      <c r="TS38" s="10"/>
      <c r="TT38" s="10"/>
      <c r="TU38" s="10"/>
      <c r="TV38" s="10"/>
      <c r="TW38" s="10"/>
      <c r="TX38" s="10"/>
      <c r="TY38" s="10"/>
      <c r="TZ38" s="10"/>
      <c r="UA38" s="10"/>
      <c r="UB38" s="10"/>
      <c r="UC38" s="10"/>
      <c r="UD38" s="10"/>
      <c r="UE38" s="10"/>
      <c r="UF38" s="10"/>
      <c r="UG38" s="10"/>
      <c r="UH38" s="10"/>
      <c r="UI38" s="10"/>
      <c r="UJ38" s="10"/>
      <c r="UK38" s="10"/>
      <c r="UL38" s="10"/>
      <c r="UM38" s="10"/>
      <c r="UN38" s="10"/>
      <c r="UO38" s="10"/>
      <c r="UP38" s="10"/>
      <c r="UQ38" s="10"/>
      <c r="UR38" s="10"/>
      <c r="US38" s="10"/>
      <c r="UT38" s="10"/>
      <c r="UU38" s="10"/>
      <c r="UV38" s="10"/>
      <c r="UW38" s="10"/>
      <c r="UX38" s="10"/>
      <c r="UY38" s="10"/>
      <c r="UZ38" s="10"/>
      <c r="VA38" s="10"/>
      <c r="VB38" s="10"/>
      <c r="VC38" s="10"/>
      <c r="VD38" s="10"/>
      <c r="VE38" s="10"/>
      <c r="VF38" s="10"/>
      <c r="VG38" s="10"/>
      <c r="VH38" s="10"/>
      <c r="VI38" s="10"/>
      <c r="VJ38" s="10"/>
      <c r="VK38" s="10"/>
      <c r="VL38" s="10"/>
      <c r="VM38" s="10"/>
      <c r="VN38" s="10"/>
      <c r="VO38" s="10"/>
      <c r="VP38" s="10"/>
      <c r="VQ38" s="10"/>
      <c r="VR38" s="10"/>
      <c r="VS38" s="10"/>
      <c r="VT38" s="10"/>
      <c r="VU38" s="10"/>
      <c r="VV38" s="10"/>
      <c r="VW38" s="10"/>
      <c r="VX38" s="10"/>
      <c r="VY38" s="10"/>
      <c r="VZ38" s="10"/>
      <c r="WA38" s="10"/>
      <c r="WB38" s="10"/>
      <c r="WC38" s="10"/>
      <c r="WD38" s="10"/>
      <c r="WE38" s="10"/>
      <c r="WF38" s="10"/>
      <c r="WG38" s="10"/>
      <c r="WH38" s="10"/>
      <c r="WI38" s="10"/>
      <c r="WJ38" s="10"/>
      <c r="WK38" s="10"/>
      <c r="WL38" s="10"/>
      <c r="WM38" s="10"/>
      <c r="WN38" s="10"/>
      <c r="WO38" s="10"/>
      <c r="WP38" s="10"/>
      <c r="WQ38" s="10"/>
      <c r="WR38" s="10"/>
      <c r="WS38" s="10"/>
      <c r="WT38" s="10"/>
      <c r="WU38" s="10"/>
      <c r="WV38" s="10"/>
      <c r="WW38" s="10"/>
      <c r="WX38" s="10"/>
      <c r="WY38" s="10"/>
      <c r="WZ38" s="10"/>
      <c r="XA38" s="10"/>
      <c r="XB38" s="10"/>
      <c r="XC38" s="10"/>
      <c r="XD38" s="10"/>
      <c r="XE38" s="10"/>
      <c r="XF38" s="10"/>
      <c r="XG38" s="10"/>
      <c r="XH38" s="10"/>
      <c r="XI38" s="10"/>
      <c r="XJ38" s="10"/>
      <c r="XK38" s="10"/>
      <c r="XL38" s="10"/>
      <c r="XM38" s="10"/>
      <c r="XN38" s="10"/>
      <c r="XO38" s="10"/>
      <c r="XP38" s="10"/>
      <c r="XQ38" s="10"/>
      <c r="XR38" s="10"/>
      <c r="XS38" s="10"/>
      <c r="XT38" s="10"/>
      <c r="XU38" s="10"/>
      <c r="XV38" s="10"/>
      <c r="XW38" s="10"/>
      <c r="XX38" s="10"/>
      <c r="XY38" s="10"/>
      <c r="XZ38" s="10"/>
      <c r="YA38" s="10"/>
      <c r="YB38" s="10"/>
      <c r="YC38" s="10"/>
      <c r="YD38" s="10"/>
      <c r="YE38" s="10"/>
      <c r="YF38" s="10"/>
      <c r="YG38" s="10"/>
      <c r="YH38" s="10"/>
      <c r="YI38" s="10"/>
      <c r="YJ38" s="10"/>
      <c r="YK38" s="10"/>
      <c r="YL38" s="10"/>
      <c r="YM38" s="10"/>
      <c r="YN38" s="10"/>
      <c r="YO38" s="10"/>
      <c r="YP38" s="10"/>
      <c r="YQ38" s="10"/>
      <c r="YR38" s="10"/>
      <c r="YS38" s="10"/>
      <c r="YT38" s="10"/>
      <c r="YU38" s="10"/>
      <c r="YV38" s="10"/>
      <c r="YW38" s="10"/>
      <c r="YX38" s="10"/>
      <c r="YY38" s="10"/>
      <c r="YZ38" s="10"/>
      <c r="ZA38" s="10"/>
      <c r="ZB38" s="10"/>
      <c r="ZC38" s="10"/>
      <c r="ZD38" s="10"/>
      <c r="ZE38" s="10"/>
      <c r="ZF38" s="10"/>
      <c r="ZG38" s="10"/>
      <c r="ZH38" s="10"/>
      <c r="ZI38" s="10"/>
      <c r="ZJ38" s="10"/>
      <c r="ZK38" s="10"/>
      <c r="ZL38" s="10"/>
      <c r="ZM38" s="10"/>
      <c r="ZN38" s="10"/>
      <c r="ZO38" s="10"/>
      <c r="ZP38" s="10"/>
      <c r="ZQ38" s="10"/>
      <c r="ZR38" s="10"/>
      <c r="ZS38" s="10"/>
      <c r="ZT38" s="10"/>
      <c r="ZU38" s="10"/>
      <c r="ZV38" s="10"/>
      <c r="ZW38" s="10"/>
      <c r="ZX38" s="10"/>
      <c r="ZY38" s="10"/>
      <c r="ZZ38" s="10"/>
      <c r="AAA38" s="10"/>
      <c r="AAB38" s="10"/>
      <c r="AAC38" s="10"/>
      <c r="AAD38" s="10"/>
      <c r="AAE38" s="10"/>
      <c r="AAF38" s="10"/>
      <c r="AAG38" s="10"/>
      <c r="AAH38" s="10"/>
      <c r="AAI38" s="10"/>
      <c r="AAJ38" s="10"/>
      <c r="AAK38" s="10"/>
      <c r="AAL38" s="10"/>
      <c r="AAM38" s="10"/>
      <c r="AAN38" s="10"/>
      <c r="AAO38" s="10"/>
      <c r="AAP38" s="10"/>
      <c r="AAQ38" s="10"/>
      <c r="AAR38" s="10"/>
      <c r="AAS38" s="10"/>
      <c r="AAT38" s="10"/>
      <c r="AAU38" s="10"/>
      <c r="AAV38" s="10"/>
      <c r="AAW38" s="10"/>
      <c r="AAX38" s="10"/>
      <c r="AAY38" s="10"/>
      <c r="AAZ38" s="10"/>
      <c r="ABA38" s="10"/>
      <c r="ABB38" s="10"/>
      <c r="ABC38" s="10"/>
      <c r="ABD38" s="10"/>
      <c r="ABE38" s="10"/>
      <c r="ABF38" s="10"/>
      <c r="ABG38" s="10"/>
      <c r="ABH38" s="10"/>
      <c r="ABI38" s="10"/>
      <c r="ABJ38" s="10"/>
      <c r="ABK38" s="10"/>
      <c r="ABL38" s="10"/>
      <c r="ABM38" s="10"/>
      <c r="ABN38" s="10"/>
      <c r="ABO38" s="10"/>
      <c r="ABP38" s="10"/>
      <c r="ABQ38" s="10"/>
      <c r="ABR38" s="10"/>
      <c r="ABS38" s="10"/>
      <c r="ABT38" s="10"/>
      <c r="ABU38" s="10"/>
      <c r="ABV38" s="10"/>
      <c r="ABW38" s="10"/>
      <c r="ABX38" s="10"/>
      <c r="ABY38" s="10"/>
      <c r="ABZ38" s="10"/>
      <c r="ACA38" s="10"/>
      <c r="ACB38" s="10"/>
      <c r="ACC38" s="10"/>
      <c r="ACD38" s="10"/>
      <c r="ACE38" s="10"/>
      <c r="ACF38" s="10"/>
      <c r="ACG38" s="10"/>
      <c r="ACH38" s="10"/>
      <c r="ACI38" s="10"/>
      <c r="ACJ38" s="10"/>
      <c r="ACK38" s="10"/>
      <c r="ACL38" s="10"/>
      <c r="ACM38" s="10"/>
      <c r="ACN38" s="10"/>
      <c r="ACO38" s="10"/>
      <c r="ACP38" s="10"/>
      <c r="ACQ38" s="10"/>
      <c r="ACR38" s="10"/>
      <c r="ACS38" s="10"/>
      <c r="ACT38" s="10"/>
      <c r="ACU38" s="10"/>
      <c r="ACV38" s="10"/>
      <c r="ACW38" s="10"/>
      <c r="ACX38" s="10"/>
      <c r="ACY38" s="10"/>
      <c r="ACZ38" s="10"/>
      <c r="ADA38" s="10"/>
      <c r="ADB38" s="10"/>
      <c r="ADC38" s="10"/>
      <c r="ADD38" s="10"/>
      <c r="ADE38" s="10"/>
      <c r="ADF38" s="10"/>
      <c r="ADG38" s="10"/>
      <c r="ADH38" s="10"/>
      <c r="ADI38" s="10"/>
      <c r="ADJ38" s="10"/>
      <c r="ADK38" s="10"/>
      <c r="ADL38" s="10"/>
      <c r="ADM38" s="10"/>
      <c r="ADN38" s="10"/>
      <c r="ADO38" s="10"/>
      <c r="ADP38" s="10"/>
      <c r="ADQ38" s="10"/>
      <c r="ADR38" s="10"/>
      <c r="ADS38" s="10"/>
      <c r="ADT38" s="10"/>
      <c r="ADU38" s="10"/>
      <c r="ADV38" s="10"/>
      <c r="ADW38" s="10"/>
      <c r="ADX38" s="10"/>
      <c r="ADY38" s="10"/>
      <c r="ADZ38" s="10"/>
      <c r="AEA38" s="10"/>
      <c r="AEB38" s="10"/>
      <c r="AEC38" s="10"/>
      <c r="AED38" s="10"/>
      <c r="AEE38" s="10"/>
      <c r="AEF38" s="10"/>
      <c r="AEG38" s="10"/>
      <c r="AEH38" s="10"/>
      <c r="AEI38" s="10"/>
      <c r="AEJ38" s="10"/>
      <c r="AEK38" s="10"/>
      <c r="AEL38" s="10"/>
      <c r="AEM38" s="10"/>
      <c r="AEN38" s="10"/>
      <c r="AEO38" s="10"/>
      <c r="AEP38" s="10"/>
      <c r="AEQ38" s="10"/>
      <c r="AER38" s="10"/>
      <c r="AES38" s="10"/>
      <c r="AET38" s="10"/>
      <c r="AEU38" s="10"/>
      <c r="AEV38" s="10"/>
      <c r="AEW38" s="10"/>
      <c r="AEX38" s="10"/>
      <c r="AEY38" s="10"/>
      <c r="AEZ38" s="10"/>
      <c r="AFA38" s="10"/>
      <c r="AFB38" s="10"/>
      <c r="AFC38" s="10"/>
      <c r="AFD38" s="10"/>
      <c r="AFE38" s="10"/>
      <c r="AFF38" s="10"/>
      <c r="AFG38" s="10"/>
      <c r="AFH38" s="10"/>
      <c r="AFI38" s="10"/>
      <c r="AFJ38" s="10"/>
      <c r="AFK38" s="10"/>
      <c r="AFL38" s="10"/>
      <c r="AFM38" s="10"/>
      <c r="AFN38" s="10"/>
      <c r="AFO38" s="10"/>
      <c r="AFP38" s="10"/>
      <c r="AFQ38" s="10"/>
      <c r="AFR38" s="10"/>
      <c r="AFS38" s="10"/>
      <c r="AFT38" s="10"/>
      <c r="AFU38" s="10"/>
      <c r="AFV38" s="10"/>
      <c r="AFW38" s="10"/>
      <c r="AFX38" s="10"/>
      <c r="AFY38" s="10"/>
      <c r="AFZ38" s="10"/>
      <c r="AGA38" s="10"/>
      <c r="AGB38" s="10"/>
      <c r="AGC38" s="10"/>
      <c r="AGD38" s="10"/>
      <c r="AGE38" s="10"/>
      <c r="AGF38" s="10"/>
      <c r="AGG38" s="10"/>
      <c r="AGH38" s="10"/>
      <c r="AGI38" s="10"/>
      <c r="AGJ38" s="10"/>
      <c r="AGK38" s="10"/>
      <c r="AGL38" s="10"/>
      <c r="AGM38" s="10"/>
      <c r="AGN38" s="10"/>
      <c r="AGO38" s="10"/>
      <c r="AGP38" s="10"/>
      <c r="AGQ38" s="10"/>
      <c r="AGR38" s="10"/>
      <c r="AGS38" s="10"/>
      <c r="AGT38" s="10"/>
      <c r="AGU38" s="10"/>
      <c r="AGV38" s="10"/>
      <c r="AGW38" s="10"/>
      <c r="AGX38" s="10"/>
      <c r="AGY38" s="10"/>
      <c r="AGZ38" s="10"/>
      <c r="AHA38" s="10"/>
      <c r="AHB38" s="10"/>
      <c r="AHC38" s="10"/>
      <c r="AHD38" s="10"/>
      <c r="AHE38" s="10"/>
      <c r="AHF38" s="10"/>
      <c r="AHG38" s="10"/>
      <c r="AHH38" s="10"/>
      <c r="AHI38" s="10"/>
      <c r="AHJ38" s="10"/>
      <c r="AHK38" s="10"/>
      <c r="AHL38" s="10"/>
      <c r="AHM38" s="10"/>
      <c r="AHN38" s="10"/>
      <c r="AHO38" s="10"/>
      <c r="AHP38" s="10"/>
      <c r="AHQ38" s="10"/>
      <c r="AHR38" s="10"/>
      <c r="AHS38" s="10"/>
      <c r="AHT38" s="10"/>
      <c r="AHU38" s="10"/>
      <c r="AHV38" s="10"/>
      <c r="AHW38" s="10"/>
      <c r="AHX38" s="10"/>
      <c r="AHY38" s="10"/>
      <c r="AHZ38" s="10"/>
      <c r="AIA38" s="10"/>
      <c r="AIB38" s="10"/>
      <c r="AIC38" s="10"/>
      <c r="AID38" s="10"/>
      <c r="AIE38" s="10"/>
      <c r="AIF38" s="10"/>
      <c r="AIG38" s="10"/>
      <c r="AIH38" s="10"/>
      <c r="AII38" s="10"/>
      <c r="AIJ38" s="10"/>
      <c r="AIK38" s="10"/>
      <c r="AIL38" s="10"/>
      <c r="AIM38" s="10"/>
      <c r="AIN38" s="10"/>
      <c r="AIO38" s="10"/>
      <c r="AIP38" s="10"/>
      <c r="AIQ38" s="10"/>
      <c r="AIR38" s="10"/>
      <c r="AIS38" s="10"/>
      <c r="AIT38" s="10"/>
      <c r="AIU38" s="10"/>
      <c r="AIV38" s="10"/>
      <c r="AIW38" s="10"/>
      <c r="AIX38" s="10"/>
      <c r="AIY38" s="10"/>
      <c r="AIZ38" s="10"/>
      <c r="AJA38" s="10"/>
      <c r="AJB38" s="10"/>
      <c r="AJC38" s="10"/>
      <c r="AJD38" s="10"/>
      <c r="AJE38" s="10"/>
      <c r="AJF38" s="10"/>
      <c r="AJG38" s="10"/>
      <c r="AJH38" s="10"/>
      <c r="AJI38" s="10"/>
      <c r="AJJ38" s="10"/>
      <c r="AJK38" s="10"/>
      <c r="AJL38" s="10"/>
      <c r="AJM38" s="10"/>
      <c r="AJN38" s="10"/>
      <c r="AJO38" s="10"/>
      <c r="AJP38" s="10"/>
      <c r="AJQ38" s="10"/>
      <c r="AJR38" s="10"/>
      <c r="AJS38" s="10"/>
      <c r="AJT38" s="10"/>
      <c r="AJU38" s="10"/>
      <c r="AJV38" s="10"/>
      <c r="AJW38" s="10"/>
      <c r="AJX38" s="10"/>
      <c r="AJY38" s="10"/>
      <c r="AJZ38" s="10"/>
      <c r="AKA38" s="10"/>
      <c r="AKB38" s="10"/>
      <c r="AKC38" s="10"/>
      <c r="AKD38" s="10"/>
      <c r="AKE38" s="10"/>
      <c r="AKF38" s="10"/>
      <c r="AKG38" s="10"/>
      <c r="AKH38" s="10"/>
      <c r="AKI38" s="10"/>
      <c r="AKJ38" s="10"/>
      <c r="AKK38" s="10"/>
      <c r="AKL38" s="10"/>
      <c r="AKM38" s="10"/>
      <c r="AKN38" s="10"/>
      <c r="AKO38" s="10"/>
      <c r="AKP38" s="10"/>
      <c r="AKQ38" s="10"/>
      <c r="AKR38" s="10"/>
      <c r="AKS38" s="10"/>
      <c r="AKT38" s="10"/>
      <c r="AKU38" s="10"/>
      <c r="AKV38" s="10"/>
      <c r="AKW38" s="10"/>
      <c r="AKX38" s="10"/>
      <c r="AKY38" s="10"/>
      <c r="AKZ38" s="10"/>
      <c r="ALA38" s="10"/>
      <c r="ALB38" s="10"/>
      <c r="ALC38" s="10"/>
      <c r="ALD38" s="10"/>
      <c r="ALE38" s="10"/>
      <c r="ALF38" s="10"/>
      <c r="ALG38" s="10"/>
      <c r="ALH38" s="10"/>
      <c r="ALI38" s="10"/>
      <c r="ALJ38" s="10"/>
      <c r="ALK38" s="10"/>
      <c r="ALL38" s="10"/>
      <c r="ALM38" s="10"/>
      <c r="ALN38" s="10"/>
      <c r="ALO38" s="10"/>
      <c r="ALP38" s="10"/>
      <c r="ALQ38" s="10"/>
      <c r="ALR38" s="10"/>
      <c r="ALS38" s="10"/>
      <c r="ALT38" s="10"/>
      <c r="ALU38" s="10"/>
      <c r="ALV38" s="10"/>
      <c r="ALW38" s="10"/>
      <c r="ALX38" s="10"/>
      <c r="ALY38" s="10"/>
      <c r="ALZ38" s="10"/>
      <c r="AMA38" s="10"/>
      <c r="AMB38" s="10"/>
      <c r="AMC38" s="10"/>
      <c r="AMD38" s="10"/>
      <c r="AME38" s="10"/>
      <c r="AMF38" s="10"/>
      <c r="AMG38" s="10"/>
      <c r="AMH38" s="10"/>
      <c r="AMI38" s="10"/>
      <c r="AMJ38" s="10"/>
      <c r="AMK38" s="10"/>
      <c r="AML38" s="10"/>
      <c r="AMM38" s="10"/>
      <c r="AMN38" s="10"/>
      <c r="AMO38" s="10"/>
      <c r="AMP38" s="10"/>
      <c r="AMQ38" s="10"/>
      <c r="AMR38" s="10"/>
      <c r="AMS38" s="10"/>
      <c r="AMT38" s="10"/>
      <c r="AMU38" s="10"/>
      <c r="AMV38" s="10"/>
      <c r="AMW38" s="10"/>
      <c r="AMX38" s="10"/>
      <c r="AMY38" s="10"/>
      <c r="AMZ38" s="10"/>
      <c r="ANA38" s="10"/>
      <c r="ANB38" s="10"/>
      <c r="ANC38" s="10"/>
      <c r="AND38" s="10"/>
      <c r="ANE38" s="10"/>
      <c r="ANF38" s="10"/>
      <c r="ANG38" s="10"/>
      <c r="ANH38" s="10"/>
      <c r="ANI38" s="10"/>
      <c r="ANJ38" s="10"/>
      <c r="ANK38" s="10"/>
      <c r="ANL38" s="10"/>
      <c r="ANM38" s="10"/>
      <c r="ANN38" s="10"/>
      <c r="ANO38" s="10"/>
      <c r="ANP38" s="10"/>
      <c r="ANQ38" s="10"/>
      <c r="ANR38" s="10"/>
      <c r="ANS38" s="10"/>
      <c r="ANT38" s="10"/>
      <c r="ANU38" s="10"/>
      <c r="ANV38" s="10"/>
      <c r="ANW38" s="10"/>
      <c r="ANX38" s="10"/>
      <c r="ANY38" s="10"/>
      <c r="ANZ38" s="10"/>
      <c r="AOA38" s="10"/>
      <c r="AOB38" s="10"/>
      <c r="AOC38" s="10"/>
      <c r="AOD38" s="10"/>
      <c r="AOE38" s="10"/>
      <c r="AOF38" s="10"/>
      <c r="AOG38" s="10"/>
      <c r="AOH38" s="10"/>
      <c r="AOI38" s="10"/>
      <c r="AOJ38" s="10"/>
      <c r="AOK38" s="10"/>
      <c r="AOL38" s="10"/>
      <c r="AOM38" s="10"/>
      <c r="AON38" s="10"/>
      <c r="AOO38" s="10"/>
      <c r="AOP38" s="10"/>
      <c r="AOQ38" s="10"/>
      <c r="AOR38" s="10"/>
      <c r="AOS38" s="10"/>
      <c r="AOT38" s="10"/>
      <c r="AOU38" s="10"/>
      <c r="AOV38" s="10"/>
      <c r="AOW38" s="10"/>
      <c r="AOX38" s="10"/>
      <c r="AOY38" s="10"/>
      <c r="AOZ38" s="10"/>
      <c r="APA38" s="10"/>
      <c r="APB38" s="10"/>
      <c r="APC38" s="10"/>
      <c r="APD38" s="10"/>
      <c r="APE38" s="10"/>
      <c r="APF38" s="10"/>
      <c r="APG38" s="10"/>
      <c r="APH38" s="10"/>
      <c r="API38" s="10"/>
      <c r="APJ38" s="10"/>
      <c r="APK38" s="10"/>
      <c r="APL38" s="10"/>
      <c r="APM38" s="10"/>
      <c r="APN38" s="10"/>
      <c r="APO38" s="10"/>
      <c r="APP38" s="10"/>
      <c r="APQ38" s="10"/>
      <c r="APR38" s="10"/>
      <c r="APS38" s="10"/>
      <c r="APT38" s="10"/>
      <c r="APU38" s="10"/>
      <c r="APV38" s="10"/>
      <c r="APW38" s="10"/>
      <c r="APX38" s="10"/>
      <c r="APY38" s="10"/>
      <c r="APZ38" s="10"/>
      <c r="AQA38" s="10"/>
      <c r="AQB38" s="10"/>
      <c r="AQC38" s="10"/>
      <c r="AQD38" s="10"/>
      <c r="AQE38" s="10"/>
      <c r="AQF38" s="10"/>
      <c r="AQG38" s="10"/>
      <c r="AQH38" s="10"/>
      <c r="AQI38" s="10"/>
      <c r="AQJ38" s="10"/>
      <c r="AQK38" s="10"/>
      <c r="AQL38" s="10"/>
      <c r="AQM38" s="10"/>
      <c r="AQN38" s="10"/>
      <c r="AQO38" s="10"/>
      <c r="AQP38" s="10"/>
      <c r="AQQ38" s="10"/>
      <c r="AQR38" s="10"/>
      <c r="AQS38" s="10"/>
      <c r="AQT38" s="10"/>
      <c r="AQU38" s="10"/>
      <c r="AQV38" s="10"/>
      <c r="AQW38" s="10"/>
      <c r="AQX38" s="10"/>
      <c r="AQY38" s="10"/>
      <c r="AQZ38" s="10"/>
      <c r="ARA38" s="10"/>
      <c r="ARB38" s="10"/>
      <c r="ARC38" s="10"/>
      <c r="ARD38" s="10"/>
      <c r="ARE38" s="10"/>
      <c r="ARF38" s="10"/>
      <c r="ARG38" s="10"/>
      <c r="ARH38" s="10"/>
      <c r="ARI38" s="10"/>
      <c r="ARJ38" s="10"/>
      <c r="ARK38" s="10"/>
      <c r="ARL38" s="10"/>
      <c r="ARM38" s="10"/>
      <c r="ARN38" s="10"/>
      <c r="ARO38" s="10"/>
      <c r="ARP38" s="10"/>
      <c r="ARQ38" s="10"/>
      <c r="ARR38" s="10"/>
      <c r="ARS38" s="10"/>
      <c r="ART38" s="10"/>
      <c r="ARU38" s="10"/>
      <c r="ARV38" s="10"/>
      <c r="ARW38" s="10"/>
      <c r="ARX38" s="10"/>
      <c r="ARY38" s="10"/>
      <c r="ARZ38" s="10"/>
      <c r="ASA38" s="10"/>
      <c r="ASB38" s="10"/>
      <c r="ASC38" s="10"/>
      <c r="ASD38" s="10"/>
      <c r="ASE38" s="10"/>
      <c r="ASF38" s="10"/>
      <c r="ASG38" s="10"/>
      <c r="ASH38" s="10"/>
      <c r="ASI38" s="10"/>
      <c r="ASJ38" s="10"/>
      <c r="ASK38" s="10"/>
      <c r="ASL38" s="10"/>
      <c r="ASM38" s="10"/>
      <c r="ASN38" s="10"/>
      <c r="ASO38" s="10"/>
      <c r="ASP38" s="10"/>
      <c r="ASQ38" s="10"/>
      <c r="ASR38" s="10"/>
      <c r="ASS38" s="10"/>
      <c r="AST38" s="10"/>
      <c r="ASU38" s="10"/>
      <c r="ASV38" s="10"/>
      <c r="ASW38" s="10"/>
      <c r="ASX38" s="10"/>
      <c r="ASY38" s="10"/>
      <c r="ASZ38" s="10"/>
      <c r="ATA38" s="10"/>
      <c r="ATB38" s="10"/>
      <c r="ATC38" s="10"/>
      <c r="ATD38" s="10"/>
      <c r="ATE38" s="10"/>
      <c r="ATF38" s="10"/>
      <c r="ATG38" s="10"/>
      <c r="ATH38" s="10"/>
      <c r="ATI38" s="10"/>
      <c r="ATJ38" s="10"/>
      <c r="ATK38" s="10"/>
      <c r="ATL38" s="10"/>
      <c r="ATM38" s="10"/>
      <c r="ATN38" s="10"/>
      <c r="ATO38" s="10"/>
      <c r="ATP38" s="10"/>
      <c r="ATQ38" s="10"/>
      <c r="ATR38" s="10"/>
      <c r="ATS38" s="10"/>
      <c r="ATT38" s="10"/>
      <c r="ATU38" s="10"/>
      <c r="ATV38" s="10"/>
      <c r="ATW38" s="10"/>
      <c r="ATX38" s="10"/>
      <c r="ATY38" s="10"/>
      <c r="ATZ38" s="10"/>
      <c r="AUA38" s="10"/>
      <c r="AUB38" s="10"/>
      <c r="AUC38" s="10"/>
      <c r="AUD38" s="10"/>
      <c r="AUE38" s="10"/>
      <c r="AUF38" s="10"/>
      <c r="AUG38" s="10"/>
      <c r="AUH38" s="10"/>
      <c r="AUI38" s="10"/>
      <c r="AUJ38" s="10"/>
      <c r="AUK38" s="10"/>
      <c r="AUL38" s="10"/>
      <c r="AUM38" s="10"/>
      <c r="AUN38" s="10"/>
      <c r="AUO38" s="10"/>
      <c r="AUP38" s="10"/>
      <c r="AUQ38" s="10"/>
      <c r="AUR38" s="10"/>
      <c r="AUS38" s="10"/>
      <c r="AUT38" s="10"/>
      <c r="AUU38" s="10"/>
      <c r="AUV38" s="10"/>
      <c r="AUW38" s="10"/>
      <c r="AUX38" s="10"/>
      <c r="AUY38" s="10"/>
      <c r="AUZ38" s="10"/>
      <c r="AVA38" s="10"/>
      <c r="AVB38" s="10"/>
      <c r="AVC38" s="10"/>
      <c r="AVD38" s="10"/>
      <c r="AVE38" s="10"/>
      <c r="AVF38" s="10"/>
      <c r="AVG38" s="10"/>
      <c r="AVH38" s="10"/>
      <c r="AVI38" s="10"/>
      <c r="AVJ38" s="10"/>
      <c r="AVK38" s="10"/>
      <c r="AVL38" s="10"/>
      <c r="AVM38" s="10"/>
      <c r="AVN38" s="10"/>
      <c r="AVO38" s="10"/>
      <c r="AVP38" s="10"/>
      <c r="AVQ38" s="10"/>
      <c r="AVR38" s="10"/>
      <c r="AVS38" s="10"/>
      <c r="AVT38" s="10"/>
      <c r="AVU38" s="10"/>
      <c r="AVV38" s="10"/>
      <c r="AVW38" s="10"/>
      <c r="AVX38" s="10"/>
      <c r="AVY38" s="10"/>
      <c r="AVZ38" s="10"/>
      <c r="AWA38" s="10"/>
      <c r="AWB38" s="10"/>
      <c r="AWC38" s="10"/>
      <c r="AWD38" s="10"/>
      <c r="AWE38" s="10"/>
      <c r="AWF38" s="10"/>
      <c r="AWG38" s="10"/>
      <c r="AWH38" s="10"/>
      <c r="AWI38" s="10"/>
      <c r="AWJ38" s="10"/>
      <c r="AWK38" s="10"/>
      <c r="AWL38" s="10"/>
      <c r="AWM38" s="10"/>
      <c r="AWN38" s="10"/>
      <c r="AWO38" s="10"/>
      <c r="AWP38" s="10"/>
      <c r="AWQ38" s="10"/>
      <c r="AWR38" s="10"/>
      <c r="AWS38" s="10"/>
      <c r="AWT38" s="10"/>
      <c r="AWU38" s="10"/>
      <c r="AWV38" s="10"/>
      <c r="AWW38" s="10"/>
      <c r="AWX38" s="10"/>
      <c r="AWY38" s="10"/>
      <c r="AWZ38" s="10"/>
      <c r="AXA38" s="10"/>
      <c r="AXB38" s="10"/>
      <c r="AXC38" s="10"/>
      <c r="AXD38" s="10"/>
      <c r="AXE38" s="10"/>
      <c r="AXF38" s="10"/>
      <c r="AXG38" s="10"/>
      <c r="AXH38" s="10"/>
      <c r="AXI38" s="10"/>
      <c r="AXJ38" s="10"/>
      <c r="AXK38" s="10"/>
      <c r="AXL38" s="10"/>
      <c r="AXM38" s="10"/>
      <c r="AXN38" s="10"/>
      <c r="AXO38" s="10"/>
      <c r="AXP38" s="10"/>
      <c r="AXQ38" s="10"/>
      <c r="AXR38" s="10"/>
      <c r="AXS38" s="10"/>
      <c r="AXT38" s="10"/>
      <c r="AXU38" s="10"/>
      <c r="AXV38" s="10"/>
      <c r="AXW38" s="10"/>
      <c r="AXX38" s="10"/>
      <c r="AXY38" s="10"/>
      <c r="AXZ38" s="10"/>
      <c r="AYA38" s="10"/>
      <c r="AYB38" s="10"/>
      <c r="AYC38" s="10"/>
      <c r="AYD38" s="10"/>
      <c r="AYE38" s="10"/>
      <c r="AYF38" s="10"/>
      <c r="AYG38" s="10"/>
      <c r="AYH38" s="10"/>
      <c r="AYI38" s="10"/>
      <c r="AYJ38" s="10"/>
      <c r="AYK38" s="10"/>
      <c r="AYL38" s="10"/>
      <c r="AYM38" s="10"/>
      <c r="AYN38" s="10"/>
      <c r="AYO38" s="10"/>
      <c r="AYP38" s="10"/>
      <c r="AYQ38" s="10"/>
      <c r="AYR38" s="10"/>
      <c r="AYS38" s="10"/>
      <c r="AYT38" s="10"/>
      <c r="AYU38" s="10"/>
      <c r="AYV38" s="10"/>
      <c r="AYW38" s="10"/>
      <c r="AYX38" s="10"/>
      <c r="AYY38" s="10"/>
      <c r="AYZ38" s="10"/>
      <c r="AZA38" s="10"/>
      <c r="AZB38" s="10"/>
      <c r="AZC38" s="10"/>
      <c r="AZD38" s="10"/>
      <c r="AZE38" s="10"/>
      <c r="AZF38" s="10"/>
      <c r="AZG38" s="10"/>
      <c r="AZH38" s="10"/>
      <c r="AZI38" s="10"/>
      <c r="AZJ38" s="10"/>
      <c r="AZK38" s="10"/>
      <c r="AZL38" s="10"/>
      <c r="AZM38" s="10"/>
      <c r="AZN38" s="10"/>
      <c r="AZO38" s="10"/>
      <c r="AZP38" s="10"/>
      <c r="AZQ38" s="10"/>
      <c r="AZR38" s="10"/>
      <c r="AZS38" s="10"/>
      <c r="AZT38" s="10"/>
      <c r="AZU38" s="10"/>
      <c r="AZV38" s="10"/>
      <c r="AZW38" s="10"/>
      <c r="AZX38" s="10"/>
      <c r="AZY38" s="10"/>
      <c r="AZZ38" s="10"/>
      <c r="BAA38" s="10"/>
      <c r="BAB38" s="10"/>
      <c r="BAC38" s="10"/>
      <c r="BAD38" s="10"/>
      <c r="BAE38" s="10"/>
      <c r="BAF38" s="10"/>
      <c r="BAG38" s="10"/>
      <c r="BAH38" s="10"/>
      <c r="BAI38" s="10"/>
      <c r="BAJ38" s="10"/>
      <c r="BAK38" s="10"/>
      <c r="BAL38" s="10"/>
      <c r="BAM38" s="10"/>
      <c r="BAN38" s="10"/>
      <c r="BAO38" s="10"/>
      <c r="BAP38" s="10"/>
      <c r="BAQ38" s="10"/>
      <c r="BAR38" s="10"/>
      <c r="BAS38" s="10"/>
      <c r="BAT38" s="10"/>
      <c r="BAU38" s="10"/>
      <c r="BAV38" s="10"/>
      <c r="BAW38" s="10"/>
      <c r="BAX38" s="10"/>
      <c r="BAY38" s="10"/>
      <c r="BAZ38" s="10"/>
      <c r="BBA38" s="10"/>
      <c r="BBB38" s="10"/>
      <c r="BBC38" s="10"/>
      <c r="BBD38" s="10"/>
      <c r="BBE38" s="10"/>
      <c r="BBF38" s="10"/>
      <c r="BBG38" s="10"/>
      <c r="BBH38" s="10"/>
      <c r="BBI38" s="10"/>
      <c r="BBJ38" s="10"/>
      <c r="BBK38" s="10"/>
      <c r="BBL38" s="10"/>
      <c r="BBM38" s="10"/>
      <c r="BBN38" s="10"/>
      <c r="BBO38" s="10"/>
      <c r="BBP38" s="10"/>
      <c r="BBQ38" s="10"/>
      <c r="BBR38" s="10"/>
      <c r="BBS38" s="10"/>
      <c r="BBT38" s="10"/>
      <c r="BBU38" s="10"/>
      <c r="BBV38" s="10"/>
      <c r="BBW38" s="10"/>
      <c r="BBX38" s="10"/>
      <c r="BBY38" s="10"/>
      <c r="BBZ38" s="10"/>
      <c r="BCA38" s="10"/>
      <c r="BCB38" s="10"/>
      <c r="BCC38" s="10"/>
      <c r="BCD38" s="10"/>
      <c r="BCE38" s="10"/>
      <c r="BCF38" s="10"/>
      <c r="BCG38" s="10"/>
      <c r="BCH38" s="10"/>
      <c r="BCI38" s="10"/>
      <c r="BCJ38" s="10"/>
      <c r="BCK38" s="10"/>
      <c r="BCL38" s="10"/>
      <c r="BCM38" s="10"/>
      <c r="BCN38" s="10"/>
      <c r="BCO38" s="10"/>
      <c r="BCP38" s="10"/>
      <c r="BCQ38" s="10"/>
      <c r="BCR38" s="10"/>
      <c r="BCS38" s="10"/>
      <c r="BCT38" s="10"/>
      <c r="BCU38" s="10"/>
      <c r="BCV38" s="10"/>
      <c r="BCW38" s="10"/>
      <c r="BCX38" s="10"/>
      <c r="BCY38" s="10"/>
      <c r="BCZ38" s="10"/>
      <c r="BDA38" s="10"/>
      <c r="BDB38" s="10"/>
      <c r="BDC38" s="10"/>
      <c r="BDD38" s="10"/>
      <c r="BDE38" s="10"/>
      <c r="BDF38" s="10"/>
      <c r="BDG38" s="10"/>
      <c r="BDH38" s="10"/>
      <c r="BDI38" s="10"/>
      <c r="BDJ38" s="10"/>
      <c r="BDK38" s="10"/>
      <c r="BDL38" s="10"/>
      <c r="BDM38" s="10"/>
      <c r="BDN38" s="10"/>
      <c r="BDO38" s="10"/>
      <c r="BDP38" s="10"/>
      <c r="BDQ38" s="10"/>
      <c r="BDR38" s="10"/>
      <c r="BDS38" s="10"/>
      <c r="BDT38" s="10"/>
      <c r="BDU38" s="10"/>
      <c r="BDV38" s="10"/>
      <c r="BDW38" s="10"/>
      <c r="BDX38" s="10"/>
      <c r="BDY38" s="10"/>
      <c r="BDZ38" s="10"/>
      <c r="BEA38" s="10"/>
      <c r="BEB38" s="10"/>
      <c r="BEC38" s="10"/>
      <c r="BED38" s="10"/>
      <c r="BEE38" s="10"/>
      <c r="BEF38" s="10"/>
      <c r="BEG38" s="10"/>
      <c r="BEH38" s="10"/>
      <c r="BEI38" s="10"/>
      <c r="BEJ38" s="10"/>
      <c r="BEK38" s="10"/>
      <c r="BEL38" s="10"/>
      <c r="BEM38" s="10"/>
      <c r="BEN38" s="10"/>
      <c r="BEO38" s="10"/>
      <c r="BEP38" s="10"/>
      <c r="BEQ38" s="10"/>
      <c r="BER38" s="10"/>
      <c r="BES38" s="10"/>
      <c r="BET38" s="10"/>
      <c r="BEU38" s="10"/>
      <c r="BEV38" s="10"/>
      <c r="BEW38" s="10"/>
      <c r="BEX38" s="10"/>
      <c r="BEY38" s="10"/>
      <c r="BEZ38" s="10"/>
      <c r="BFA38" s="10"/>
      <c r="BFB38" s="10"/>
      <c r="BFC38" s="10"/>
      <c r="BFD38" s="10"/>
      <c r="BFE38" s="10"/>
      <c r="BFF38" s="10"/>
      <c r="BFG38" s="10"/>
      <c r="BFH38" s="10"/>
      <c r="BFI38" s="10"/>
      <c r="BFJ38" s="10"/>
      <c r="BFK38" s="10"/>
      <c r="BFL38" s="10"/>
      <c r="BFM38" s="10"/>
      <c r="BFN38" s="10"/>
      <c r="BFO38" s="10"/>
      <c r="BFP38" s="10"/>
      <c r="BFQ38" s="10"/>
      <c r="BFR38" s="10"/>
      <c r="BFS38" s="10"/>
      <c r="BFT38" s="10"/>
      <c r="BFU38" s="10"/>
      <c r="BFV38" s="10"/>
      <c r="BFW38" s="10"/>
      <c r="BFX38" s="10"/>
      <c r="BFY38" s="10"/>
      <c r="BFZ38" s="10"/>
      <c r="BGA38" s="10"/>
      <c r="BGB38" s="10"/>
      <c r="BGC38" s="10"/>
      <c r="BGD38" s="10"/>
      <c r="BGE38" s="10"/>
      <c r="BGF38" s="10"/>
      <c r="BGG38" s="10"/>
      <c r="BGH38" s="10"/>
      <c r="BGI38" s="10"/>
      <c r="BGJ38" s="10"/>
      <c r="BGK38" s="10"/>
      <c r="BGL38" s="10"/>
      <c r="BGM38" s="10"/>
      <c r="BGN38" s="10"/>
      <c r="BGO38" s="10"/>
      <c r="BGP38" s="10"/>
      <c r="BGQ38" s="10"/>
      <c r="BGR38" s="10"/>
      <c r="BGS38" s="10"/>
      <c r="BGT38" s="10"/>
      <c r="BGU38" s="10"/>
      <c r="BGV38" s="10"/>
      <c r="BGW38" s="10"/>
      <c r="BGX38" s="10"/>
      <c r="BGY38" s="10"/>
      <c r="BGZ38" s="10"/>
      <c r="BHA38" s="10"/>
      <c r="BHB38" s="10"/>
      <c r="BHC38" s="10"/>
      <c r="BHD38" s="10"/>
      <c r="BHE38" s="10"/>
      <c r="BHF38" s="10"/>
      <c r="BHG38" s="10"/>
      <c r="BHH38" s="10"/>
      <c r="BHI38" s="10"/>
      <c r="BHJ38" s="10"/>
      <c r="BHK38" s="10"/>
      <c r="BHL38" s="10"/>
      <c r="BHM38" s="10"/>
      <c r="BHN38" s="10"/>
      <c r="BHO38" s="10"/>
      <c r="BHP38" s="10"/>
      <c r="BHQ38" s="10"/>
      <c r="BHR38" s="10"/>
      <c r="BHS38" s="10"/>
      <c r="BHT38" s="10"/>
      <c r="BHU38" s="10"/>
      <c r="BHV38" s="10"/>
      <c r="BHW38" s="10"/>
      <c r="BHX38" s="10"/>
      <c r="BHY38" s="10"/>
      <c r="BHZ38" s="10"/>
      <c r="BIA38" s="10"/>
      <c r="BIB38" s="10"/>
      <c r="BIC38" s="10"/>
      <c r="BID38" s="10"/>
      <c r="BIE38" s="10"/>
      <c r="BIF38" s="10"/>
      <c r="BIG38" s="10"/>
      <c r="BIH38" s="10"/>
      <c r="BII38" s="10"/>
      <c r="BIJ38" s="10"/>
      <c r="BIK38" s="10"/>
      <c r="BIL38" s="10"/>
      <c r="BIM38" s="10"/>
      <c r="BIN38" s="10"/>
      <c r="BIO38" s="10"/>
      <c r="BIP38" s="10"/>
      <c r="BIQ38" s="10"/>
      <c r="BIR38" s="10"/>
      <c r="BIS38" s="10"/>
      <c r="BIT38" s="10"/>
      <c r="BIU38" s="10"/>
      <c r="BIV38" s="10"/>
      <c r="BIW38" s="10"/>
      <c r="BIX38" s="10"/>
      <c r="BIY38" s="10"/>
      <c r="BIZ38" s="10"/>
      <c r="BJA38" s="10"/>
      <c r="BJB38" s="10"/>
      <c r="BJC38" s="10"/>
      <c r="BJD38" s="10"/>
      <c r="BJE38" s="10"/>
      <c r="BJF38" s="10"/>
      <c r="BJG38" s="10"/>
      <c r="BJH38" s="10"/>
      <c r="BJI38" s="10"/>
      <c r="BJJ38" s="10"/>
      <c r="BJK38" s="10"/>
      <c r="BJL38" s="10"/>
      <c r="BJM38" s="10"/>
      <c r="BJN38" s="10"/>
      <c r="BJO38" s="10"/>
      <c r="BJP38" s="10"/>
      <c r="BJQ38" s="10"/>
      <c r="BJR38" s="10"/>
      <c r="BJS38" s="10"/>
      <c r="BJT38" s="10"/>
      <c r="BJU38" s="10"/>
      <c r="BJV38" s="10"/>
      <c r="BJW38" s="10"/>
      <c r="BJX38" s="10"/>
      <c r="BJY38" s="10"/>
      <c r="BJZ38" s="10"/>
      <c r="BKA38" s="10"/>
      <c r="BKB38" s="10"/>
      <c r="BKC38" s="10"/>
      <c r="BKD38" s="10"/>
      <c r="BKE38" s="10"/>
      <c r="BKF38" s="10"/>
      <c r="BKG38" s="10"/>
      <c r="BKH38" s="10"/>
      <c r="BKI38" s="10"/>
      <c r="BKJ38" s="10"/>
      <c r="BKK38" s="10"/>
      <c r="BKL38" s="10"/>
      <c r="BKM38" s="10"/>
      <c r="BKN38" s="10"/>
      <c r="BKO38" s="10"/>
      <c r="BKP38" s="10"/>
      <c r="BKQ38" s="10"/>
      <c r="BKR38" s="10"/>
      <c r="BKS38" s="10"/>
      <c r="BKT38" s="10"/>
      <c r="BKU38" s="10"/>
      <c r="BKV38" s="10"/>
      <c r="BKW38" s="10"/>
      <c r="BKX38" s="10"/>
      <c r="BKY38" s="10"/>
      <c r="BKZ38" s="10"/>
      <c r="BLA38" s="10"/>
      <c r="BLB38" s="10"/>
      <c r="BLC38" s="10"/>
      <c r="BLD38" s="10"/>
      <c r="BLE38" s="10"/>
      <c r="BLF38" s="10"/>
      <c r="BLG38" s="10"/>
      <c r="BLH38" s="10"/>
      <c r="BLI38" s="10"/>
      <c r="BLJ38" s="10"/>
      <c r="BLK38" s="10"/>
      <c r="BLL38" s="10"/>
      <c r="BLM38" s="10"/>
      <c r="BLN38" s="10"/>
      <c r="BLO38" s="10"/>
      <c r="BLP38" s="10"/>
      <c r="BLQ38" s="10"/>
      <c r="BLR38" s="10"/>
      <c r="BLS38" s="10"/>
      <c r="BLT38" s="10"/>
      <c r="BLU38" s="10"/>
      <c r="BLV38" s="10"/>
      <c r="BLW38" s="10"/>
      <c r="BLX38" s="10"/>
      <c r="BLY38" s="10"/>
      <c r="BLZ38" s="10"/>
      <c r="BMA38" s="10"/>
      <c r="BMB38" s="10"/>
      <c r="BMC38" s="10"/>
      <c r="BMD38" s="10"/>
      <c r="BME38" s="10"/>
      <c r="BMF38" s="10"/>
      <c r="BMG38" s="10"/>
      <c r="BMH38" s="10"/>
      <c r="BMI38" s="10"/>
      <c r="BMJ38" s="10"/>
      <c r="BMK38" s="10"/>
      <c r="BML38" s="10"/>
      <c r="BMM38" s="10"/>
      <c r="BMN38" s="10"/>
      <c r="BMO38" s="10"/>
      <c r="BMP38" s="10"/>
      <c r="BMQ38" s="10"/>
      <c r="BMR38" s="10"/>
      <c r="BMS38" s="10"/>
      <c r="BMT38" s="10"/>
      <c r="BMU38" s="10"/>
      <c r="BMV38" s="10"/>
      <c r="BMW38" s="10"/>
      <c r="BMX38" s="10"/>
      <c r="BMY38" s="10"/>
      <c r="BMZ38" s="10"/>
      <c r="BNA38" s="10"/>
      <c r="BNB38" s="10"/>
      <c r="BNC38" s="10"/>
      <c r="BND38" s="10"/>
      <c r="BNE38" s="10"/>
      <c r="BNF38" s="10"/>
      <c r="BNG38" s="10"/>
      <c r="BNH38" s="10"/>
      <c r="BNI38" s="10"/>
      <c r="BNJ38" s="10"/>
      <c r="BNK38" s="10"/>
      <c r="BNL38" s="10"/>
      <c r="BNM38" s="10"/>
      <c r="BNN38" s="10"/>
      <c r="BNO38" s="10"/>
      <c r="BNP38" s="10"/>
      <c r="BNQ38" s="10"/>
      <c r="BNR38" s="10"/>
      <c r="BNS38" s="10"/>
      <c r="BNT38" s="10"/>
      <c r="BNU38" s="10"/>
      <c r="BNV38" s="10"/>
      <c r="BNW38" s="10"/>
      <c r="BNX38" s="10"/>
      <c r="BNY38" s="10"/>
      <c r="BNZ38" s="10"/>
      <c r="BOA38" s="10"/>
      <c r="BOB38" s="10"/>
      <c r="BOC38" s="10"/>
      <c r="BOD38" s="10"/>
      <c r="BOE38" s="10"/>
      <c r="BOF38" s="10"/>
      <c r="BOG38" s="10"/>
      <c r="BOH38" s="10"/>
      <c r="BOI38" s="10"/>
      <c r="BOJ38" s="10"/>
      <c r="BOK38" s="10"/>
      <c r="BOL38" s="10"/>
      <c r="BOM38" s="10"/>
      <c r="BON38" s="10"/>
      <c r="BOO38" s="10"/>
      <c r="BOP38" s="10"/>
      <c r="BOQ38" s="10"/>
      <c r="BOR38" s="10"/>
      <c r="BOS38" s="10"/>
      <c r="BOT38" s="10"/>
      <c r="BOU38" s="10"/>
      <c r="BOV38" s="10"/>
      <c r="BOW38" s="10"/>
      <c r="BOX38" s="10"/>
      <c r="BOY38" s="10"/>
      <c r="BOZ38" s="10"/>
      <c r="BPA38" s="10"/>
      <c r="BPB38" s="10"/>
      <c r="BPC38" s="10"/>
      <c r="BPD38" s="10"/>
      <c r="BPE38" s="10"/>
      <c r="BPF38" s="10"/>
      <c r="BPG38" s="10"/>
      <c r="BPH38" s="10"/>
      <c r="BPI38" s="10"/>
      <c r="BPJ38" s="10"/>
      <c r="BPK38" s="10"/>
      <c r="BPL38" s="10"/>
      <c r="BPM38" s="10"/>
      <c r="BPN38" s="10"/>
      <c r="BPO38" s="10"/>
      <c r="BPP38" s="10"/>
      <c r="BPQ38" s="10"/>
      <c r="BPR38" s="10"/>
      <c r="BPS38" s="10"/>
      <c r="BPT38" s="10"/>
      <c r="BPU38" s="10"/>
      <c r="BPV38" s="10"/>
      <c r="BPW38" s="10"/>
      <c r="BPX38" s="10"/>
      <c r="BPY38" s="10"/>
      <c r="BPZ38" s="10"/>
      <c r="BQA38" s="10"/>
      <c r="BQB38" s="10"/>
      <c r="BQC38" s="10"/>
      <c r="BQD38" s="10"/>
      <c r="BQE38" s="10"/>
      <c r="BQF38" s="10"/>
      <c r="BQG38" s="10"/>
      <c r="BQH38" s="10"/>
      <c r="BQI38" s="10"/>
      <c r="BQJ38" s="10"/>
      <c r="BQK38" s="10"/>
      <c r="BQL38" s="10"/>
      <c r="BQM38" s="10"/>
      <c r="BQN38" s="10"/>
      <c r="BQO38" s="10"/>
      <c r="BQP38" s="10"/>
      <c r="BQQ38" s="10"/>
      <c r="BQR38" s="10"/>
      <c r="BQS38" s="10"/>
      <c r="BQT38" s="10"/>
      <c r="BQU38" s="10"/>
      <c r="BQV38" s="10"/>
      <c r="BQW38" s="10"/>
      <c r="BQX38" s="10"/>
      <c r="BQY38" s="10"/>
      <c r="BQZ38" s="10"/>
      <c r="BRA38" s="10"/>
      <c r="BRB38" s="10"/>
      <c r="BRC38" s="10"/>
      <c r="BRD38" s="10"/>
      <c r="BRE38" s="10"/>
      <c r="BRF38" s="10"/>
      <c r="BRG38" s="10"/>
      <c r="BRH38" s="10"/>
      <c r="BRI38" s="10"/>
      <c r="BRJ38" s="10"/>
      <c r="BRK38" s="10"/>
      <c r="BRL38" s="10"/>
      <c r="BRM38" s="10"/>
      <c r="BRN38" s="10"/>
      <c r="BRO38" s="10"/>
      <c r="BRP38" s="10"/>
      <c r="BRQ38" s="10"/>
      <c r="BRR38" s="10"/>
      <c r="BRS38" s="10"/>
      <c r="BRT38" s="10"/>
      <c r="BRU38" s="10"/>
      <c r="BRV38" s="10"/>
      <c r="BRW38" s="10"/>
      <c r="BRX38" s="10"/>
      <c r="BRY38" s="10"/>
      <c r="BRZ38" s="10"/>
      <c r="BSA38" s="10"/>
      <c r="BSB38" s="10"/>
      <c r="BSC38" s="10"/>
      <c r="BSD38" s="10"/>
      <c r="BSE38" s="10"/>
      <c r="BSF38" s="10"/>
      <c r="BSG38" s="10"/>
      <c r="BSH38" s="10"/>
      <c r="BSI38" s="10"/>
      <c r="BSJ38" s="10"/>
      <c r="BSK38" s="10"/>
      <c r="BSL38" s="10"/>
      <c r="BSM38" s="10"/>
      <c r="BSN38" s="10"/>
      <c r="BSO38" s="10"/>
      <c r="BSP38" s="10"/>
      <c r="BSQ38" s="10"/>
      <c r="BSR38" s="10"/>
      <c r="BSS38" s="10"/>
      <c r="BST38" s="10"/>
      <c r="BSU38" s="10"/>
      <c r="BSV38" s="10"/>
      <c r="BSW38" s="10"/>
      <c r="BSX38" s="10"/>
      <c r="BSY38" s="10"/>
      <c r="BSZ38" s="10"/>
      <c r="BTA38" s="10"/>
      <c r="BTB38" s="10"/>
      <c r="BTC38" s="10"/>
      <c r="BTD38" s="10"/>
      <c r="BTE38" s="10"/>
      <c r="BTF38" s="10"/>
      <c r="BTG38" s="10"/>
      <c r="BTH38" s="10"/>
      <c r="BTI38" s="10"/>
      <c r="BTJ38" s="10"/>
      <c r="BTK38" s="10"/>
      <c r="BTL38" s="10"/>
      <c r="BTM38" s="10"/>
      <c r="BTN38" s="10"/>
      <c r="BTO38" s="10"/>
      <c r="BTP38" s="10"/>
      <c r="BTQ38" s="10"/>
      <c r="BTR38" s="10"/>
      <c r="BTS38" s="10"/>
      <c r="BTT38" s="10"/>
      <c r="BTU38" s="10"/>
      <c r="BTV38" s="10"/>
      <c r="BTW38" s="10"/>
      <c r="BTX38" s="10"/>
      <c r="BTY38" s="10"/>
      <c r="BTZ38" s="10"/>
      <c r="BUA38" s="10"/>
      <c r="BUB38" s="10"/>
      <c r="BUC38" s="10"/>
      <c r="BUD38" s="10"/>
      <c r="BUE38" s="10"/>
      <c r="BUF38" s="10"/>
      <c r="BUG38" s="10"/>
      <c r="BUH38" s="10"/>
      <c r="BUI38" s="10"/>
      <c r="BUJ38" s="10"/>
      <c r="BUK38" s="10"/>
      <c r="BUL38" s="10"/>
      <c r="BUM38" s="10"/>
      <c r="BUN38" s="10"/>
      <c r="BUO38" s="10"/>
      <c r="BUP38" s="10"/>
      <c r="BUQ38" s="10"/>
      <c r="BUR38" s="10"/>
      <c r="BUS38" s="10"/>
      <c r="BUT38" s="10"/>
      <c r="BUU38" s="10"/>
      <c r="BUV38" s="10"/>
      <c r="BUW38" s="10"/>
      <c r="BUX38" s="10"/>
      <c r="BUY38" s="10"/>
      <c r="BUZ38" s="10"/>
      <c r="BVA38" s="10"/>
      <c r="BVB38" s="10"/>
      <c r="BVC38" s="10"/>
      <c r="BVD38" s="10"/>
      <c r="BVE38" s="10"/>
      <c r="BVF38" s="10"/>
      <c r="BVG38" s="10"/>
      <c r="BVH38" s="10"/>
      <c r="BVI38" s="10"/>
      <c r="BVJ38" s="10"/>
      <c r="BVK38" s="10"/>
      <c r="BVL38" s="10"/>
      <c r="BVM38" s="10"/>
      <c r="BVN38" s="10"/>
      <c r="BVO38" s="10"/>
      <c r="BVP38" s="10"/>
      <c r="BVQ38" s="10"/>
      <c r="BVR38" s="10"/>
      <c r="BVS38" s="10"/>
      <c r="BVT38" s="10"/>
      <c r="BVU38" s="10"/>
      <c r="BVV38" s="10"/>
      <c r="BVW38" s="10"/>
      <c r="BVX38" s="10"/>
      <c r="BVY38" s="10"/>
      <c r="BVZ38" s="10"/>
      <c r="BWA38" s="10"/>
      <c r="BWB38" s="10"/>
      <c r="BWC38" s="10"/>
      <c r="BWD38" s="10"/>
      <c r="BWE38" s="10"/>
      <c r="BWF38" s="10"/>
      <c r="BWG38" s="10"/>
      <c r="BWH38" s="10"/>
      <c r="BWI38" s="10"/>
      <c r="BWJ38" s="10"/>
      <c r="BWK38" s="10"/>
      <c r="BWL38" s="10"/>
      <c r="BWM38" s="10"/>
      <c r="BWN38" s="10"/>
      <c r="BWO38" s="10"/>
      <c r="BWP38" s="10"/>
      <c r="BWQ38" s="10"/>
      <c r="BWR38" s="10"/>
      <c r="BWS38" s="10"/>
      <c r="BWT38" s="10"/>
      <c r="BWU38" s="10"/>
      <c r="BWV38" s="10"/>
      <c r="BWW38" s="10"/>
      <c r="BWX38" s="10"/>
      <c r="BWY38" s="10"/>
      <c r="BWZ38" s="10"/>
      <c r="BXA38" s="10"/>
      <c r="BXB38" s="10"/>
      <c r="BXC38" s="10"/>
      <c r="BXD38" s="10"/>
      <c r="BXE38" s="10"/>
      <c r="BXF38" s="10"/>
      <c r="BXG38" s="10"/>
      <c r="BXH38" s="10"/>
      <c r="BXI38" s="10"/>
      <c r="BXJ38" s="10"/>
      <c r="BXK38" s="10"/>
      <c r="BXL38" s="10"/>
      <c r="BXM38" s="10"/>
      <c r="BXN38" s="10"/>
      <c r="BXO38" s="10"/>
      <c r="BXP38" s="10"/>
      <c r="BXQ38" s="10"/>
      <c r="BXR38" s="10"/>
      <c r="BXS38" s="10"/>
      <c r="BXT38" s="10"/>
      <c r="BXU38" s="10"/>
      <c r="BXV38" s="10"/>
      <c r="BXW38" s="10"/>
      <c r="BXX38" s="10"/>
      <c r="BXY38" s="10"/>
      <c r="BXZ38" s="10"/>
      <c r="BYA38" s="10"/>
      <c r="BYB38" s="10"/>
      <c r="BYC38" s="10"/>
      <c r="BYD38" s="10"/>
      <c r="BYE38" s="10"/>
      <c r="BYF38" s="10"/>
      <c r="BYG38" s="10"/>
      <c r="BYH38" s="10"/>
      <c r="BYI38" s="10"/>
      <c r="BYJ38" s="10"/>
      <c r="BYK38" s="10"/>
      <c r="BYL38" s="10"/>
      <c r="BYM38" s="10"/>
      <c r="BYN38" s="10"/>
      <c r="BYO38" s="10"/>
      <c r="BYP38" s="10"/>
      <c r="BYQ38" s="10"/>
      <c r="BYR38" s="10"/>
      <c r="BYS38" s="10"/>
      <c r="BYT38" s="10"/>
      <c r="BYU38" s="10"/>
      <c r="BYV38" s="10"/>
      <c r="BYW38" s="10"/>
      <c r="BYX38" s="10"/>
      <c r="BYY38" s="10"/>
      <c r="BYZ38" s="10"/>
      <c r="BZA38" s="10"/>
      <c r="BZB38" s="10"/>
      <c r="BZC38" s="10"/>
      <c r="BZD38" s="10"/>
      <c r="BZE38" s="10"/>
      <c r="BZF38" s="10"/>
      <c r="BZG38" s="10"/>
      <c r="BZH38" s="10"/>
      <c r="BZI38" s="10"/>
      <c r="BZJ38" s="10"/>
      <c r="BZK38" s="10"/>
      <c r="BZL38" s="10"/>
      <c r="BZM38" s="10"/>
      <c r="BZN38" s="10"/>
      <c r="BZO38" s="10"/>
      <c r="BZP38" s="10"/>
      <c r="BZQ38" s="10"/>
      <c r="BZR38" s="10"/>
      <c r="BZS38" s="10"/>
      <c r="BZT38" s="10"/>
      <c r="BZU38" s="10"/>
      <c r="BZV38" s="10"/>
      <c r="BZW38" s="10"/>
      <c r="BZX38" s="10"/>
      <c r="BZY38" s="10"/>
      <c r="BZZ38" s="10"/>
      <c r="CAA38" s="10"/>
      <c r="CAB38" s="10"/>
      <c r="CAC38" s="10"/>
      <c r="CAD38" s="10"/>
      <c r="CAE38" s="10"/>
      <c r="CAF38" s="10"/>
      <c r="CAG38" s="10"/>
      <c r="CAH38" s="10"/>
      <c r="CAI38" s="10"/>
      <c r="CAJ38" s="10"/>
      <c r="CAK38" s="10"/>
      <c r="CAL38" s="10"/>
      <c r="CAM38" s="10"/>
      <c r="CAN38" s="10"/>
      <c r="CAO38" s="10"/>
      <c r="CAP38" s="10"/>
      <c r="CAQ38" s="10"/>
      <c r="CAR38" s="10"/>
      <c r="CAS38" s="10"/>
      <c r="CAT38" s="10"/>
      <c r="CAU38" s="10"/>
      <c r="CAV38" s="10"/>
      <c r="CAW38" s="10"/>
      <c r="CAX38" s="10"/>
      <c r="CAY38" s="10"/>
      <c r="CAZ38" s="10"/>
      <c r="CBA38" s="10"/>
      <c r="CBB38" s="10"/>
      <c r="CBC38" s="10"/>
      <c r="CBD38" s="10"/>
      <c r="CBE38" s="10"/>
      <c r="CBF38" s="10"/>
      <c r="CBG38" s="10"/>
      <c r="CBH38" s="10"/>
      <c r="CBI38" s="10"/>
      <c r="CBJ38" s="10"/>
      <c r="CBK38" s="10"/>
      <c r="CBL38" s="10"/>
      <c r="CBM38" s="10"/>
      <c r="CBN38" s="10"/>
      <c r="CBO38" s="10"/>
      <c r="CBP38" s="10"/>
      <c r="CBQ38" s="10"/>
      <c r="CBR38" s="10"/>
      <c r="CBS38" s="10"/>
      <c r="CBT38" s="10"/>
      <c r="CBU38" s="10"/>
      <c r="CBV38" s="10"/>
      <c r="CBW38" s="10"/>
      <c r="CBX38" s="10"/>
      <c r="CBY38" s="10"/>
      <c r="CBZ38" s="10"/>
      <c r="CCA38" s="10"/>
      <c r="CCB38" s="10"/>
      <c r="CCC38" s="10"/>
      <c r="CCD38" s="10"/>
      <c r="CCE38" s="10"/>
      <c r="CCF38" s="10"/>
      <c r="CCG38" s="10"/>
      <c r="CCH38" s="10"/>
      <c r="CCI38" s="10"/>
      <c r="CCJ38" s="10"/>
      <c r="CCK38" s="10"/>
      <c r="CCL38" s="10"/>
      <c r="CCM38" s="10"/>
      <c r="CCN38" s="10"/>
      <c r="CCO38" s="10"/>
      <c r="CCP38" s="10"/>
      <c r="CCQ38" s="10"/>
      <c r="CCR38" s="10"/>
      <c r="CCS38" s="10"/>
      <c r="CCT38" s="10"/>
      <c r="CCU38" s="10"/>
      <c r="CCV38" s="10"/>
      <c r="CCW38" s="10"/>
      <c r="CCX38" s="10"/>
      <c r="CCY38" s="10"/>
      <c r="CCZ38" s="10"/>
      <c r="CDA38" s="10"/>
      <c r="CDB38" s="10"/>
      <c r="CDC38" s="10"/>
      <c r="CDD38" s="10"/>
      <c r="CDE38" s="10"/>
      <c r="CDF38" s="10"/>
      <c r="CDG38" s="10"/>
      <c r="CDH38" s="10"/>
      <c r="CDI38" s="10"/>
      <c r="CDJ38" s="10"/>
      <c r="CDK38" s="10"/>
      <c r="CDL38" s="10"/>
      <c r="CDM38" s="10"/>
      <c r="CDN38" s="10"/>
      <c r="CDO38" s="10"/>
      <c r="CDP38" s="10"/>
      <c r="CDQ38" s="10"/>
      <c r="CDR38" s="10"/>
      <c r="CDS38" s="10"/>
      <c r="CDT38" s="10"/>
      <c r="CDU38" s="10"/>
      <c r="CDV38" s="10"/>
      <c r="CDW38" s="10"/>
      <c r="CDX38" s="10"/>
      <c r="CDY38" s="10"/>
      <c r="CDZ38" s="10"/>
      <c r="CEA38" s="10"/>
      <c r="CEB38" s="10"/>
      <c r="CEC38" s="10"/>
      <c r="CED38" s="10"/>
      <c r="CEE38" s="10"/>
      <c r="CEF38" s="10"/>
      <c r="CEG38" s="10"/>
      <c r="CEH38" s="10"/>
      <c r="CEI38" s="10"/>
      <c r="CEJ38" s="10"/>
      <c r="CEK38" s="10"/>
      <c r="CEL38" s="10"/>
      <c r="CEM38" s="10"/>
      <c r="CEN38" s="10"/>
      <c r="CEO38" s="10"/>
      <c r="CEP38" s="10"/>
      <c r="CEQ38" s="10"/>
      <c r="CER38" s="10"/>
      <c r="CES38" s="10"/>
      <c r="CET38" s="10"/>
      <c r="CEU38" s="10"/>
      <c r="CEV38" s="10"/>
      <c r="CEW38" s="10"/>
      <c r="CEX38" s="10"/>
      <c r="CEY38" s="10"/>
      <c r="CEZ38" s="10"/>
      <c r="CFA38" s="10"/>
      <c r="CFB38" s="10"/>
      <c r="CFC38" s="10"/>
      <c r="CFD38" s="10"/>
      <c r="CFE38" s="10"/>
      <c r="CFF38" s="10"/>
      <c r="CFG38" s="10"/>
      <c r="CFH38" s="10"/>
      <c r="CFI38" s="10"/>
      <c r="CFJ38" s="10"/>
      <c r="CFK38" s="10"/>
      <c r="CFL38" s="10"/>
      <c r="CFM38" s="10"/>
      <c r="CFN38" s="10"/>
      <c r="CFO38" s="10"/>
      <c r="CFP38" s="10"/>
      <c r="CFQ38" s="10"/>
      <c r="CFR38" s="10"/>
      <c r="CFS38" s="10"/>
      <c r="CFT38" s="10"/>
      <c r="CFU38" s="10"/>
      <c r="CFV38" s="10"/>
      <c r="CFW38" s="10"/>
      <c r="CFX38" s="10"/>
      <c r="CFY38" s="10"/>
      <c r="CFZ38" s="10"/>
      <c r="CGA38" s="10"/>
      <c r="CGB38" s="10"/>
      <c r="CGC38" s="10"/>
      <c r="CGD38" s="10"/>
      <c r="CGE38" s="10"/>
      <c r="CGF38" s="10"/>
      <c r="CGG38" s="10"/>
      <c r="CGH38" s="10"/>
      <c r="CGI38" s="10"/>
      <c r="CGJ38" s="10"/>
      <c r="CGK38" s="10"/>
      <c r="CGL38" s="10"/>
      <c r="CGM38" s="10"/>
      <c r="CGN38" s="10"/>
      <c r="CGO38" s="10"/>
      <c r="CGP38" s="10"/>
      <c r="CGQ38" s="10"/>
      <c r="CGR38" s="10"/>
      <c r="CGS38" s="10"/>
      <c r="CGT38" s="10"/>
      <c r="CGU38" s="10"/>
      <c r="CGV38" s="10"/>
      <c r="CGW38" s="10"/>
      <c r="CGX38" s="10"/>
      <c r="CGY38" s="10"/>
      <c r="CGZ38" s="10"/>
      <c r="CHA38" s="10"/>
      <c r="CHB38" s="10"/>
      <c r="CHC38" s="10"/>
      <c r="CHD38" s="10"/>
      <c r="CHE38" s="10"/>
      <c r="CHF38" s="10"/>
      <c r="CHG38" s="10"/>
      <c r="CHH38" s="10"/>
      <c r="CHI38" s="10"/>
      <c r="CHJ38" s="10"/>
      <c r="CHK38" s="10"/>
      <c r="CHL38" s="10"/>
      <c r="CHM38" s="10"/>
      <c r="CHN38" s="10"/>
      <c r="CHO38" s="10"/>
      <c r="CHP38" s="10"/>
      <c r="CHQ38" s="10"/>
      <c r="CHR38" s="10"/>
      <c r="CHS38" s="10"/>
      <c r="CHT38" s="10"/>
      <c r="CHU38" s="10"/>
      <c r="CHV38" s="10"/>
      <c r="CHW38" s="10"/>
      <c r="CHX38" s="10"/>
      <c r="CHY38" s="10"/>
      <c r="CHZ38" s="10"/>
      <c r="CIA38" s="10"/>
      <c r="CIB38" s="10"/>
      <c r="CIC38" s="10"/>
      <c r="CID38" s="10"/>
      <c r="CIE38" s="10"/>
      <c r="CIF38" s="10"/>
      <c r="CIG38" s="10"/>
      <c r="CIH38" s="10"/>
      <c r="CII38" s="10"/>
      <c r="CIJ38" s="10"/>
      <c r="CIK38" s="10"/>
      <c r="CIL38" s="10"/>
      <c r="CIM38" s="10"/>
      <c r="CIN38" s="10"/>
      <c r="CIO38" s="10"/>
      <c r="CIP38" s="10"/>
      <c r="CIQ38" s="10"/>
      <c r="CIR38" s="10"/>
      <c r="CIS38" s="10"/>
      <c r="CIT38" s="10"/>
      <c r="CIU38" s="10"/>
      <c r="CIV38" s="10"/>
      <c r="CIW38" s="10"/>
      <c r="CIX38" s="10"/>
      <c r="CIY38" s="10"/>
      <c r="CIZ38" s="10"/>
      <c r="CJA38" s="10"/>
      <c r="CJB38" s="10"/>
      <c r="CJC38" s="10"/>
      <c r="CJD38" s="10"/>
      <c r="CJE38" s="10"/>
      <c r="CJF38" s="10"/>
      <c r="CJG38" s="10"/>
      <c r="CJH38" s="10"/>
      <c r="CJI38" s="10"/>
      <c r="CJJ38" s="10"/>
      <c r="CJK38" s="10"/>
      <c r="CJL38" s="10"/>
      <c r="CJM38" s="10"/>
      <c r="CJN38" s="10"/>
      <c r="CJO38" s="10"/>
      <c r="CJP38" s="10"/>
      <c r="CJQ38" s="10"/>
      <c r="CJR38" s="10"/>
      <c r="CJS38" s="10"/>
      <c r="CJT38" s="10"/>
      <c r="CJU38" s="10"/>
      <c r="CJV38" s="10"/>
      <c r="CJW38" s="10"/>
      <c r="CJX38" s="10"/>
      <c r="CJY38" s="10"/>
      <c r="CJZ38" s="10"/>
      <c r="CKA38" s="10"/>
      <c r="CKB38" s="10"/>
      <c r="CKC38" s="10"/>
      <c r="CKD38" s="10"/>
      <c r="CKE38" s="10"/>
      <c r="CKF38" s="10"/>
      <c r="CKG38" s="10"/>
      <c r="CKH38" s="10"/>
      <c r="CKI38" s="10"/>
      <c r="CKJ38" s="10"/>
      <c r="CKK38" s="10"/>
      <c r="CKL38" s="10"/>
      <c r="CKM38" s="10"/>
      <c r="CKN38" s="10"/>
      <c r="CKO38" s="10"/>
      <c r="CKP38" s="10"/>
      <c r="CKQ38" s="10"/>
      <c r="CKR38" s="10"/>
      <c r="CKS38" s="10"/>
      <c r="CKT38" s="10"/>
      <c r="CKU38" s="10"/>
      <c r="CKV38" s="10"/>
      <c r="CKW38" s="10"/>
      <c r="CKX38" s="10"/>
      <c r="CKY38" s="10"/>
      <c r="CKZ38" s="10"/>
      <c r="CLA38" s="10"/>
      <c r="CLB38" s="10"/>
      <c r="CLC38" s="10"/>
      <c r="CLD38" s="10"/>
      <c r="CLE38" s="10"/>
      <c r="CLF38" s="10"/>
      <c r="CLG38" s="10"/>
      <c r="CLH38" s="10"/>
      <c r="CLI38" s="10"/>
      <c r="CLJ38" s="10"/>
      <c r="CLK38" s="10"/>
      <c r="CLL38" s="10"/>
      <c r="CLM38" s="10"/>
      <c r="CLN38" s="10"/>
      <c r="CLO38" s="10"/>
      <c r="CLP38" s="10"/>
      <c r="CLQ38" s="10"/>
      <c r="CLR38" s="10"/>
      <c r="CLS38" s="10"/>
      <c r="CLT38" s="10"/>
      <c r="CLU38" s="10"/>
      <c r="CLV38" s="10"/>
      <c r="CLW38" s="10"/>
      <c r="CLX38" s="10"/>
      <c r="CLY38" s="10"/>
      <c r="CLZ38" s="10"/>
      <c r="CMA38" s="10"/>
      <c r="CMB38" s="10"/>
      <c r="CMC38" s="10"/>
      <c r="CMD38" s="10"/>
      <c r="CME38" s="10"/>
      <c r="CMF38" s="10"/>
      <c r="CMG38" s="10"/>
      <c r="CMH38" s="10"/>
      <c r="CMI38" s="10"/>
      <c r="CMJ38" s="10"/>
      <c r="CMK38" s="10"/>
      <c r="CML38" s="10"/>
      <c r="CMM38" s="10"/>
      <c r="CMN38" s="10"/>
      <c r="CMO38" s="10"/>
      <c r="CMP38" s="10"/>
      <c r="CMQ38" s="10"/>
      <c r="CMR38" s="10"/>
      <c r="CMS38" s="10"/>
      <c r="CMT38" s="10"/>
      <c r="CMU38" s="10"/>
      <c r="CMV38" s="10"/>
      <c r="CMW38" s="10"/>
      <c r="CMX38" s="10"/>
      <c r="CMY38" s="10"/>
      <c r="CMZ38" s="10"/>
      <c r="CNA38" s="10"/>
      <c r="CNB38" s="10"/>
      <c r="CNC38" s="10"/>
      <c r="CND38" s="10"/>
      <c r="CNE38" s="10"/>
      <c r="CNF38" s="10"/>
      <c r="CNG38" s="10"/>
      <c r="CNH38" s="10"/>
      <c r="CNI38" s="10"/>
      <c r="CNJ38" s="10"/>
      <c r="CNK38" s="10"/>
      <c r="CNL38" s="10"/>
      <c r="CNM38" s="10"/>
      <c r="CNN38" s="10"/>
      <c r="CNO38" s="10"/>
      <c r="CNP38" s="10"/>
      <c r="CNQ38" s="10"/>
      <c r="CNR38" s="10"/>
      <c r="CNS38" s="10"/>
      <c r="CNT38" s="10"/>
      <c r="CNU38" s="10"/>
      <c r="CNV38" s="10"/>
      <c r="CNW38" s="10"/>
      <c r="CNX38" s="10"/>
      <c r="CNY38" s="10"/>
      <c r="CNZ38" s="10"/>
      <c r="COA38" s="10"/>
      <c r="COB38" s="10"/>
      <c r="COC38" s="10"/>
      <c r="COD38" s="10"/>
      <c r="COE38" s="10"/>
      <c r="COF38" s="10"/>
      <c r="COG38" s="10"/>
      <c r="COH38" s="10"/>
      <c r="COI38" s="10"/>
      <c r="COJ38" s="10"/>
      <c r="COK38" s="10"/>
      <c r="COL38" s="10"/>
      <c r="COM38" s="10"/>
      <c r="CON38" s="10"/>
      <c r="COO38" s="10"/>
      <c r="COP38" s="10"/>
      <c r="COQ38" s="10"/>
      <c r="COR38" s="10"/>
      <c r="COS38" s="10"/>
      <c r="COT38" s="10"/>
      <c r="COU38" s="10"/>
      <c r="COV38" s="10"/>
      <c r="COW38" s="10"/>
      <c r="COX38" s="10"/>
      <c r="COY38" s="10"/>
      <c r="COZ38" s="10"/>
      <c r="CPA38" s="10"/>
      <c r="CPB38" s="10"/>
      <c r="CPC38" s="10"/>
      <c r="CPD38" s="10"/>
      <c r="CPE38" s="10"/>
      <c r="CPF38" s="10"/>
      <c r="CPG38" s="10"/>
      <c r="CPH38" s="10"/>
      <c r="CPI38" s="10"/>
      <c r="CPJ38" s="10"/>
      <c r="CPK38" s="10"/>
      <c r="CPL38" s="10"/>
      <c r="CPM38" s="10"/>
      <c r="CPN38" s="10"/>
      <c r="CPO38" s="10"/>
      <c r="CPP38" s="10"/>
      <c r="CPQ38" s="10"/>
      <c r="CPR38" s="10"/>
      <c r="CPS38" s="10"/>
      <c r="CPT38" s="10"/>
      <c r="CPU38" s="10"/>
      <c r="CPV38" s="10"/>
      <c r="CPW38" s="10"/>
      <c r="CPX38" s="10"/>
      <c r="CPY38" s="10"/>
      <c r="CPZ38" s="10"/>
      <c r="CQA38" s="10"/>
      <c r="CQB38" s="10"/>
      <c r="CQC38" s="10"/>
      <c r="CQD38" s="10"/>
      <c r="CQE38" s="10"/>
      <c r="CQF38" s="10"/>
      <c r="CQG38" s="10"/>
      <c r="CQH38" s="10"/>
      <c r="CQI38" s="10"/>
      <c r="CQJ38" s="10"/>
      <c r="CQK38" s="10"/>
      <c r="CQL38" s="10"/>
      <c r="CQM38" s="10"/>
      <c r="CQN38" s="10"/>
      <c r="CQO38" s="10"/>
      <c r="CQP38" s="10"/>
      <c r="CQQ38" s="10"/>
      <c r="CQR38" s="10"/>
      <c r="CQS38" s="10"/>
      <c r="CQT38" s="10"/>
      <c r="CQU38" s="10"/>
      <c r="CQV38" s="10"/>
      <c r="CQW38" s="10"/>
      <c r="CQX38" s="10"/>
      <c r="CQY38" s="10"/>
      <c r="CQZ38" s="10"/>
      <c r="CRA38" s="10"/>
      <c r="CRB38" s="10"/>
      <c r="CRC38" s="10"/>
      <c r="CRD38" s="10"/>
      <c r="CRE38" s="10"/>
      <c r="CRF38" s="10"/>
      <c r="CRG38" s="10"/>
      <c r="CRH38" s="10"/>
      <c r="CRI38" s="10"/>
      <c r="CRJ38" s="10"/>
      <c r="CRK38" s="10"/>
      <c r="CRL38" s="10"/>
      <c r="CRM38" s="10"/>
      <c r="CRN38" s="10"/>
      <c r="CRO38" s="10"/>
      <c r="CRP38" s="10"/>
      <c r="CRQ38" s="10"/>
      <c r="CRR38" s="10"/>
      <c r="CRS38" s="10"/>
      <c r="CRT38" s="10"/>
      <c r="CRU38" s="10"/>
      <c r="CRV38" s="10"/>
      <c r="CRW38" s="10"/>
      <c r="CRX38" s="10"/>
      <c r="CRY38" s="10"/>
      <c r="CRZ38" s="10"/>
      <c r="CSA38" s="10"/>
      <c r="CSB38" s="10"/>
      <c r="CSC38" s="10"/>
      <c r="CSD38" s="10"/>
      <c r="CSE38" s="10"/>
      <c r="CSF38" s="10"/>
      <c r="CSG38" s="10"/>
      <c r="CSH38" s="10"/>
      <c r="CSI38" s="10"/>
      <c r="CSJ38" s="10"/>
      <c r="CSK38" s="10"/>
      <c r="CSL38" s="10"/>
      <c r="CSM38" s="10"/>
      <c r="CSN38" s="10"/>
      <c r="CSO38" s="10"/>
      <c r="CSP38" s="10"/>
      <c r="CSQ38" s="10"/>
      <c r="CSR38" s="10"/>
      <c r="CSS38" s="10"/>
      <c r="CST38" s="10"/>
      <c r="CSU38" s="10"/>
      <c r="CSV38" s="10"/>
      <c r="CSW38" s="10"/>
      <c r="CSX38" s="10"/>
      <c r="CSY38" s="10"/>
      <c r="CSZ38" s="10"/>
      <c r="CTA38" s="10"/>
      <c r="CTB38" s="10"/>
      <c r="CTC38" s="10"/>
      <c r="CTD38" s="10"/>
      <c r="CTE38" s="10"/>
      <c r="CTF38" s="10"/>
      <c r="CTG38" s="10"/>
      <c r="CTH38" s="10"/>
      <c r="CTI38" s="10"/>
      <c r="CTJ38" s="10"/>
      <c r="CTK38" s="10"/>
      <c r="CTL38" s="10"/>
      <c r="CTM38" s="10"/>
      <c r="CTN38" s="10"/>
      <c r="CTO38" s="10"/>
      <c r="CTP38" s="10"/>
      <c r="CTQ38" s="10"/>
      <c r="CTR38" s="10"/>
      <c r="CTS38" s="10"/>
      <c r="CTT38" s="10"/>
      <c r="CTU38" s="10"/>
      <c r="CTV38" s="10"/>
      <c r="CTW38" s="10"/>
      <c r="CTX38" s="10"/>
      <c r="CTY38" s="10"/>
      <c r="CTZ38" s="10"/>
      <c r="CUA38" s="10"/>
      <c r="CUB38" s="10"/>
      <c r="CUC38" s="10"/>
      <c r="CUD38" s="10"/>
      <c r="CUE38" s="10"/>
      <c r="CUF38" s="10"/>
      <c r="CUG38" s="10"/>
      <c r="CUH38" s="10"/>
      <c r="CUI38" s="10"/>
      <c r="CUJ38" s="10"/>
      <c r="CUK38" s="10"/>
      <c r="CUL38" s="10"/>
      <c r="CUM38" s="10"/>
      <c r="CUN38" s="10"/>
      <c r="CUO38" s="10"/>
      <c r="CUP38" s="10"/>
      <c r="CUQ38" s="10"/>
      <c r="CUR38" s="10"/>
      <c r="CUS38" s="10"/>
      <c r="CUT38" s="10"/>
      <c r="CUU38" s="10"/>
      <c r="CUV38" s="10"/>
      <c r="CUW38" s="10"/>
      <c r="CUX38" s="10"/>
      <c r="CUY38" s="10"/>
      <c r="CUZ38" s="10"/>
      <c r="CVA38" s="10"/>
      <c r="CVB38" s="10"/>
      <c r="CVC38" s="10"/>
      <c r="CVD38" s="10"/>
      <c r="CVE38" s="10"/>
      <c r="CVF38" s="10"/>
      <c r="CVG38" s="10"/>
      <c r="CVH38" s="10"/>
      <c r="CVI38" s="10"/>
      <c r="CVJ38" s="10"/>
      <c r="CVK38" s="10"/>
      <c r="CVL38" s="10"/>
      <c r="CVM38" s="10"/>
      <c r="CVN38" s="10"/>
      <c r="CVO38" s="10"/>
      <c r="CVP38" s="10"/>
      <c r="CVQ38" s="10"/>
      <c r="CVR38" s="10"/>
      <c r="CVS38" s="10"/>
      <c r="CVT38" s="10"/>
      <c r="CVU38" s="10"/>
      <c r="CVV38" s="10"/>
      <c r="CVW38" s="10"/>
      <c r="CVX38" s="10"/>
      <c r="CVY38" s="10"/>
      <c r="CVZ38" s="10"/>
      <c r="CWA38" s="10"/>
      <c r="CWB38" s="10"/>
      <c r="CWC38" s="10"/>
      <c r="CWD38" s="10"/>
      <c r="CWE38" s="10"/>
      <c r="CWF38" s="10"/>
      <c r="CWG38" s="10"/>
      <c r="CWH38" s="10"/>
      <c r="CWI38" s="10"/>
      <c r="CWJ38" s="10"/>
      <c r="CWK38" s="10"/>
      <c r="CWL38" s="10"/>
      <c r="CWM38" s="10"/>
      <c r="CWN38" s="10"/>
      <c r="CWO38" s="10"/>
      <c r="CWP38" s="10"/>
      <c r="CWQ38" s="10"/>
      <c r="CWR38" s="10"/>
      <c r="CWS38" s="10"/>
      <c r="CWT38" s="10"/>
      <c r="CWU38" s="10"/>
      <c r="CWV38" s="10"/>
      <c r="CWW38" s="10"/>
      <c r="CWX38" s="10"/>
      <c r="CWY38" s="10"/>
      <c r="CWZ38" s="10"/>
      <c r="CXA38" s="10"/>
      <c r="CXB38" s="10"/>
      <c r="CXC38" s="10"/>
      <c r="CXD38" s="10"/>
      <c r="CXE38" s="10"/>
      <c r="CXF38" s="10"/>
      <c r="CXG38" s="10"/>
      <c r="CXH38" s="10"/>
      <c r="CXI38" s="10"/>
      <c r="CXJ38" s="10"/>
      <c r="CXK38" s="10"/>
      <c r="CXL38" s="10"/>
      <c r="CXM38" s="10"/>
      <c r="CXN38" s="10"/>
      <c r="CXO38" s="10"/>
      <c r="CXP38" s="10"/>
      <c r="CXQ38" s="10"/>
      <c r="CXR38" s="10"/>
      <c r="CXS38" s="10"/>
      <c r="CXT38" s="10"/>
      <c r="CXU38" s="10"/>
      <c r="CXV38" s="10"/>
      <c r="CXW38" s="10"/>
      <c r="CXX38" s="10"/>
      <c r="CXY38" s="10"/>
      <c r="CXZ38" s="10"/>
      <c r="CYA38" s="10"/>
      <c r="CYB38" s="10"/>
      <c r="CYC38" s="10"/>
      <c r="CYD38" s="10"/>
      <c r="CYE38" s="10"/>
      <c r="CYF38" s="10"/>
      <c r="CYG38" s="10"/>
      <c r="CYH38" s="10"/>
      <c r="CYI38" s="10"/>
      <c r="CYJ38" s="10"/>
      <c r="CYK38" s="10"/>
      <c r="CYL38" s="10"/>
      <c r="CYM38" s="10"/>
      <c r="CYN38" s="10"/>
      <c r="CYO38" s="10"/>
      <c r="CYP38" s="10"/>
      <c r="CYQ38" s="10"/>
      <c r="CYR38" s="10"/>
      <c r="CYS38" s="10"/>
      <c r="CYT38" s="10"/>
      <c r="CYU38" s="10"/>
      <c r="CYV38" s="10"/>
      <c r="CYW38" s="10"/>
      <c r="CYX38" s="10"/>
      <c r="CYY38" s="10"/>
      <c r="CYZ38" s="10"/>
      <c r="CZA38" s="10"/>
      <c r="CZB38" s="10"/>
      <c r="CZC38" s="10"/>
      <c r="CZD38" s="10"/>
      <c r="CZE38" s="10"/>
      <c r="CZF38" s="10"/>
      <c r="CZG38" s="10"/>
      <c r="CZH38" s="10"/>
      <c r="CZI38" s="10"/>
      <c r="CZJ38" s="10"/>
      <c r="CZK38" s="10"/>
      <c r="CZL38" s="10"/>
      <c r="CZM38" s="10"/>
      <c r="CZN38" s="10"/>
      <c r="CZO38" s="10"/>
      <c r="CZP38" s="10"/>
      <c r="CZQ38" s="10"/>
      <c r="CZR38" s="10"/>
      <c r="CZS38" s="10"/>
      <c r="CZT38" s="10"/>
      <c r="CZU38" s="10"/>
      <c r="CZV38" s="10"/>
      <c r="CZW38" s="10"/>
      <c r="CZX38" s="10"/>
      <c r="CZY38" s="10"/>
      <c r="CZZ38" s="10"/>
      <c r="DAA38" s="10"/>
      <c r="DAB38" s="10"/>
      <c r="DAC38" s="10"/>
      <c r="DAD38" s="10"/>
      <c r="DAE38" s="10"/>
      <c r="DAF38" s="10"/>
      <c r="DAG38" s="10"/>
      <c r="DAH38" s="10"/>
      <c r="DAI38" s="10"/>
      <c r="DAJ38" s="10"/>
      <c r="DAK38" s="10"/>
      <c r="DAL38" s="10"/>
      <c r="DAM38" s="10"/>
      <c r="DAN38" s="10"/>
      <c r="DAO38" s="10"/>
      <c r="DAP38" s="10"/>
      <c r="DAQ38" s="10"/>
      <c r="DAR38" s="10"/>
      <c r="DAS38" s="10"/>
      <c r="DAT38" s="10"/>
      <c r="DAU38" s="10"/>
      <c r="DAV38" s="10"/>
      <c r="DAW38" s="10"/>
      <c r="DAX38" s="10"/>
      <c r="DAY38" s="10"/>
      <c r="DAZ38" s="10"/>
      <c r="DBA38" s="10"/>
      <c r="DBB38" s="10"/>
      <c r="DBC38" s="10"/>
      <c r="DBD38" s="10"/>
      <c r="DBE38" s="10"/>
      <c r="DBF38" s="10"/>
      <c r="DBG38" s="10"/>
      <c r="DBH38" s="10"/>
      <c r="DBI38" s="10"/>
      <c r="DBJ38" s="10"/>
      <c r="DBK38" s="10"/>
      <c r="DBL38" s="10"/>
      <c r="DBM38" s="10"/>
      <c r="DBN38" s="10"/>
      <c r="DBO38" s="10"/>
      <c r="DBP38" s="10"/>
      <c r="DBQ38" s="10"/>
      <c r="DBR38" s="10"/>
      <c r="DBS38" s="10"/>
      <c r="DBT38" s="10"/>
      <c r="DBU38" s="10"/>
      <c r="DBV38" s="10"/>
      <c r="DBW38" s="10"/>
      <c r="DBX38" s="10"/>
      <c r="DBY38" s="10"/>
      <c r="DBZ38" s="10"/>
      <c r="DCA38" s="10"/>
      <c r="DCB38" s="10"/>
      <c r="DCC38" s="10"/>
      <c r="DCD38" s="10"/>
      <c r="DCE38" s="10"/>
      <c r="DCF38" s="10"/>
      <c r="DCG38" s="10"/>
      <c r="DCH38" s="10"/>
      <c r="DCI38" s="10"/>
      <c r="DCJ38" s="10"/>
      <c r="DCK38" s="10"/>
      <c r="DCL38" s="10"/>
      <c r="DCM38" s="10"/>
      <c r="DCN38" s="10"/>
      <c r="DCO38" s="10"/>
      <c r="DCP38" s="10"/>
      <c r="DCQ38" s="10"/>
      <c r="DCR38" s="10"/>
      <c r="DCS38" s="10"/>
      <c r="DCT38" s="10"/>
      <c r="DCU38" s="10"/>
      <c r="DCV38" s="10"/>
      <c r="DCW38" s="10"/>
      <c r="DCX38" s="10"/>
      <c r="DCY38" s="10"/>
      <c r="DCZ38" s="10"/>
      <c r="DDA38" s="10"/>
      <c r="DDB38" s="10"/>
      <c r="DDC38" s="10"/>
      <c r="DDD38" s="10"/>
      <c r="DDE38" s="10"/>
      <c r="DDF38" s="10"/>
      <c r="DDG38" s="10"/>
      <c r="DDH38" s="10"/>
      <c r="DDI38" s="10"/>
      <c r="DDJ38" s="10"/>
      <c r="DDK38" s="10"/>
      <c r="DDL38" s="10"/>
      <c r="DDM38" s="10"/>
      <c r="DDN38" s="10"/>
      <c r="DDO38" s="10"/>
      <c r="DDP38" s="10"/>
      <c r="DDQ38" s="10"/>
      <c r="DDR38" s="10"/>
      <c r="DDS38" s="10"/>
      <c r="DDT38" s="10"/>
      <c r="DDU38" s="10"/>
      <c r="DDV38" s="10"/>
      <c r="DDW38" s="10"/>
      <c r="DDX38" s="10"/>
      <c r="DDY38" s="10"/>
      <c r="DDZ38" s="10"/>
      <c r="DEA38" s="10"/>
      <c r="DEB38" s="10"/>
      <c r="DEC38" s="10"/>
      <c r="DED38" s="10"/>
      <c r="DEE38" s="10"/>
      <c r="DEF38" s="10"/>
      <c r="DEG38" s="10"/>
      <c r="DEH38" s="10"/>
      <c r="DEI38" s="10"/>
      <c r="DEJ38" s="10"/>
      <c r="DEK38" s="10"/>
      <c r="DEL38" s="10"/>
      <c r="DEM38" s="10"/>
      <c r="DEN38" s="10"/>
      <c r="DEO38" s="10"/>
      <c r="DEP38" s="10"/>
      <c r="DEQ38" s="10"/>
      <c r="DER38" s="10"/>
      <c r="DES38" s="10"/>
      <c r="DET38" s="10"/>
      <c r="DEU38" s="10"/>
      <c r="DEV38" s="10"/>
      <c r="DEW38" s="10"/>
      <c r="DEX38" s="10"/>
      <c r="DEY38" s="10"/>
      <c r="DEZ38" s="10"/>
      <c r="DFA38" s="10"/>
      <c r="DFB38" s="10"/>
      <c r="DFC38" s="10"/>
      <c r="DFD38" s="10"/>
      <c r="DFE38" s="10"/>
      <c r="DFF38" s="10"/>
      <c r="DFG38" s="10"/>
      <c r="DFH38" s="10"/>
      <c r="DFI38" s="10"/>
      <c r="DFJ38" s="10"/>
      <c r="DFK38" s="10"/>
      <c r="DFL38" s="10"/>
      <c r="DFM38" s="10"/>
      <c r="DFN38" s="10"/>
      <c r="DFO38" s="10"/>
      <c r="DFP38" s="10"/>
      <c r="DFQ38" s="10"/>
      <c r="DFR38" s="10"/>
      <c r="DFS38" s="10"/>
      <c r="DFT38" s="10"/>
      <c r="DFU38" s="10"/>
      <c r="DFV38" s="10"/>
      <c r="DFW38" s="10"/>
      <c r="DFX38" s="10"/>
      <c r="DFY38" s="10"/>
      <c r="DFZ38" s="10"/>
      <c r="DGA38" s="10"/>
      <c r="DGB38" s="10"/>
      <c r="DGC38" s="10"/>
      <c r="DGD38" s="10"/>
      <c r="DGE38" s="10"/>
      <c r="DGF38" s="10"/>
      <c r="DGG38" s="10"/>
      <c r="DGH38" s="10"/>
      <c r="DGI38" s="10"/>
      <c r="DGJ38" s="10"/>
      <c r="DGK38" s="10"/>
      <c r="DGL38" s="10"/>
      <c r="DGM38" s="10"/>
      <c r="DGN38" s="10"/>
      <c r="DGO38" s="10"/>
      <c r="DGP38" s="10"/>
      <c r="DGQ38" s="10"/>
      <c r="DGR38" s="10"/>
      <c r="DGS38" s="10"/>
      <c r="DGT38" s="10"/>
      <c r="DGU38" s="10"/>
      <c r="DGV38" s="10"/>
      <c r="DGW38" s="10"/>
      <c r="DGX38" s="10"/>
      <c r="DGY38" s="10"/>
      <c r="DGZ38" s="10"/>
      <c r="DHA38" s="10"/>
      <c r="DHB38" s="10"/>
      <c r="DHC38" s="10"/>
      <c r="DHD38" s="10"/>
      <c r="DHE38" s="10"/>
      <c r="DHF38" s="10"/>
      <c r="DHG38" s="10"/>
      <c r="DHH38" s="10"/>
      <c r="DHI38" s="10"/>
      <c r="DHJ38" s="10"/>
      <c r="DHK38" s="10"/>
      <c r="DHL38" s="10"/>
      <c r="DHM38" s="10"/>
      <c r="DHN38" s="10"/>
      <c r="DHO38" s="10"/>
      <c r="DHP38" s="10"/>
      <c r="DHQ38" s="10"/>
      <c r="DHR38" s="10"/>
      <c r="DHS38" s="10"/>
      <c r="DHT38" s="10"/>
      <c r="DHU38" s="10"/>
      <c r="DHV38" s="10"/>
      <c r="DHW38" s="10"/>
      <c r="DHX38" s="10"/>
      <c r="DHY38" s="10"/>
      <c r="DHZ38" s="10"/>
      <c r="DIA38" s="10"/>
      <c r="DIB38" s="10"/>
      <c r="DIC38" s="10"/>
      <c r="DID38" s="10"/>
      <c r="DIE38" s="10"/>
      <c r="DIF38" s="10"/>
      <c r="DIG38" s="10"/>
      <c r="DIH38" s="10"/>
      <c r="DII38" s="10"/>
      <c r="DIJ38" s="10"/>
      <c r="DIK38" s="10"/>
      <c r="DIL38" s="10"/>
      <c r="DIM38" s="10"/>
      <c r="DIN38" s="10"/>
      <c r="DIO38" s="10"/>
      <c r="DIP38" s="10"/>
      <c r="DIQ38" s="10"/>
      <c r="DIR38" s="10"/>
      <c r="DIS38" s="10"/>
      <c r="DIT38" s="10"/>
      <c r="DIU38" s="10"/>
      <c r="DIV38" s="10"/>
      <c r="DIW38" s="10"/>
      <c r="DIX38" s="10"/>
      <c r="DIY38" s="10"/>
      <c r="DIZ38" s="10"/>
      <c r="DJA38" s="10"/>
      <c r="DJB38" s="10"/>
      <c r="DJC38" s="10"/>
      <c r="DJD38" s="10"/>
      <c r="DJE38" s="10"/>
      <c r="DJF38" s="10"/>
      <c r="DJG38" s="10"/>
      <c r="DJH38" s="10"/>
      <c r="DJI38" s="10"/>
      <c r="DJJ38" s="10"/>
      <c r="DJK38" s="10"/>
      <c r="DJL38" s="10"/>
      <c r="DJM38" s="10"/>
      <c r="DJN38" s="10"/>
      <c r="DJO38" s="10"/>
      <c r="DJP38" s="10"/>
      <c r="DJQ38" s="10"/>
      <c r="DJR38" s="10"/>
      <c r="DJS38" s="10"/>
      <c r="DJT38" s="10"/>
      <c r="DJU38" s="10"/>
      <c r="DJV38" s="10"/>
      <c r="DJW38" s="10"/>
      <c r="DJX38" s="10"/>
      <c r="DJY38" s="10"/>
      <c r="DJZ38" s="10"/>
      <c r="DKA38" s="10"/>
      <c r="DKB38" s="10"/>
      <c r="DKC38" s="10"/>
      <c r="DKD38" s="10"/>
      <c r="DKE38" s="10"/>
      <c r="DKF38" s="10"/>
      <c r="DKG38" s="10"/>
      <c r="DKH38" s="10"/>
      <c r="DKI38" s="10"/>
      <c r="DKJ38" s="10"/>
      <c r="DKK38" s="10"/>
      <c r="DKL38" s="10"/>
      <c r="DKM38" s="10"/>
      <c r="DKN38" s="10"/>
      <c r="DKO38" s="10"/>
      <c r="DKP38" s="10"/>
      <c r="DKQ38" s="10"/>
      <c r="DKR38" s="10"/>
      <c r="DKS38" s="10"/>
      <c r="DKT38" s="10"/>
      <c r="DKU38" s="10"/>
      <c r="DKV38" s="10"/>
      <c r="DKW38" s="10"/>
      <c r="DKX38" s="10"/>
      <c r="DKY38" s="10"/>
      <c r="DKZ38" s="10"/>
      <c r="DLA38" s="10"/>
      <c r="DLB38" s="10"/>
      <c r="DLC38" s="10"/>
      <c r="DLD38" s="10"/>
      <c r="DLE38" s="10"/>
      <c r="DLF38" s="10"/>
      <c r="DLG38" s="10"/>
      <c r="DLH38" s="10"/>
      <c r="DLI38" s="10"/>
      <c r="DLJ38" s="10"/>
      <c r="DLK38" s="10"/>
      <c r="DLL38" s="10"/>
      <c r="DLM38" s="10"/>
      <c r="DLN38" s="10"/>
      <c r="DLO38" s="10"/>
      <c r="DLP38" s="10"/>
      <c r="DLQ38" s="10"/>
      <c r="DLR38" s="10"/>
      <c r="DLS38" s="10"/>
      <c r="DLT38" s="10"/>
      <c r="DLU38" s="10"/>
      <c r="DLV38" s="10"/>
      <c r="DLW38" s="10"/>
      <c r="DLX38" s="10"/>
      <c r="DLY38" s="10"/>
      <c r="DLZ38" s="10"/>
      <c r="DMA38" s="10"/>
      <c r="DMB38" s="10"/>
      <c r="DMC38" s="10"/>
      <c r="DMD38" s="10"/>
      <c r="DME38" s="10"/>
      <c r="DMF38" s="10"/>
      <c r="DMG38" s="10"/>
      <c r="DMH38" s="10"/>
      <c r="DMI38" s="10"/>
      <c r="DMJ38" s="10"/>
      <c r="DMK38" s="10"/>
      <c r="DML38" s="10"/>
      <c r="DMM38" s="10"/>
      <c r="DMN38" s="10"/>
      <c r="DMO38" s="10"/>
      <c r="DMP38" s="10"/>
      <c r="DMQ38" s="10"/>
      <c r="DMR38" s="10"/>
      <c r="DMS38" s="10"/>
      <c r="DMT38" s="10"/>
      <c r="DMU38" s="10"/>
      <c r="DMV38" s="10"/>
      <c r="DMW38" s="10"/>
      <c r="DMX38" s="10"/>
      <c r="DMY38" s="10"/>
      <c r="DMZ38" s="10"/>
      <c r="DNA38" s="10"/>
      <c r="DNB38" s="10"/>
      <c r="DNC38" s="10"/>
      <c r="DND38" s="10"/>
      <c r="DNE38" s="10"/>
      <c r="DNF38" s="10"/>
      <c r="DNG38" s="10"/>
      <c r="DNH38" s="10"/>
      <c r="DNI38" s="10"/>
      <c r="DNJ38" s="10"/>
      <c r="DNK38" s="10"/>
      <c r="DNL38" s="10"/>
      <c r="DNM38" s="10"/>
      <c r="DNN38" s="10"/>
      <c r="DNO38" s="10"/>
      <c r="DNP38" s="10"/>
      <c r="DNQ38" s="10"/>
      <c r="DNR38" s="10"/>
      <c r="DNS38" s="10"/>
      <c r="DNT38" s="10"/>
      <c r="DNU38" s="10"/>
      <c r="DNV38" s="10"/>
      <c r="DNW38" s="10"/>
      <c r="DNX38" s="10"/>
      <c r="DNY38" s="10"/>
      <c r="DNZ38" s="10"/>
      <c r="DOA38" s="10"/>
      <c r="DOB38" s="10"/>
      <c r="DOC38" s="10"/>
      <c r="DOD38" s="10"/>
      <c r="DOE38" s="10"/>
      <c r="DOF38" s="10"/>
      <c r="DOG38" s="10"/>
      <c r="DOH38" s="10"/>
      <c r="DOI38" s="10"/>
      <c r="DOJ38" s="10"/>
      <c r="DOK38" s="10"/>
      <c r="DOL38" s="10"/>
      <c r="DOM38" s="10"/>
      <c r="DON38" s="10"/>
      <c r="DOO38" s="10"/>
      <c r="DOP38" s="10"/>
      <c r="DOQ38" s="10"/>
      <c r="DOR38" s="10"/>
      <c r="DOS38" s="10"/>
      <c r="DOT38" s="10"/>
      <c r="DOU38" s="10"/>
      <c r="DOV38" s="10"/>
      <c r="DOW38" s="10"/>
      <c r="DOX38" s="10"/>
      <c r="DOY38" s="10"/>
      <c r="DOZ38" s="10"/>
      <c r="DPA38" s="10"/>
      <c r="DPB38" s="10"/>
      <c r="DPC38" s="10"/>
      <c r="DPD38" s="10"/>
      <c r="DPE38" s="10"/>
      <c r="DPF38" s="10"/>
      <c r="DPG38" s="10"/>
      <c r="DPH38" s="10"/>
      <c r="DPI38" s="10"/>
      <c r="DPJ38" s="10"/>
      <c r="DPK38" s="10"/>
      <c r="DPL38" s="10"/>
      <c r="DPM38" s="10"/>
      <c r="DPN38" s="10"/>
      <c r="DPO38" s="10"/>
      <c r="DPP38" s="10"/>
      <c r="DPQ38" s="10"/>
      <c r="DPR38" s="10"/>
      <c r="DPS38" s="10"/>
      <c r="DPT38" s="10"/>
      <c r="DPU38" s="10"/>
      <c r="DPV38" s="10"/>
      <c r="DPW38" s="10"/>
      <c r="DPX38" s="10"/>
      <c r="DPY38" s="10"/>
      <c r="DPZ38" s="10"/>
      <c r="DQA38" s="10"/>
      <c r="DQB38" s="10"/>
      <c r="DQC38" s="10"/>
      <c r="DQD38" s="10"/>
      <c r="DQE38" s="10"/>
      <c r="DQF38" s="10"/>
      <c r="DQG38" s="10"/>
      <c r="DQH38" s="10"/>
      <c r="DQI38" s="10"/>
      <c r="DQJ38" s="10"/>
      <c r="DQK38" s="10"/>
      <c r="DQL38" s="10"/>
      <c r="DQM38" s="10"/>
      <c r="DQN38" s="10"/>
      <c r="DQO38" s="10"/>
      <c r="DQP38" s="10"/>
      <c r="DQQ38" s="10"/>
      <c r="DQR38" s="10"/>
      <c r="DQS38" s="10"/>
      <c r="DQT38" s="10"/>
      <c r="DQU38" s="10"/>
      <c r="DQV38" s="10"/>
      <c r="DQW38" s="10"/>
      <c r="DQX38" s="10"/>
      <c r="DQY38" s="10"/>
      <c r="DQZ38" s="10"/>
      <c r="DRA38" s="10"/>
      <c r="DRB38" s="10"/>
      <c r="DRC38" s="10"/>
      <c r="DRD38" s="10"/>
      <c r="DRE38" s="10"/>
      <c r="DRF38" s="10"/>
      <c r="DRG38" s="10"/>
      <c r="DRH38" s="10"/>
      <c r="DRI38" s="10"/>
      <c r="DRJ38" s="10"/>
      <c r="DRK38" s="10"/>
      <c r="DRL38" s="10"/>
      <c r="DRM38" s="10"/>
      <c r="DRN38" s="10"/>
      <c r="DRO38" s="10"/>
      <c r="DRP38" s="10"/>
      <c r="DRQ38" s="10"/>
      <c r="DRR38" s="10"/>
      <c r="DRS38" s="10"/>
      <c r="DRT38" s="10"/>
      <c r="DRU38" s="10"/>
      <c r="DRV38" s="10"/>
      <c r="DRW38" s="10"/>
      <c r="DRX38" s="10"/>
      <c r="DRY38" s="10"/>
      <c r="DRZ38" s="10"/>
      <c r="DSA38" s="10"/>
      <c r="DSB38" s="10"/>
      <c r="DSC38" s="10"/>
      <c r="DSD38" s="10"/>
      <c r="DSE38" s="10"/>
      <c r="DSF38" s="10"/>
      <c r="DSG38" s="10"/>
      <c r="DSH38" s="10"/>
      <c r="DSI38" s="10"/>
      <c r="DSJ38" s="10"/>
      <c r="DSK38" s="10"/>
      <c r="DSL38" s="10"/>
      <c r="DSM38" s="10"/>
      <c r="DSN38" s="10"/>
      <c r="DSO38" s="10"/>
      <c r="DSP38" s="10"/>
      <c r="DSQ38" s="10"/>
      <c r="DSR38" s="10"/>
      <c r="DSS38" s="10"/>
      <c r="DST38" s="10"/>
      <c r="DSU38" s="10"/>
      <c r="DSV38" s="10"/>
      <c r="DSW38" s="10"/>
      <c r="DSX38" s="10"/>
      <c r="DSY38" s="10"/>
      <c r="DSZ38" s="10"/>
      <c r="DTA38" s="10"/>
      <c r="DTB38" s="10"/>
      <c r="DTC38" s="10"/>
      <c r="DTD38" s="10"/>
      <c r="DTE38" s="10"/>
      <c r="DTF38" s="10"/>
      <c r="DTG38" s="10"/>
      <c r="DTH38" s="10"/>
      <c r="DTI38" s="10"/>
      <c r="DTJ38" s="10"/>
      <c r="DTK38" s="10"/>
      <c r="DTL38" s="10"/>
      <c r="DTM38" s="10"/>
      <c r="DTN38" s="10"/>
      <c r="DTO38" s="10"/>
      <c r="DTP38" s="10"/>
      <c r="DTQ38" s="10"/>
      <c r="DTR38" s="10"/>
      <c r="DTS38" s="10"/>
      <c r="DTT38" s="10"/>
      <c r="DTU38" s="10"/>
      <c r="DTV38" s="10"/>
      <c r="DTW38" s="10"/>
      <c r="DTX38" s="10"/>
      <c r="DTY38" s="10"/>
      <c r="DTZ38" s="10"/>
      <c r="DUA38" s="10"/>
      <c r="DUB38" s="10"/>
      <c r="DUC38" s="10"/>
      <c r="DUD38" s="10"/>
      <c r="DUE38" s="10"/>
      <c r="DUF38" s="10"/>
      <c r="DUG38" s="10"/>
      <c r="DUH38" s="10"/>
      <c r="DUI38" s="10"/>
      <c r="DUJ38" s="10"/>
      <c r="DUK38" s="10"/>
      <c r="DUL38" s="10"/>
      <c r="DUM38" s="10"/>
      <c r="DUN38" s="10"/>
      <c r="DUO38" s="10"/>
      <c r="DUP38" s="10"/>
      <c r="DUQ38" s="10"/>
      <c r="DUR38" s="10"/>
      <c r="DUS38" s="10"/>
      <c r="DUT38" s="10"/>
      <c r="DUU38" s="10"/>
      <c r="DUV38" s="10"/>
      <c r="DUW38" s="10"/>
      <c r="DUX38" s="10"/>
      <c r="DUY38" s="10"/>
      <c r="DUZ38" s="10"/>
      <c r="DVA38" s="10"/>
      <c r="DVB38" s="10"/>
      <c r="DVC38" s="10"/>
      <c r="DVD38" s="10"/>
      <c r="DVE38" s="10"/>
      <c r="DVF38" s="10"/>
      <c r="DVG38" s="10"/>
      <c r="DVH38" s="10"/>
      <c r="DVI38" s="10"/>
      <c r="DVJ38" s="10"/>
      <c r="DVK38" s="10"/>
      <c r="DVL38" s="10"/>
      <c r="DVM38" s="10"/>
      <c r="DVN38" s="10"/>
      <c r="DVO38" s="10"/>
      <c r="DVP38" s="10"/>
      <c r="DVQ38" s="10"/>
      <c r="DVR38" s="10"/>
      <c r="DVS38" s="10"/>
      <c r="DVT38" s="10"/>
      <c r="DVU38" s="10"/>
      <c r="DVV38" s="10"/>
      <c r="DVW38" s="10"/>
      <c r="DVX38" s="10"/>
      <c r="DVY38" s="10"/>
      <c r="DVZ38" s="10"/>
      <c r="DWA38" s="10"/>
      <c r="DWB38" s="10"/>
      <c r="DWC38" s="10"/>
      <c r="DWD38" s="10"/>
      <c r="DWE38" s="10"/>
      <c r="DWF38" s="10"/>
      <c r="DWG38" s="10"/>
      <c r="DWH38" s="10"/>
      <c r="DWI38" s="10"/>
      <c r="DWJ38" s="10"/>
      <c r="DWK38" s="10"/>
      <c r="DWL38" s="10"/>
      <c r="DWM38" s="10"/>
      <c r="DWN38" s="10"/>
      <c r="DWO38" s="10"/>
      <c r="DWP38" s="10"/>
      <c r="DWQ38" s="10"/>
      <c r="DWR38" s="10"/>
      <c r="DWS38" s="10"/>
      <c r="DWT38" s="10"/>
      <c r="DWU38" s="10"/>
      <c r="DWV38" s="10"/>
      <c r="DWW38" s="10"/>
      <c r="DWX38" s="10"/>
      <c r="DWY38" s="10"/>
      <c r="DWZ38" s="10"/>
      <c r="DXA38" s="10"/>
      <c r="DXB38" s="10"/>
      <c r="DXC38" s="10"/>
      <c r="DXD38" s="10"/>
      <c r="DXE38" s="10"/>
      <c r="DXF38" s="10"/>
      <c r="DXG38" s="10"/>
      <c r="DXH38" s="10"/>
      <c r="DXI38" s="10"/>
      <c r="DXJ38" s="10"/>
      <c r="DXK38" s="10"/>
      <c r="DXL38" s="10"/>
      <c r="DXM38" s="10"/>
      <c r="DXN38" s="10"/>
      <c r="DXO38" s="10"/>
      <c r="DXP38" s="10"/>
      <c r="DXQ38" s="10"/>
      <c r="DXR38" s="10"/>
      <c r="DXS38" s="10"/>
      <c r="DXT38" s="10"/>
      <c r="DXU38" s="10"/>
      <c r="DXV38" s="10"/>
      <c r="DXW38" s="10"/>
      <c r="DXX38" s="10"/>
      <c r="DXY38" s="10"/>
      <c r="DXZ38" s="10"/>
      <c r="DYA38" s="10"/>
      <c r="DYB38" s="10"/>
      <c r="DYC38" s="10"/>
      <c r="DYD38" s="10"/>
      <c r="DYE38" s="10"/>
      <c r="DYF38" s="10"/>
      <c r="DYG38" s="10"/>
      <c r="DYH38" s="10"/>
      <c r="DYI38" s="10"/>
      <c r="DYJ38" s="10"/>
      <c r="DYK38" s="10"/>
      <c r="DYL38" s="10"/>
      <c r="DYM38" s="10"/>
      <c r="DYN38" s="10"/>
      <c r="DYO38" s="10"/>
      <c r="DYP38" s="10"/>
      <c r="DYQ38" s="10"/>
      <c r="DYR38" s="10"/>
      <c r="DYS38" s="10"/>
      <c r="DYT38" s="10"/>
      <c r="DYU38" s="10"/>
      <c r="DYV38" s="10"/>
      <c r="DYW38" s="10"/>
      <c r="DYX38" s="10"/>
      <c r="DYY38" s="10"/>
      <c r="DYZ38" s="10"/>
      <c r="DZA38" s="10"/>
      <c r="DZB38" s="10"/>
      <c r="DZC38" s="10"/>
      <c r="DZD38" s="10"/>
      <c r="DZE38" s="10"/>
      <c r="DZF38" s="10"/>
      <c r="DZG38" s="10"/>
      <c r="DZH38" s="10"/>
      <c r="DZI38" s="10"/>
      <c r="DZJ38" s="10"/>
      <c r="DZK38" s="10"/>
      <c r="DZL38" s="10"/>
      <c r="DZM38" s="10"/>
      <c r="DZN38" s="10"/>
      <c r="DZO38" s="10"/>
      <c r="DZP38" s="10"/>
      <c r="DZQ38" s="10"/>
      <c r="DZR38" s="10"/>
      <c r="DZS38" s="10"/>
      <c r="DZT38" s="10"/>
      <c r="DZU38" s="10"/>
      <c r="DZV38" s="10"/>
      <c r="DZW38" s="10"/>
      <c r="DZX38" s="10"/>
      <c r="DZY38" s="10"/>
      <c r="DZZ38" s="10"/>
      <c r="EAA38" s="10"/>
      <c r="EAB38" s="10"/>
      <c r="EAC38" s="10"/>
      <c r="EAD38" s="10"/>
      <c r="EAE38" s="10"/>
      <c r="EAF38" s="10"/>
      <c r="EAG38" s="10"/>
      <c r="EAH38" s="10"/>
      <c r="EAI38" s="10"/>
      <c r="EAJ38" s="10"/>
      <c r="EAK38" s="10"/>
      <c r="EAL38" s="10"/>
      <c r="EAM38" s="10"/>
      <c r="EAN38" s="10"/>
      <c r="EAO38" s="10"/>
      <c r="EAP38" s="10"/>
      <c r="EAQ38" s="10"/>
      <c r="EAR38" s="10"/>
      <c r="EAS38" s="10"/>
      <c r="EAT38" s="10"/>
      <c r="EAU38" s="10"/>
      <c r="EAV38" s="10"/>
      <c r="EAW38" s="10"/>
      <c r="EAX38" s="10"/>
      <c r="EAY38" s="10"/>
      <c r="EAZ38" s="10"/>
      <c r="EBA38" s="10"/>
      <c r="EBB38" s="10"/>
      <c r="EBC38" s="10"/>
      <c r="EBD38" s="10"/>
      <c r="EBE38" s="10"/>
      <c r="EBF38" s="10"/>
      <c r="EBG38" s="10"/>
      <c r="EBH38" s="10"/>
      <c r="EBI38" s="10"/>
      <c r="EBJ38" s="10"/>
      <c r="EBK38" s="10"/>
      <c r="EBL38" s="10"/>
      <c r="EBM38" s="10"/>
      <c r="EBN38" s="10"/>
      <c r="EBO38" s="10"/>
      <c r="EBP38" s="10"/>
      <c r="EBQ38" s="10"/>
      <c r="EBR38" s="10"/>
      <c r="EBS38" s="10"/>
      <c r="EBT38" s="10"/>
      <c r="EBU38" s="10"/>
      <c r="EBV38" s="10"/>
      <c r="EBW38" s="10"/>
      <c r="EBX38" s="10"/>
      <c r="EBY38" s="10"/>
      <c r="EBZ38" s="10"/>
      <c r="ECA38" s="10"/>
      <c r="ECB38" s="10"/>
      <c r="ECC38" s="10"/>
      <c r="ECD38" s="10"/>
      <c r="ECE38" s="10"/>
      <c r="ECF38" s="10"/>
      <c r="ECG38" s="10"/>
      <c r="ECH38" s="10"/>
      <c r="ECI38" s="10"/>
      <c r="ECJ38" s="10"/>
      <c r="ECK38" s="10"/>
      <c r="ECL38" s="10"/>
      <c r="ECM38" s="10"/>
      <c r="ECN38" s="10"/>
      <c r="ECO38" s="10"/>
      <c r="ECP38" s="10"/>
      <c r="ECQ38" s="10"/>
      <c r="ECR38" s="10"/>
      <c r="ECS38" s="10"/>
      <c r="ECT38" s="10"/>
      <c r="ECU38" s="10"/>
      <c r="ECV38" s="10"/>
      <c r="ECW38" s="10"/>
      <c r="ECX38" s="10"/>
      <c r="ECY38" s="10"/>
      <c r="ECZ38" s="10"/>
      <c r="EDA38" s="10"/>
      <c r="EDB38" s="10"/>
      <c r="EDC38" s="10"/>
      <c r="EDD38" s="10"/>
      <c r="EDE38" s="10"/>
      <c r="EDF38" s="10"/>
      <c r="EDG38" s="10"/>
      <c r="EDH38" s="10"/>
      <c r="EDI38" s="10"/>
      <c r="EDJ38" s="10"/>
      <c r="EDK38" s="10"/>
      <c r="EDL38" s="10"/>
      <c r="EDM38" s="10"/>
      <c r="EDN38" s="10"/>
      <c r="EDO38" s="10"/>
      <c r="EDP38" s="10"/>
      <c r="EDQ38" s="10"/>
      <c r="EDR38" s="10"/>
      <c r="EDS38" s="10"/>
      <c r="EDT38" s="10"/>
      <c r="EDU38" s="10"/>
      <c r="EDV38" s="10"/>
      <c r="EDW38" s="10"/>
      <c r="EDX38" s="10"/>
      <c r="EDY38" s="10"/>
      <c r="EDZ38" s="10"/>
      <c r="EEA38" s="10"/>
      <c r="EEB38" s="10"/>
      <c r="EEC38" s="10"/>
      <c r="EED38" s="10"/>
      <c r="EEE38" s="10"/>
      <c r="EEF38" s="10"/>
      <c r="EEG38" s="10"/>
      <c r="EEH38" s="10"/>
      <c r="EEI38" s="10"/>
      <c r="EEJ38" s="10"/>
      <c r="EEK38" s="10"/>
      <c r="EEL38" s="10"/>
      <c r="EEM38" s="10"/>
      <c r="EEN38" s="10"/>
      <c r="EEO38" s="10"/>
      <c r="EEP38" s="10"/>
      <c r="EEQ38" s="10"/>
      <c r="EER38" s="10"/>
      <c r="EES38" s="10"/>
      <c r="EET38" s="10"/>
      <c r="EEU38" s="10"/>
      <c r="EEV38" s="10"/>
      <c r="EEW38" s="10"/>
      <c r="EEX38" s="10"/>
      <c r="EEY38" s="10"/>
      <c r="EEZ38" s="10"/>
      <c r="EFA38" s="10"/>
      <c r="EFB38" s="10"/>
      <c r="EFC38" s="10"/>
      <c r="EFD38" s="10"/>
      <c r="EFE38" s="10"/>
      <c r="EFF38" s="10"/>
      <c r="EFG38" s="10"/>
      <c r="EFH38" s="10"/>
      <c r="EFI38" s="10"/>
      <c r="EFJ38" s="10"/>
      <c r="EFK38" s="10"/>
      <c r="EFL38" s="10"/>
      <c r="EFM38" s="10"/>
      <c r="EFN38" s="10"/>
      <c r="EFO38" s="10"/>
      <c r="EFP38" s="10"/>
      <c r="EFQ38" s="10"/>
      <c r="EFR38" s="10"/>
      <c r="EFS38" s="10"/>
      <c r="EFT38" s="10"/>
      <c r="EFU38" s="10"/>
      <c r="EFV38" s="10"/>
      <c r="EFW38" s="10"/>
      <c r="EFX38" s="10"/>
      <c r="EFY38" s="10"/>
      <c r="EFZ38" s="10"/>
      <c r="EGA38" s="10"/>
      <c r="EGB38" s="10"/>
      <c r="EGC38" s="10"/>
      <c r="EGD38" s="10"/>
      <c r="EGE38" s="10"/>
      <c r="EGF38" s="10"/>
      <c r="EGG38" s="10"/>
      <c r="EGH38" s="10"/>
      <c r="EGI38" s="10"/>
      <c r="EGJ38" s="10"/>
      <c r="EGK38" s="10"/>
      <c r="EGL38" s="10"/>
      <c r="EGM38" s="10"/>
      <c r="EGN38" s="10"/>
      <c r="EGO38" s="10"/>
      <c r="EGP38" s="10"/>
      <c r="EGQ38" s="10"/>
      <c r="EGR38" s="10"/>
      <c r="EGS38" s="10"/>
      <c r="EGT38" s="10"/>
      <c r="EGU38" s="10"/>
      <c r="EGV38" s="10"/>
      <c r="EGW38" s="10"/>
      <c r="EGX38" s="10"/>
      <c r="EGY38" s="10"/>
      <c r="EGZ38" s="10"/>
      <c r="EHA38" s="10"/>
      <c r="EHB38" s="10"/>
      <c r="EHC38" s="10"/>
      <c r="EHD38" s="10"/>
      <c r="EHE38" s="10"/>
      <c r="EHF38" s="10"/>
      <c r="EHG38" s="10"/>
      <c r="EHH38" s="10"/>
      <c r="EHI38" s="10"/>
      <c r="EHJ38" s="10"/>
      <c r="EHK38" s="10"/>
      <c r="EHL38" s="10"/>
      <c r="EHM38" s="10"/>
      <c r="EHN38" s="10"/>
      <c r="EHO38" s="10"/>
      <c r="EHP38" s="10"/>
      <c r="EHQ38" s="10"/>
      <c r="EHR38" s="10"/>
      <c r="EHS38" s="10"/>
      <c r="EHT38" s="10"/>
      <c r="EHU38" s="10"/>
      <c r="EHV38" s="10"/>
      <c r="EHW38" s="10"/>
      <c r="EHX38" s="10"/>
      <c r="EHY38" s="10"/>
      <c r="EHZ38" s="10"/>
      <c r="EIA38" s="10"/>
      <c r="EIB38" s="10"/>
      <c r="EIC38" s="10"/>
      <c r="EID38" s="10"/>
      <c r="EIE38" s="10"/>
      <c r="EIF38" s="10"/>
      <c r="EIG38" s="10"/>
      <c r="EIH38" s="10"/>
      <c r="EII38" s="10"/>
      <c r="EIJ38" s="10"/>
      <c r="EIK38" s="10"/>
      <c r="EIL38" s="10"/>
      <c r="EIM38" s="10"/>
      <c r="EIN38" s="10"/>
      <c r="EIO38" s="10"/>
      <c r="EIP38" s="10"/>
      <c r="EIQ38" s="10"/>
      <c r="EIR38" s="10"/>
      <c r="EIS38" s="10"/>
      <c r="EIT38" s="10"/>
      <c r="EIU38" s="10"/>
      <c r="EIV38" s="10"/>
      <c r="EIW38" s="10"/>
      <c r="EIX38" s="10"/>
      <c r="EIY38" s="10"/>
      <c r="EIZ38" s="10"/>
      <c r="EJA38" s="10"/>
      <c r="EJB38" s="10"/>
      <c r="EJC38" s="10"/>
      <c r="EJD38" s="10"/>
      <c r="EJE38" s="10"/>
      <c r="EJF38" s="10"/>
      <c r="EJG38" s="10"/>
      <c r="EJH38" s="10"/>
      <c r="EJI38" s="10"/>
      <c r="EJJ38" s="10"/>
      <c r="EJK38" s="10"/>
      <c r="EJL38" s="10"/>
      <c r="EJM38" s="10"/>
      <c r="EJN38" s="10"/>
      <c r="EJO38" s="10"/>
      <c r="EJP38" s="10"/>
      <c r="EJQ38" s="10"/>
      <c r="EJR38" s="10"/>
      <c r="EJS38" s="10"/>
      <c r="EJT38" s="10"/>
      <c r="EJU38" s="10"/>
      <c r="EJV38" s="10"/>
      <c r="EJW38" s="10"/>
      <c r="EJX38" s="10"/>
      <c r="EJY38" s="10"/>
      <c r="EJZ38" s="10"/>
      <c r="EKA38" s="10"/>
      <c r="EKB38" s="10"/>
      <c r="EKC38" s="10"/>
      <c r="EKD38" s="10"/>
      <c r="EKE38" s="10"/>
      <c r="EKF38" s="10"/>
      <c r="EKG38" s="10"/>
      <c r="EKH38" s="10"/>
      <c r="EKI38" s="10"/>
      <c r="EKJ38" s="10"/>
      <c r="EKK38" s="10"/>
      <c r="EKL38" s="10"/>
      <c r="EKM38" s="10"/>
      <c r="EKN38" s="10"/>
      <c r="EKO38" s="10"/>
      <c r="EKP38" s="10"/>
      <c r="EKQ38" s="10"/>
      <c r="EKR38" s="10"/>
      <c r="EKS38" s="10"/>
      <c r="EKT38" s="10"/>
      <c r="EKU38" s="10"/>
      <c r="EKV38" s="10"/>
      <c r="EKW38" s="10"/>
      <c r="EKX38" s="10"/>
      <c r="EKY38" s="10"/>
      <c r="EKZ38" s="10"/>
      <c r="ELA38" s="10"/>
      <c r="ELB38" s="10"/>
      <c r="ELC38" s="10"/>
      <c r="ELD38" s="10"/>
      <c r="ELE38" s="10"/>
      <c r="ELF38" s="10"/>
      <c r="ELG38" s="10"/>
      <c r="ELH38" s="10"/>
      <c r="ELI38" s="10"/>
      <c r="ELJ38" s="10"/>
      <c r="ELK38" s="10"/>
      <c r="ELL38" s="10"/>
      <c r="ELM38" s="10"/>
      <c r="ELN38" s="10"/>
      <c r="ELO38" s="10"/>
      <c r="ELP38" s="10"/>
      <c r="ELQ38" s="10"/>
      <c r="ELR38" s="10"/>
      <c r="ELS38" s="10"/>
      <c r="ELT38" s="10"/>
      <c r="ELU38" s="10"/>
      <c r="ELV38" s="10"/>
      <c r="ELW38" s="10"/>
      <c r="ELX38" s="10"/>
      <c r="ELY38" s="10"/>
      <c r="ELZ38" s="10"/>
      <c r="EMA38" s="10"/>
      <c r="EMB38" s="10"/>
      <c r="EMC38" s="10"/>
      <c r="EMD38" s="10"/>
      <c r="EME38" s="10"/>
      <c r="EMF38" s="10"/>
      <c r="EMG38" s="10"/>
      <c r="EMH38" s="10"/>
      <c r="EMI38" s="10"/>
      <c r="EMJ38" s="10"/>
      <c r="EMK38" s="10"/>
      <c r="EML38" s="10"/>
      <c r="EMM38" s="10"/>
      <c r="EMN38" s="10"/>
      <c r="EMO38" s="10"/>
      <c r="EMP38" s="10"/>
      <c r="EMQ38" s="10"/>
      <c r="EMR38" s="10"/>
      <c r="EMS38" s="10"/>
      <c r="EMT38" s="10"/>
      <c r="EMU38" s="10"/>
      <c r="EMV38" s="10"/>
      <c r="EMW38" s="10"/>
      <c r="EMX38" s="10"/>
      <c r="EMY38" s="10"/>
      <c r="EMZ38" s="10"/>
      <c r="ENA38" s="10"/>
      <c r="ENB38" s="10"/>
      <c r="ENC38" s="10"/>
      <c r="END38" s="10"/>
      <c r="ENE38" s="10"/>
      <c r="ENF38" s="10"/>
      <c r="ENG38" s="10"/>
      <c r="ENH38" s="10"/>
      <c r="ENI38" s="10"/>
      <c r="ENJ38" s="10"/>
      <c r="ENK38" s="10"/>
      <c r="ENL38" s="10"/>
      <c r="ENM38" s="10"/>
      <c r="ENN38" s="10"/>
      <c r="ENO38" s="10"/>
      <c r="ENP38" s="10"/>
      <c r="ENQ38" s="10"/>
      <c r="ENR38" s="10"/>
      <c r="ENS38" s="10"/>
      <c r="ENT38" s="10"/>
      <c r="ENU38" s="10"/>
      <c r="ENV38" s="10"/>
      <c r="ENW38" s="10"/>
      <c r="ENX38" s="10"/>
      <c r="ENY38" s="10"/>
      <c r="ENZ38" s="10"/>
      <c r="EOA38" s="10"/>
      <c r="EOB38" s="10"/>
      <c r="EOC38" s="10"/>
      <c r="EOD38" s="10"/>
      <c r="EOE38" s="10"/>
      <c r="EOF38" s="10"/>
      <c r="EOG38" s="10"/>
      <c r="EOH38" s="10"/>
      <c r="EOI38" s="10"/>
      <c r="EOJ38" s="10"/>
      <c r="EOK38" s="10"/>
      <c r="EOL38" s="10"/>
      <c r="EOM38" s="10"/>
      <c r="EON38" s="10"/>
      <c r="EOO38" s="10"/>
      <c r="EOP38" s="10"/>
      <c r="EOQ38" s="10"/>
      <c r="EOR38" s="10"/>
      <c r="EOS38" s="10"/>
      <c r="EOT38" s="10"/>
      <c r="EOU38" s="10"/>
      <c r="EOV38" s="10"/>
      <c r="EOW38" s="10"/>
      <c r="EOX38" s="10"/>
      <c r="EOY38" s="10"/>
      <c r="EOZ38" s="10"/>
      <c r="EPA38" s="10"/>
      <c r="EPB38" s="10"/>
      <c r="EPC38" s="10"/>
      <c r="EPD38" s="10"/>
      <c r="EPE38" s="10"/>
      <c r="EPF38" s="10"/>
      <c r="EPG38" s="10"/>
      <c r="EPH38" s="10"/>
      <c r="EPI38" s="10"/>
      <c r="EPJ38" s="10"/>
      <c r="EPK38" s="10"/>
      <c r="EPL38" s="10"/>
      <c r="EPM38" s="10"/>
      <c r="EPN38" s="10"/>
      <c r="EPO38" s="10"/>
      <c r="EPP38" s="10"/>
      <c r="EPQ38" s="10"/>
      <c r="EPR38" s="10"/>
      <c r="EPS38" s="10"/>
      <c r="EPT38" s="10"/>
      <c r="EPU38" s="10"/>
      <c r="EPV38" s="10"/>
      <c r="EPW38" s="10"/>
      <c r="EPX38" s="10"/>
      <c r="EPY38" s="10"/>
      <c r="EPZ38" s="10"/>
      <c r="EQA38" s="10"/>
      <c r="EQB38" s="10"/>
      <c r="EQC38" s="10"/>
      <c r="EQD38" s="10"/>
      <c r="EQE38" s="10"/>
      <c r="EQF38" s="10"/>
      <c r="EQG38" s="10"/>
      <c r="EQH38" s="10"/>
      <c r="EQI38" s="10"/>
      <c r="EQJ38" s="10"/>
      <c r="EQK38" s="10"/>
      <c r="EQL38" s="10"/>
      <c r="EQM38" s="10"/>
      <c r="EQN38" s="10"/>
      <c r="EQO38" s="10"/>
      <c r="EQP38" s="10"/>
      <c r="EQQ38" s="10"/>
      <c r="EQR38" s="10"/>
      <c r="EQS38" s="10"/>
      <c r="EQT38" s="10"/>
      <c r="EQU38" s="10"/>
      <c r="EQV38" s="10"/>
      <c r="EQW38" s="10"/>
      <c r="EQX38" s="10"/>
      <c r="EQY38" s="10"/>
      <c r="EQZ38" s="10"/>
      <c r="ERA38" s="10"/>
      <c r="ERB38" s="10"/>
      <c r="ERC38" s="10"/>
      <c r="ERD38" s="10"/>
      <c r="ERE38" s="10"/>
      <c r="ERF38" s="10"/>
      <c r="ERG38" s="10"/>
      <c r="ERH38" s="10"/>
      <c r="ERI38" s="10"/>
      <c r="ERJ38" s="10"/>
      <c r="ERK38" s="10"/>
      <c r="ERL38" s="10"/>
      <c r="ERM38" s="10"/>
      <c r="ERN38" s="10"/>
      <c r="ERO38" s="10"/>
      <c r="ERP38" s="10"/>
      <c r="ERQ38" s="10"/>
      <c r="ERR38" s="10"/>
      <c r="ERS38" s="10"/>
      <c r="ERT38" s="10"/>
      <c r="ERU38" s="10"/>
      <c r="ERV38" s="10"/>
      <c r="ERW38" s="10"/>
      <c r="ERX38" s="10"/>
      <c r="ERY38" s="10"/>
      <c r="ERZ38" s="10"/>
      <c r="ESA38" s="10"/>
      <c r="ESB38" s="10"/>
      <c r="ESC38" s="10"/>
      <c r="ESD38" s="10"/>
      <c r="ESE38" s="10"/>
      <c r="ESF38" s="10"/>
      <c r="ESG38" s="10"/>
      <c r="ESH38" s="10"/>
      <c r="ESI38" s="10"/>
      <c r="ESJ38" s="10"/>
      <c r="ESK38" s="10"/>
      <c r="ESL38" s="10"/>
      <c r="ESM38" s="10"/>
      <c r="ESN38" s="10"/>
      <c r="ESO38" s="10"/>
      <c r="ESP38" s="10"/>
      <c r="ESQ38" s="10"/>
      <c r="ESR38" s="10"/>
      <c r="ESS38" s="10"/>
      <c r="EST38" s="10"/>
      <c r="ESU38" s="10"/>
      <c r="ESV38" s="10"/>
      <c r="ESW38" s="10"/>
      <c r="ESX38" s="10"/>
      <c r="ESY38" s="10"/>
      <c r="ESZ38" s="10"/>
      <c r="ETA38" s="10"/>
      <c r="ETB38" s="10"/>
      <c r="ETC38" s="10"/>
      <c r="ETD38" s="10"/>
      <c r="ETE38" s="10"/>
      <c r="ETF38" s="10"/>
      <c r="ETG38" s="10"/>
      <c r="ETH38" s="10"/>
      <c r="ETI38" s="10"/>
      <c r="ETJ38" s="10"/>
      <c r="ETK38" s="10"/>
      <c r="ETL38" s="10"/>
      <c r="ETM38" s="10"/>
      <c r="ETN38" s="10"/>
      <c r="ETO38" s="10"/>
      <c r="ETP38" s="10"/>
      <c r="ETQ38" s="10"/>
      <c r="ETR38" s="10"/>
      <c r="ETS38" s="10"/>
      <c r="ETT38" s="10"/>
      <c r="ETU38" s="10"/>
      <c r="ETV38" s="10"/>
      <c r="ETW38" s="10"/>
      <c r="ETX38" s="10"/>
      <c r="ETY38" s="10"/>
      <c r="ETZ38" s="10"/>
      <c r="EUA38" s="10"/>
      <c r="EUB38" s="10"/>
      <c r="EUC38" s="10"/>
      <c r="EUD38" s="10"/>
      <c r="EUE38" s="10"/>
      <c r="EUF38" s="10"/>
      <c r="EUG38" s="10"/>
      <c r="EUH38" s="10"/>
      <c r="EUI38" s="10"/>
      <c r="EUJ38" s="10"/>
      <c r="EUK38" s="10"/>
      <c r="EUL38" s="10"/>
      <c r="EUM38" s="10"/>
      <c r="EUN38" s="10"/>
      <c r="EUO38" s="10"/>
      <c r="EUP38" s="10"/>
      <c r="EUQ38" s="10"/>
      <c r="EUR38" s="10"/>
      <c r="EUS38" s="10"/>
      <c r="EUT38" s="10"/>
      <c r="EUU38" s="10"/>
      <c r="EUV38" s="10"/>
      <c r="EUW38" s="10"/>
      <c r="EUX38" s="10"/>
      <c r="EUY38" s="10"/>
      <c r="EUZ38" s="10"/>
      <c r="EVA38" s="10"/>
      <c r="EVB38" s="10"/>
      <c r="EVC38" s="10"/>
      <c r="EVD38" s="10"/>
      <c r="EVE38" s="10"/>
      <c r="EVF38" s="10"/>
      <c r="EVG38" s="10"/>
      <c r="EVH38" s="10"/>
      <c r="EVI38" s="10"/>
      <c r="EVJ38" s="10"/>
      <c r="EVK38" s="10"/>
      <c r="EVL38" s="10"/>
      <c r="EVM38" s="10"/>
      <c r="EVN38" s="10"/>
      <c r="EVO38" s="10"/>
      <c r="EVP38" s="10"/>
      <c r="EVQ38" s="10"/>
      <c r="EVR38" s="10"/>
      <c r="EVS38" s="10"/>
      <c r="EVT38" s="10"/>
      <c r="EVU38" s="10"/>
      <c r="EVV38" s="10"/>
      <c r="EVW38" s="10"/>
      <c r="EVX38" s="10"/>
      <c r="EVY38" s="10"/>
      <c r="EVZ38" s="10"/>
      <c r="EWA38" s="10"/>
      <c r="EWB38" s="10"/>
      <c r="EWC38" s="10"/>
      <c r="EWD38" s="10"/>
      <c r="EWE38" s="10"/>
      <c r="EWF38" s="10"/>
      <c r="EWG38" s="10"/>
      <c r="EWH38" s="10"/>
      <c r="EWI38" s="10"/>
      <c r="EWJ38" s="10"/>
      <c r="EWK38" s="10"/>
      <c r="EWL38" s="10"/>
      <c r="EWM38" s="10"/>
      <c r="EWN38" s="10"/>
      <c r="EWO38" s="10"/>
      <c r="EWP38" s="10"/>
      <c r="EWQ38" s="10"/>
      <c r="EWR38" s="10"/>
      <c r="EWS38" s="10"/>
      <c r="EWT38" s="10"/>
      <c r="EWU38" s="10"/>
      <c r="EWV38" s="10"/>
      <c r="EWW38" s="10"/>
      <c r="EWX38" s="10"/>
      <c r="EWY38" s="10"/>
      <c r="EWZ38" s="10"/>
      <c r="EXA38" s="10"/>
      <c r="EXB38" s="10"/>
      <c r="EXC38" s="10"/>
      <c r="EXD38" s="10"/>
      <c r="EXE38" s="10"/>
      <c r="EXF38" s="10"/>
      <c r="EXG38" s="10"/>
      <c r="EXH38" s="10"/>
      <c r="EXI38" s="10"/>
      <c r="EXJ38" s="10"/>
      <c r="EXK38" s="10"/>
      <c r="EXL38" s="10"/>
      <c r="EXM38" s="10"/>
      <c r="EXN38" s="10"/>
      <c r="EXO38" s="10"/>
      <c r="EXP38" s="10"/>
      <c r="EXQ38" s="10"/>
      <c r="EXR38" s="10"/>
      <c r="EXS38" s="10"/>
      <c r="EXT38" s="10"/>
      <c r="EXU38" s="10"/>
      <c r="EXV38" s="10"/>
      <c r="EXW38" s="10"/>
      <c r="EXX38" s="10"/>
      <c r="EXY38" s="10"/>
      <c r="EXZ38" s="10"/>
      <c r="EYA38" s="10"/>
      <c r="EYB38" s="10"/>
      <c r="EYC38" s="10"/>
      <c r="EYD38" s="10"/>
      <c r="EYE38" s="10"/>
      <c r="EYF38" s="10"/>
      <c r="EYG38" s="10"/>
      <c r="EYH38" s="10"/>
      <c r="EYI38" s="10"/>
      <c r="EYJ38" s="10"/>
      <c r="EYK38" s="10"/>
      <c r="EYL38" s="10"/>
      <c r="EYM38" s="10"/>
      <c r="EYN38" s="10"/>
      <c r="EYO38" s="10"/>
      <c r="EYP38" s="10"/>
      <c r="EYQ38" s="10"/>
      <c r="EYR38" s="10"/>
      <c r="EYS38" s="10"/>
      <c r="EYT38" s="10"/>
      <c r="EYU38" s="10"/>
      <c r="EYV38" s="10"/>
      <c r="EYW38" s="10"/>
      <c r="EYX38" s="10"/>
      <c r="EYY38" s="10"/>
      <c r="EYZ38" s="10"/>
      <c r="EZA38" s="10"/>
      <c r="EZB38" s="10"/>
      <c r="EZC38" s="10"/>
      <c r="EZD38" s="10"/>
      <c r="EZE38" s="10"/>
      <c r="EZF38" s="10"/>
      <c r="EZG38" s="10"/>
      <c r="EZH38" s="10"/>
      <c r="EZI38" s="10"/>
      <c r="EZJ38" s="10"/>
      <c r="EZK38" s="10"/>
      <c r="EZL38" s="10"/>
      <c r="EZM38" s="10"/>
      <c r="EZN38" s="10"/>
      <c r="EZO38" s="10"/>
      <c r="EZP38" s="10"/>
      <c r="EZQ38" s="10"/>
      <c r="EZR38" s="10"/>
      <c r="EZS38" s="10"/>
      <c r="EZT38" s="10"/>
      <c r="EZU38" s="10"/>
      <c r="EZV38" s="10"/>
      <c r="EZW38" s="10"/>
      <c r="EZX38" s="10"/>
      <c r="EZY38" s="10"/>
      <c r="EZZ38" s="10"/>
      <c r="FAA38" s="10"/>
      <c r="FAB38" s="10"/>
      <c r="FAC38" s="10"/>
      <c r="FAD38" s="10"/>
      <c r="FAE38" s="10"/>
      <c r="FAF38" s="10"/>
      <c r="FAG38" s="10"/>
      <c r="FAH38" s="10"/>
      <c r="FAI38" s="10"/>
      <c r="FAJ38" s="10"/>
      <c r="FAK38" s="10"/>
      <c r="FAL38" s="10"/>
      <c r="FAM38" s="10"/>
      <c r="FAN38" s="10"/>
      <c r="FAO38" s="10"/>
      <c r="FAP38" s="10"/>
      <c r="FAQ38" s="10"/>
      <c r="FAR38" s="10"/>
      <c r="FAS38" s="10"/>
      <c r="FAT38" s="10"/>
      <c r="FAU38" s="10"/>
      <c r="FAV38" s="10"/>
      <c r="FAW38" s="10"/>
      <c r="FAX38" s="10"/>
      <c r="FAY38" s="10"/>
      <c r="FAZ38" s="10"/>
      <c r="FBA38" s="10"/>
      <c r="FBB38" s="10"/>
      <c r="FBC38" s="10"/>
      <c r="FBD38" s="10"/>
      <c r="FBE38" s="10"/>
      <c r="FBF38" s="10"/>
      <c r="FBG38" s="10"/>
      <c r="FBH38" s="10"/>
      <c r="FBI38" s="10"/>
      <c r="FBJ38" s="10"/>
      <c r="FBK38" s="10"/>
      <c r="FBL38" s="10"/>
      <c r="FBM38" s="10"/>
      <c r="FBN38" s="10"/>
      <c r="FBO38" s="10"/>
      <c r="FBP38" s="10"/>
      <c r="FBQ38" s="10"/>
      <c r="FBR38" s="10"/>
      <c r="FBS38" s="10"/>
      <c r="FBT38" s="10"/>
      <c r="FBU38" s="10"/>
      <c r="FBV38" s="10"/>
      <c r="FBW38" s="10"/>
      <c r="FBX38" s="10"/>
      <c r="FBY38" s="10"/>
      <c r="FBZ38" s="10"/>
      <c r="FCA38" s="10"/>
      <c r="FCB38" s="10"/>
      <c r="FCC38" s="10"/>
      <c r="FCD38" s="10"/>
      <c r="FCE38" s="10"/>
      <c r="FCF38" s="10"/>
      <c r="FCG38" s="10"/>
      <c r="FCH38" s="10"/>
      <c r="FCI38" s="10"/>
      <c r="FCJ38" s="10"/>
      <c r="FCK38" s="10"/>
      <c r="FCL38" s="10"/>
      <c r="FCM38" s="10"/>
      <c r="FCN38" s="10"/>
      <c r="FCO38" s="10"/>
      <c r="FCP38" s="10"/>
      <c r="FCQ38" s="10"/>
      <c r="FCR38" s="10"/>
      <c r="FCS38" s="10"/>
      <c r="FCT38" s="10"/>
      <c r="FCU38" s="10"/>
      <c r="FCV38" s="10"/>
      <c r="FCW38" s="10"/>
      <c r="FCX38" s="10"/>
      <c r="FCY38" s="10"/>
      <c r="FCZ38" s="10"/>
      <c r="FDA38" s="10"/>
      <c r="FDB38" s="10"/>
      <c r="FDC38" s="10"/>
      <c r="FDD38" s="10"/>
      <c r="FDE38" s="10"/>
      <c r="FDF38" s="10"/>
      <c r="FDG38" s="10"/>
      <c r="FDH38" s="10"/>
      <c r="FDI38" s="10"/>
      <c r="FDJ38" s="10"/>
      <c r="FDK38" s="10"/>
      <c r="FDL38" s="10"/>
      <c r="FDM38" s="10"/>
      <c r="FDN38" s="10"/>
      <c r="FDO38" s="10"/>
      <c r="FDP38" s="10"/>
      <c r="FDQ38" s="10"/>
      <c r="FDR38" s="10"/>
      <c r="FDS38" s="10"/>
      <c r="FDT38" s="10"/>
      <c r="FDU38" s="10"/>
      <c r="FDV38" s="10"/>
      <c r="FDW38" s="10"/>
      <c r="FDX38" s="10"/>
      <c r="FDY38" s="10"/>
      <c r="FDZ38" s="10"/>
      <c r="FEA38" s="10"/>
      <c r="FEB38" s="10"/>
      <c r="FEC38" s="10"/>
      <c r="FED38" s="10"/>
      <c r="FEE38" s="10"/>
      <c r="FEF38" s="10"/>
      <c r="FEG38" s="10"/>
      <c r="FEH38" s="10"/>
      <c r="FEI38" s="10"/>
      <c r="FEJ38" s="10"/>
      <c r="FEK38" s="10"/>
      <c r="FEL38" s="10"/>
      <c r="FEM38" s="10"/>
      <c r="FEN38" s="10"/>
      <c r="FEO38" s="10"/>
      <c r="FEP38" s="10"/>
      <c r="FEQ38" s="10"/>
      <c r="FER38" s="10"/>
      <c r="FES38" s="10"/>
      <c r="FET38" s="10"/>
      <c r="FEU38" s="10"/>
      <c r="FEV38" s="10"/>
      <c r="FEW38" s="10"/>
      <c r="FEX38" s="10"/>
      <c r="FEY38" s="10"/>
      <c r="FEZ38" s="10"/>
      <c r="FFA38" s="10"/>
      <c r="FFB38" s="10"/>
      <c r="FFC38" s="10"/>
      <c r="FFD38" s="10"/>
      <c r="FFE38" s="10"/>
      <c r="FFF38" s="10"/>
      <c r="FFG38" s="10"/>
      <c r="FFH38" s="10"/>
      <c r="FFI38" s="10"/>
      <c r="FFJ38" s="10"/>
      <c r="FFK38" s="10"/>
      <c r="FFL38" s="10"/>
      <c r="FFM38" s="10"/>
      <c r="FFN38" s="10"/>
      <c r="FFO38" s="10"/>
      <c r="FFP38" s="10"/>
      <c r="FFQ38" s="10"/>
      <c r="FFR38" s="10"/>
      <c r="FFS38" s="10"/>
      <c r="FFT38" s="10"/>
      <c r="FFU38" s="10"/>
      <c r="FFV38" s="10"/>
      <c r="FFW38" s="10"/>
      <c r="FFX38" s="10"/>
      <c r="FFY38" s="10"/>
      <c r="FFZ38" s="10"/>
      <c r="FGA38" s="10"/>
      <c r="FGB38" s="10"/>
      <c r="FGC38" s="10"/>
      <c r="FGD38" s="10"/>
      <c r="FGE38" s="10"/>
      <c r="FGF38" s="10"/>
      <c r="FGG38" s="10"/>
      <c r="FGH38" s="10"/>
      <c r="FGI38" s="10"/>
      <c r="FGJ38" s="10"/>
      <c r="FGK38" s="10"/>
      <c r="FGL38" s="10"/>
      <c r="FGM38" s="10"/>
      <c r="FGN38" s="10"/>
      <c r="FGO38" s="10"/>
      <c r="FGP38" s="10"/>
      <c r="FGQ38" s="10"/>
      <c r="FGR38" s="10"/>
      <c r="FGS38" s="10"/>
      <c r="FGT38" s="10"/>
      <c r="FGU38" s="10"/>
      <c r="FGV38" s="10"/>
      <c r="FGW38" s="10"/>
      <c r="FGX38" s="10"/>
      <c r="FGY38" s="10"/>
      <c r="FGZ38" s="10"/>
      <c r="FHA38" s="10"/>
      <c r="FHB38" s="10"/>
      <c r="FHC38" s="10"/>
      <c r="FHD38" s="10"/>
      <c r="FHE38" s="10"/>
      <c r="FHF38" s="10"/>
      <c r="FHG38" s="10"/>
      <c r="FHH38" s="10"/>
      <c r="FHI38" s="10"/>
      <c r="FHJ38" s="10"/>
      <c r="FHK38" s="10"/>
      <c r="FHL38" s="10"/>
      <c r="FHM38" s="10"/>
      <c r="FHN38" s="10"/>
      <c r="FHO38" s="10"/>
      <c r="FHP38" s="10"/>
      <c r="FHQ38" s="10"/>
      <c r="FHR38" s="10"/>
      <c r="FHS38" s="10"/>
      <c r="FHT38" s="10"/>
      <c r="FHU38" s="10"/>
      <c r="FHV38" s="10"/>
      <c r="FHW38" s="10"/>
      <c r="FHX38" s="10"/>
      <c r="FHY38" s="10"/>
      <c r="FHZ38" s="10"/>
      <c r="FIA38" s="10"/>
      <c r="FIB38" s="10"/>
      <c r="FIC38" s="10"/>
      <c r="FID38" s="10"/>
      <c r="FIE38" s="10"/>
      <c r="FIF38" s="10"/>
      <c r="FIG38" s="10"/>
      <c r="FIH38" s="10"/>
      <c r="FII38" s="10"/>
      <c r="FIJ38" s="10"/>
      <c r="FIK38" s="10"/>
      <c r="FIL38" s="10"/>
      <c r="FIM38" s="10"/>
      <c r="FIN38" s="10"/>
      <c r="FIO38" s="10"/>
      <c r="FIP38" s="10"/>
      <c r="FIQ38" s="10"/>
      <c r="FIR38" s="10"/>
      <c r="FIS38" s="10"/>
      <c r="FIT38" s="10"/>
      <c r="FIU38" s="10"/>
      <c r="FIV38" s="10"/>
      <c r="FIW38" s="10"/>
      <c r="FIX38" s="10"/>
      <c r="FIY38" s="10"/>
      <c r="FIZ38" s="10"/>
      <c r="FJA38" s="10"/>
      <c r="FJB38" s="10"/>
      <c r="FJC38" s="10"/>
      <c r="FJD38" s="10"/>
      <c r="FJE38" s="10"/>
      <c r="FJF38" s="10"/>
      <c r="FJG38" s="10"/>
      <c r="FJH38" s="10"/>
      <c r="FJI38" s="10"/>
      <c r="FJJ38" s="10"/>
      <c r="FJK38" s="10"/>
      <c r="FJL38" s="10"/>
      <c r="FJM38" s="10"/>
      <c r="FJN38" s="10"/>
      <c r="FJO38" s="10"/>
      <c r="FJP38" s="10"/>
      <c r="FJQ38" s="10"/>
      <c r="FJR38" s="10"/>
      <c r="FJS38" s="10"/>
      <c r="FJT38" s="10"/>
      <c r="FJU38" s="10"/>
      <c r="FJV38" s="10"/>
      <c r="FJW38" s="10"/>
      <c r="FJX38" s="10"/>
      <c r="FJY38" s="10"/>
      <c r="FJZ38" s="10"/>
      <c r="FKA38" s="10"/>
      <c r="FKB38" s="10"/>
      <c r="FKC38" s="10"/>
      <c r="FKD38" s="10"/>
      <c r="FKE38" s="10"/>
      <c r="FKF38" s="10"/>
      <c r="FKG38" s="10"/>
      <c r="FKH38" s="10"/>
      <c r="FKI38" s="10"/>
      <c r="FKJ38" s="10"/>
      <c r="FKK38" s="10"/>
      <c r="FKL38" s="10"/>
      <c r="FKM38" s="10"/>
      <c r="FKN38" s="10"/>
      <c r="FKO38" s="10"/>
      <c r="FKP38" s="10"/>
      <c r="FKQ38" s="10"/>
      <c r="FKR38" s="10"/>
      <c r="FKS38" s="10"/>
      <c r="FKT38" s="10"/>
      <c r="FKU38" s="10"/>
      <c r="FKV38" s="10"/>
      <c r="FKW38" s="10"/>
      <c r="FKX38" s="10"/>
      <c r="FKY38" s="10"/>
      <c r="FKZ38" s="10"/>
      <c r="FLA38" s="10"/>
      <c r="FLB38" s="10"/>
      <c r="FLC38" s="10"/>
      <c r="FLD38" s="10"/>
      <c r="FLE38" s="10"/>
      <c r="FLF38" s="10"/>
      <c r="FLG38" s="10"/>
      <c r="FLH38" s="10"/>
      <c r="FLI38" s="10"/>
      <c r="FLJ38" s="10"/>
      <c r="FLK38" s="10"/>
      <c r="FLL38" s="10"/>
      <c r="FLM38" s="10"/>
      <c r="FLN38" s="10"/>
      <c r="FLO38" s="10"/>
      <c r="FLP38" s="10"/>
      <c r="FLQ38" s="10"/>
      <c r="FLR38" s="10"/>
      <c r="FLS38" s="10"/>
      <c r="FLT38" s="10"/>
      <c r="FLU38" s="10"/>
      <c r="FLV38" s="10"/>
      <c r="FLW38" s="10"/>
      <c r="FLX38" s="10"/>
      <c r="FLY38" s="10"/>
      <c r="FLZ38" s="10"/>
      <c r="FMA38" s="10"/>
      <c r="FMB38" s="10"/>
      <c r="FMC38" s="10"/>
      <c r="FMD38" s="10"/>
      <c r="FME38" s="10"/>
      <c r="FMF38" s="10"/>
      <c r="FMG38" s="10"/>
      <c r="FMH38" s="10"/>
      <c r="FMI38" s="10"/>
      <c r="FMJ38" s="10"/>
      <c r="FMK38" s="10"/>
      <c r="FML38" s="10"/>
      <c r="FMM38" s="10"/>
      <c r="FMN38" s="10"/>
      <c r="FMO38" s="10"/>
      <c r="FMP38" s="10"/>
      <c r="FMQ38" s="10"/>
      <c r="FMR38" s="10"/>
      <c r="FMS38" s="10"/>
      <c r="FMT38" s="10"/>
      <c r="FMU38" s="10"/>
      <c r="FMV38" s="10"/>
      <c r="FMW38" s="10"/>
      <c r="FMX38" s="10"/>
      <c r="FMY38" s="10"/>
      <c r="FMZ38" s="10"/>
      <c r="FNA38" s="10"/>
      <c r="FNB38" s="10"/>
      <c r="FNC38" s="10"/>
      <c r="FND38" s="10"/>
      <c r="FNE38" s="10"/>
      <c r="FNF38" s="10"/>
      <c r="FNG38" s="10"/>
      <c r="FNH38" s="10"/>
      <c r="FNI38" s="10"/>
      <c r="FNJ38" s="10"/>
      <c r="FNK38" s="10"/>
      <c r="FNL38" s="10"/>
      <c r="FNM38" s="10"/>
      <c r="FNN38" s="10"/>
      <c r="FNO38" s="10"/>
      <c r="FNP38" s="10"/>
      <c r="FNQ38" s="10"/>
      <c r="FNR38" s="10"/>
      <c r="FNS38" s="10"/>
      <c r="FNT38" s="10"/>
      <c r="FNU38" s="10"/>
      <c r="FNV38" s="10"/>
      <c r="FNW38" s="10"/>
      <c r="FNX38" s="10"/>
      <c r="FNY38" s="10"/>
      <c r="FNZ38" s="10"/>
      <c r="FOA38" s="10"/>
      <c r="FOB38" s="10"/>
      <c r="FOC38" s="10"/>
      <c r="FOD38" s="10"/>
      <c r="FOE38" s="10"/>
      <c r="FOF38" s="10"/>
      <c r="FOG38" s="10"/>
      <c r="FOH38" s="10"/>
      <c r="FOI38" s="10"/>
      <c r="FOJ38" s="10"/>
      <c r="FOK38" s="10"/>
      <c r="FOL38" s="10"/>
      <c r="FOM38" s="10"/>
      <c r="FON38" s="10"/>
      <c r="FOO38" s="10"/>
      <c r="FOP38" s="10"/>
      <c r="FOQ38" s="10"/>
      <c r="FOR38" s="10"/>
      <c r="FOS38" s="10"/>
      <c r="FOT38" s="10"/>
      <c r="FOU38" s="10"/>
      <c r="FOV38" s="10"/>
      <c r="FOW38" s="10"/>
      <c r="FOX38" s="10"/>
      <c r="FOY38" s="10"/>
      <c r="FOZ38" s="10"/>
      <c r="FPA38" s="10"/>
      <c r="FPB38" s="10"/>
      <c r="FPC38" s="10"/>
      <c r="FPD38" s="10"/>
      <c r="FPE38" s="10"/>
      <c r="FPF38" s="10"/>
      <c r="FPG38" s="10"/>
      <c r="FPH38" s="10"/>
      <c r="FPI38" s="10"/>
      <c r="FPJ38" s="10"/>
      <c r="FPK38" s="10"/>
      <c r="FPL38" s="10"/>
      <c r="FPM38" s="10"/>
      <c r="FPN38" s="10"/>
      <c r="FPO38" s="10"/>
      <c r="FPP38" s="10"/>
      <c r="FPQ38" s="10"/>
      <c r="FPR38" s="10"/>
      <c r="FPS38" s="10"/>
      <c r="FPT38" s="10"/>
      <c r="FPU38" s="10"/>
      <c r="FPV38" s="10"/>
      <c r="FPW38" s="10"/>
      <c r="FPX38" s="10"/>
      <c r="FPY38" s="10"/>
      <c r="FPZ38" s="10"/>
      <c r="FQA38" s="10"/>
      <c r="FQB38" s="10"/>
      <c r="FQC38" s="10"/>
      <c r="FQD38" s="10"/>
      <c r="FQE38" s="10"/>
      <c r="FQF38" s="10"/>
      <c r="FQG38" s="10"/>
      <c r="FQH38" s="10"/>
      <c r="FQI38" s="10"/>
      <c r="FQJ38" s="10"/>
      <c r="FQK38" s="10"/>
      <c r="FQL38" s="10"/>
      <c r="FQM38" s="10"/>
      <c r="FQN38" s="10"/>
      <c r="FQO38" s="10"/>
      <c r="FQP38" s="10"/>
      <c r="FQQ38" s="10"/>
      <c r="FQR38" s="10"/>
      <c r="FQS38" s="10"/>
      <c r="FQT38" s="10"/>
      <c r="FQU38" s="10"/>
      <c r="FQV38" s="10"/>
      <c r="FQW38" s="10"/>
      <c r="FQX38" s="10"/>
      <c r="FQY38" s="10"/>
      <c r="FQZ38" s="10"/>
      <c r="FRA38" s="10"/>
      <c r="FRB38" s="10"/>
      <c r="FRC38" s="10"/>
      <c r="FRD38" s="10"/>
      <c r="FRE38" s="10"/>
      <c r="FRF38" s="10"/>
      <c r="FRG38" s="10"/>
      <c r="FRH38" s="10"/>
      <c r="FRI38" s="10"/>
      <c r="FRJ38" s="10"/>
      <c r="FRK38" s="10"/>
      <c r="FRL38" s="10"/>
      <c r="FRM38" s="10"/>
      <c r="FRN38" s="10"/>
      <c r="FRO38" s="10"/>
      <c r="FRP38" s="10"/>
      <c r="FRQ38" s="10"/>
      <c r="FRR38" s="10"/>
      <c r="FRS38" s="10"/>
      <c r="FRT38" s="10"/>
      <c r="FRU38" s="10"/>
      <c r="FRV38" s="10"/>
      <c r="FRW38" s="10"/>
      <c r="FRX38" s="10"/>
      <c r="FRY38" s="10"/>
      <c r="FRZ38" s="10"/>
      <c r="FSA38" s="10"/>
    </row>
    <row r="39" spans="1:4551" s="12" customFormat="1" x14ac:dyDescent="0.25">
      <c r="A39" s="318"/>
      <c r="B39" s="318" t="s">
        <v>179</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c r="SK39" s="10"/>
      <c r="SL39" s="10"/>
      <c r="SM39" s="10"/>
      <c r="SN39" s="10"/>
      <c r="SO39" s="10"/>
      <c r="SP39" s="10"/>
      <c r="SQ39" s="10"/>
      <c r="SR39" s="10"/>
      <c r="SS39" s="10"/>
      <c r="ST39" s="10"/>
      <c r="SU39" s="10"/>
      <c r="SV39" s="10"/>
      <c r="SW39" s="10"/>
      <c r="SX39" s="10"/>
      <c r="SY39" s="10"/>
      <c r="SZ39" s="10"/>
      <c r="TA39" s="10"/>
      <c r="TB39" s="10"/>
      <c r="TC39" s="10"/>
      <c r="TD39" s="10"/>
      <c r="TE39" s="10"/>
      <c r="TF39" s="10"/>
      <c r="TG39" s="10"/>
      <c r="TH39" s="10"/>
      <c r="TI39" s="10"/>
      <c r="TJ39" s="10"/>
      <c r="TK39" s="10"/>
      <c r="TL39" s="10"/>
      <c r="TM39" s="10"/>
      <c r="TN39" s="10"/>
      <c r="TO39" s="10"/>
      <c r="TP39" s="10"/>
      <c r="TQ39" s="10"/>
      <c r="TR39" s="10"/>
      <c r="TS39" s="10"/>
      <c r="TT39" s="10"/>
      <c r="TU39" s="10"/>
      <c r="TV39" s="10"/>
      <c r="TW39" s="10"/>
      <c r="TX39" s="10"/>
      <c r="TY39" s="10"/>
      <c r="TZ39" s="10"/>
      <c r="UA39" s="10"/>
      <c r="UB39" s="10"/>
      <c r="UC39" s="10"/>
      <c r="UD39" s="10"/>
      <c r="UE39" s="10"/>
      <c r="UF39" s="10"/>
      <c r="UG39" s="10"/>
      <c r="UH39" s="10"/>
      <c r="UI39" s="10"/>
      <c r="UJ39" s="10"/>
      <c r="UK39" s="10"/>
      <c r="UL39" s="10"/>
      <c r="UM39" s="10"/>
      <c r="UN39" s="10"/>
      <c r="UO39" s="10"/>
      <c r="UP39" s="10"/>
      <c r="UQ39" s="10"/>
      <c r="UR39" s="10"/>
      <c r="US39" s="10"/>
      <c r="UT39" s="10"/>
      <c r="UU39" s="10"/>
      <c r="UV39" s="10"/>
      <c r="UW39" s="10"/>
      <c r="UX39" s="10"/>
      <c r="UY39" s="10"/>
      <c r="UZ39" s="10"/>
      <c r="VA39" s="10"/>
      <c r="VB39" s="10"/>
      <c r="VC39" s="10"/>
      <c r="VD39" s="10"/>
      <c r="VE39" s="10"/>
      <c r="VF39" s="10"/>
      <c r="VG39" s="10"/>
      <c r="VH39" s="10"/>
      <c r="VI39" s="10"/>
      <c r="VJ39" s="10"/>
      <c r="VK39" s="10"/>
      <c r="VL39" s="10"/>
      <c r="VM39" s="10"/>
      <c r="VN39" s="10"/>
      <c r="VO39" s="10"/>
      <c r="VP39" s="10"/>
      <c r="VQ39" s="10"/>
      <c r="VR39" s="10"/>
      <c r="VS39" s="10"/>
      <c r="VT39" s="10"/>
      <c r="VU39" s="10"/>
      <c r="VV39" s="10"/>
      <c r="VW39" s="10"/>
      <c r="VX39" s="10"/>
      <c r="VY39" s="10"/>
      <c r="VZ39" s="10"/>
      <c r="WA39" s="10"/>
      <c r="WB39" s="10"/>
      <c r="WC39" s="10"/>
      <c r="WD39" s="10"/>
      <c r="WE39" s="10"/>
      <c r="WF39" s="10"/>
      <c r="WG39" s="10"/>
      <c r="WH39" s="10"/>
      <c r="WI39" s="10"/>
      <c r="WJ39" s="10"/>
      <c r="WK39" s="10"/>
      <c r="WL39" s="10"/>
      <c r="WM39" s="10"/>
      <c r="WN39" s="10"/>
      <c r="WO39" s="10"/>
      <c r="WP39" s="10"/>
      <c r="WQ39" s="10"/>
      <c r="WR39" s="10"/>
      <c r="WS39" s="10"/>
      <c r="WT39" s="10"/>
      <c r="WU39" s="10"/>
      <c r="WV39" s="10"/>
      <c r="WW39" s="10"/>
      <c r="WX39" s="10"/>
      <c r="WY39" s="10"/>
      <c r="WZ39" s="10"/>
      <c r="XA39" s="10"/>
      <c r="XB39" s="10"/>
      <c r="XC39" s="10"/>
      <c r="XD39" s="10"/>
      <c r="XE39" s="10"/>
      <c r="XF39" s="10"/>
      <c r="XG39" s="10"/>
      <c r="XH39" s="10"/>
      <c r="XI39" s="10"/>
      <c r="XJ39" s="10"/>
      <c r="XK39" s="10"/>
      <c r="XL39" s="10"/>
      <c r="XM39" s="10"/>
      <c r="XN39" s="10"/>
      <c r="XO39" s="10"/>
      <c r="XP39" s="10"/>
      <c r="XQ39" s="10"/>
      <c r="XR39" s="10"/>
      <c r="XS39" s="10"/>
      <c r="XT39" s="10"/>
      <c r="XU39" s="10"/>
      <c r="XV39" s="10"/>
      <c r="XW39" s="10"/>
      <c r="XX39" s="10"/>
      <c r="XY39" s="10"/>
      <c r="XZ39" s="10"/>
      <c r="YA39" s="10"/>
      <c r="YB39" s="10"/>
      <c r="YC39" s="10"/>
      <c r="YD39" s="10"/>
      <c r="YE39" s="10"/>
      <c r="YF39" s="10"/>
      <c r="YG39" s="10"/>
      <c r="YH39" s="10"/>
      <c r="YI39" s="10"/>
      <c r="YJ39" s="10"/>
      <c r="YK39" s="10"/>
      <c r="YL39" s="10"/>
      <c r="YM39" s="10"/>
      <c r="YN39" s="10"/>
      <c r="YO39" s="10"/>
      <c r="YP39" s="10"/>
      <c r="YQ39" s="10"/>
      <c r="YR39" s="10"/>
      <c r="YS39" s="10"/>
      <c r="YT39" s="10"/>
      <c r="YU39" s="10"/>
      <c r="YV39" s="10"/>
      <c r="YW39" s="10"/>
      <c r="YX39" s="10"/>
      <c r="YY39" s="10"/>
      <c r="YZ39" s="10"/>
      <c r="ZA39" s="10"/>
      <c r="ZB39" s="10"/>
      <c r="ZC39" s="10"/>
      <c r="ZD39" s="10"/>
      <c r="ZE39" s="10"/>
      <c r="ZF39" s="10"/>
      <c r="ZG39" s="10"/>
      <c r="ZH39" s="10"/>
      <c r="ZI39" s="10"/>
      <c r="ZJ39" s="10"/>
      <c r="ZK39" s="10"/>
      <c r="ZL39" s="10"/>
      <c r="ZM39" s="10"/>
      <c r="ZN39" s="10"/>
      <c r="ZO39" s="10"/>
      <c r="ZP39" s="10"/>
      <c r="ZQ39" s="10"/>
      <c r="ZR39" s="10"/>
      <c r="ZS39" s="10"/>
      <c r="ZT39" s="10"/>
      <c r="ZU39" s="10"/>
      <c r="ZV39" s="10"/>
      <c r="ZW39" s="10"/>
      <c r="ZX39" s="10"/>
      <c r="ZY39" s="10"/>
      <c r="ZZ39" s="10"/>
      <c r="AAA39" s="10"/>
      <c r="AAB39" s="10"/>
      <c r="AAC39" s="10"/>
      <c r="AAD39" s="10"/>
      <c r="AAE39" s="10"/>
      <c r="AAF39" s="10"/>
      <c r="AAG39" s="10"/>
      <c r="AAH39" s="10"/>
      <c r="AAI39" s="10"/>
      <c r="AAJ39" s="10"/>
      <c r="AAK39" s="10"/>
      <c r="AAL39" s="10"/>
      <c r="AAM39" s="10"/>
      <c r="AAN39" s="10"/>
      <c r="AAO39" s="10"/>
      <c r="AAP39" s="10"/>
      <c r="AAQ39" s="10"/>
      <c r="AAR39" s="10"/>
      <c r="AAS39" s="10"/>
      <c r="AAT39" s="10"/>
      <c r="AAU39" s="10"/>
      <c r="AAV39" s="10"/>
      <c r="AAW39" s="10"/>
      <c r="AAX39" s="10"/>
      <c r="AAY39" s="10"/>
      <c r="AAZ39" s="10"/>
      <c r="ABA39" s="10"/>
      <c r="ABB39" s="10"/>
      <c r="ABC39" s="10"/>
      <c r="ABD39" s="10"/>
      <c r="ABE39" s="10"/>
      <c r="ABF39" s="10"/>
      <c r="ABG39" s="10"/>
      <c r="ABH39" s="10"/>
      <c r="ABI39" s="10"/>
      <c r="ABJ39" s="10"/>
      <c r="ABK39" s="10"/>
      <c r="ABL39" s="10"/>
      <c r="ABM39" s="10"/>
      <c r="ABN39" s="10"/>
      <c r="ABO39" s="10"/>
      <c r="ABP39" s="10"/>
      <c r="ABQ39" s="10"/>
      <c r="ABR39" s="10"/>
      <c r="ABS39" s="10"/>
      <c r="ABT39" s="10"/>
      <c r="ABU39" s="10"/>
      <c r="ABV39" s="10"/>
      <c r="ABW39" s="10"/>
      <c r="ABX39" s="10"/>
      <c r="ABY39" s="10"/>
      <c r="ABZ39" s="10"/>
      <c r="ACA39" s="10"/>
      <c r="ACB39" s="10"/>
      <c r="ACC39" s="10"/>
      <c r="ACD39" s="10"/>
      <c r="ACE39" s="10"/>
      <c r="ACF39" s="10"/>
      <c r="ACG39" s="10"/>
      <c r="ACH39" s="10"/>
      <c r="ACI39" s="10"/>
      <c r="ACJ39" s="10"/>
      <c r="ACK39" s="10"/>
      <c r="ACL39" s="10"/>
      <c r="ACM39" s="10"/>
      <c r="ACN39" s="10"/>
      <c r="ACO39" s="10"/>
      <c r="ACP39" s="10"/>
      <c r="ACQ39" s="10"/>
      <c r="ACR39" s="10"/>
      <c r="ACS39" s="10"/>
      <c r="ACT39" s="10"/>
      <c r="ACU39" s="10"/>
      <c r="ACV39" s="10"/>
      <c r="ACW39" s="10"/>
      <c r="ACX39" s="10"/>
      <c r="ACY39" s="10"/>
      <c r="ACZ39" s="10"/>
      <c r="ADA39" s="10"/>
      <c r="ADB39" s="10"/>
      <c r="ADC39" s="10"/>
      <c r="ADD39" s="10"/>
      <c r="ADE39" s="10"/>
      <c r="ADF39" s="10"/>
      <c r="ADG39" s="10"/>
      <c r="ADH39" s="10"/>
      <c r="ADI39" s="10"/>
      <c r="ADJ39" s="10"/>
      <c r="ADK39" s="10"/>
      <c r="ADL39" s="10"/>
      <c r="ADM39" s="10"/>
      <c r="ADN39" s="10"/>
      <c r="ADO39" s="10"/>
      <c r="ADP39" s="10"/>
      <c r="ADQ39" s="10"/>
      <c r="ADR39" s="10"/>
      <c r="ADS39" s="10"/>
      <c r="ADT39" s="10"/>
      <c r="ADU39" s="10"/>
      <c r="ADV39" s="10"/>
      <c r="ADW39" s="10"/>
      <c r="ADX39" s="10"/>
      <c r="ADY39" s="10"/>
      <c r="ADZ39" s="10"/>
      <c r="AEA39" s="10"/>
      <c r="AEB39" s="10"/>
      <c r="AEC39" s="10"/>
      <c r="AED39" s="10"/>
      <c r="AEE39" s="10"/>
      <c r="AEF39" s="10"/>
      <c r="AEG39" s="10"/>
      <c r="AEH39" s="10"/>
      <c r="AEI39" s="10"/>
      <c r="AEJ39" s="10"/>
      <c r="AEK39" s="10"/>
      <c r="AEL39" s="10"/>
      <c r="AEM39" s="10"/>
      <c r="AEN39" s="10"/>
      <c r="AEO39" s="10"/>
      <c r="AEP39" s="10"/>
      <c r="AEQ39" s="10"/>
      <c r="AER39" s="10"/>
      <c r="AES39" s="10"/>
      <c r="AET39" s="10"/>
      <c r="AEU39" s="10"/>
      <c r="AEV39" s="10"/>
      <c r="AEW39" s="10"/>
      <c r="AEX39" s="10"/>
      <c r="AEY39" s="10"/>
      <c r="AEZ39" s="10"/>
      <c r="AFA39" s="10"/>
      <c r="AFB39" s="10"/>
      <c r="AFC39" s="10"/>
      <c r="AFD39" s="10"/>
      <c r="AFE39" s="10"/>
      <c r="AFF39" s="10"/>
      <c r="AFG39" s="10"/>
      <c r="AFH39" s="10"/>
      <c r="AFI39" s="10"/>
      <c r="AFJ39" s="10"/>
      <c r="AFK39" s="10"/>
      <c r="AFL39" s="10"/>
      <c r="AFM39" s="10"/>
      <c r="AFN39" s="10"/>
      <c r="AFO39" s="10"/>
      <c r="AFP39" s="10"/>
      <c r="AFQ39" s="10"/>
      <c r="AFR39" s="10"/>
      <c r="AFS39" s="10"/>
      <c r="AFT39" s="10"/>
      <c r="AFU39" s="10"/>
      <c r="AFV39" s="10"/>
      <c r="AFW39" s="10"/>
      <c r="AFX39" s="10"/>
      <c r="AFY39" s="10"/>
      <c r="AFZ39" s="10"/>
      <c r="AGA39" s="10"/>
      <c r="AGB39" s="10"/>
      <c r="AGC39" s="10"/>
      <c r="AGD39" s="10"/>
      <c r="AGE39" s="10"/>
      <c r="AGF39" s="10"/>
      <c r="AGG39" s="10"/>
      <c r="AGH39" s="10"/>
      <c r="AGI39" s="10"/>
      <c r="AGJ39" s="10"/>
      <c r="AGK39" s="10"/>
      <c r="AGL39" s="10"/>
      <c r="AGM39" s="10"/>
      <c r="AGN39" s="10"/>
      <c r="AGO39" s="10"/>
      <c r="AGP39" s="10"/>
      <c r="AGQ39" s="10"/>
      <c r="AGR39" s="10"/>
      <c r="AGS39" s="10"/>
      <c r="AGT39" s="10"/>
      <c r="AGU39" s="10"/>
      <c r="AGV39" s="10"/>
      <c r="AGW39" s="10"/>
      <c r="AGX39" s="10"/>
      <c r="AGY39" s="10"/>
      <c r="AGZ39" s="10"/>
      <c r="AHA39" s="10"/>
      <c r="AHB39" s="10"/>
      <c r="AHC39" s="10"/>
      <c r="AHD39" s="10"/>
      <c r="AHE39" s="10"/>
      <c r="AHF39" s="10"/>
      <c r="AHG39" s="10"/>
      <c r="AHH39" s="10"/>
      <c r="AHI39" s="10"/>
      <c r="AHJ39" s="10"/>
      <c r="AHK39" s="10"/>
      <c r="AHL39" s="10"/>
      <c r="AHM39" s="10"/>
      <c r="AHN39" s="10"/>
      <c r="AHO39" s="10"/>
      <c r="AHP39" s="10"/>
      <c r="AHQ39" s="10"/>
      <c r="AHR39" s="10"/>
      <c r="AHS39" s="10"/>
      <c r="AHT39" s="10"/>
      <c r="AHU39" s="10"/>
      <c r="AHV39" s="10"/>
      <c r="AHW39" s="10"/>
      <c r="AHX39" s="10"/>
      <c r="AHY39" s="10"/>
      <c r="AHZ39" s="10"/>
      <c r="AIA39" s="10"/>
      <c r="AIB39" s="10"/>
      <c r="AIC39" s="10"/>
      <c r="AID39" s="10"/>
      <c r="AIE39" s="10"/>
      <c r="AIF39" s="10"/>
      <c r="AIG39" s="10"/>
      <c r="AIH39" s="10"/>
      <c r="AII39" s="10"/>
      <c r="AIJ39" s="10"/>
      <c r="AIK39" s="10"/>
      <c r="AIL39" s="10"/>
      <c r="AIM39" s="10"/>
      <c r="AIN39" s="10"/>
      <c r="AIO39" s="10"/>
      <c r="AIP39" s="10"/>
      <c r="AIQ39" s="10"/>
      <c r="AIR39" s="10"/>
      <c r="AIS39" s="10"/>
      <c r="AIT39" s="10"/>
      <c r="AIU39" s="10"/>
      <c r="AIV39" s="10"/>
      <c r="AIW39" s="10"/>
      <c r="AIX39" s="10"/>
      <c r="AIY39" s="10"/>
      <c r="AIZ39" s="10"/>
      <c r="AJA39" s="10"/>
      <c r="AJB39" s="10"/>
      <c r="AJC39" s="10"/>
      <c r="AJD39" s="10"/>
      <c r="AJE39" s="10"/>
      <c r="AJF39" s="10"/>
      <c r="AJG39" s="10"/>
      <c r="AJH39" s="10"/>
      <c r="AJI39" s="10"/>
      <c r="AJJ39" s="10"/>
      <c r="AJK39" s="10"/>
      <c r="AJL39" s="10"/>
      <c r="AJM39" s="10"/>
      <c r="AJN39" s="10"/>
      <c r="AJO39" s="10"/>
      <c r="AJP39" s="10"/>
      <c r="AJQ39" s="10"/>
      <c r="AJR39" s="10"/>
      <c r="AJS39" s="10"/>
      <c r="AJT39" s="10"/>
      <c r="AJU39" s="10"/>
      <c r="AJV39" s="10"/>
      <c r="AJW39" s="10"/>
      <c r="AJX39" s="10"/>
      <c r="AJY39" s="10"/>
      <c r="AJZ39" s="10"/>
      <c r="AKA39" s="10"/>
      <c r="AKB39" s="10"/>
      <c r="AKC39" s="10"/>
      <c r="AKD39" s="10"/>
      <c r="AKE39" s="10"/>
      <c r="AKF39" s="10"/>
      <c r="AKG39" s="10"/>
      <c r="AKH39" s="10"/>
      <c r="AKI39" s="10"/>
      <c r="AKJ39" s="10"/>
      <c r="AKK39" s="10"/>
      <c r="AKL39" s="10"/>
      <c r="AKM39" s="10"/>
      <c r="AKN39" s="10"/>
      <c r="AKO39" s="10"/>
      <c r="AKP39" s="10"/>
      <c r="AKQ39" s="10"/>
      <c r="AKR39" s="10"/>
      <c r="AKS39" s="10"/>
      <c r="AKT39" s="10"/>
      <c r="AKU39" s="10"/>
      <c r="AKV39" s="10"/>
      <c r="AKW39" s="10"/>
      <c r="AKX39" s="10"/>
      <c r="AKY39" s="10"/>
      <c r="AKZ39" s="10"/>
      <c r="ALA39" s="10"/>
      <c r="ALB39" s="10"/>
      <c r="ALC39" s="10"/>
      <c r="ALD39" s="10"/>
      <c r="ALE39" s="10"/>
      <c r="ALF39" s="10"/>
      <c r="ALG39" s="10"/>
      <c r="ALH39" s="10"/>
      <c r="ALI39" s="10"/>
      <c r="ALJ39" s="10"/>
      <c r="ALK39" s="10"/>
      <c r="ALL39" s="10"/>
      <c r="ALM39" s="10"/>
      <c r="ALN39" s="10"/>
      <c r="ALO39" s="10"/>
      <c r="ALP39" s="10"/>
      <c r="ALQ39" s="10"/>
      <c r="ALR39" s="10"/>
      <c r="ALS39" s="10"/>
      <c r="ALT39" s="10"/>
      <c r="ALU39" s="10"/>
      <c r="ALV39" s="10"/>
      <c r="ALW39" s="10"/>
      <c r="ALX39" s="10"/>
      <c r="ALY39" s="10"/>
      <c r="ALZ39" s="10"/>
      <c r="AMA39" s="10"/>
      <c r="AMB39" s="10"/>
      <c r="AMC39" s="10"/>
      <c r="AMD39" s="10"/>
      <c r="AME39" s="10"/>
      <c r="AMF39" s="10"/>
      <c r="AMG39" s="10"/>
      <c r="AMH39" s="10"/>
      <c r="AMI39" s="10"/>
      <c r="AMJ39" s="10"/>
      <c r="AMK39" s="10"/>
      <c r="AML39" s="10"/>
      <c r="AMM39" s="10"/>
      <c r="AMN39" s="10"/>
      <c r="AMO39" s="10"/>
      <c r="AMP39" s="10"/>
      <c r="AMQ39" s="10"/>
      <c r="AMR39" s="10"/>
      <c r="AMS39" s="10"/>
      <c r="AMT39" s="10"/>
      <c r="AMU39" s="10"/>
      <c r="AMV39" s="10"/>
      <c r="AMW39" s="10"/>
      <c r="AMX39" s="10"/>
      <c r="AMY39" s="10"/>
      <c r="AMZ39" s="10"/>
      <c r="ANA39" s="10"/>
      <c r="ANB39" s="10"/>
      <c r="ANC39" s="10"/>
      <c r="AND39" s="10"/>
      <c r="ANE39" s="10"/>
      <c r="ANF39" s="10"/>
      <c r="ANG39" s="10"/>
      <c r="ANH39" s="10"/>
      <c r="ANI39" s="10"/>
      <c r="ANJ39" s="10"/>
      <c r="ANK39" s="10"/>
      <c r="ANL39" s="10"/>
      <c r="ANM39" s="10"/>
      <c r="ANN39" s="10"/>
      <c r="ANO39" s="10"/>
      <c r="ANP39" s="10"/>
      <c r="ANQ39" s="10"/>
      <c r="ANR39" s="10"/>
      <c r="ANS39" s="10"/>
      <c r="ANT39" s="10"/>
      <c r="ANU39" s="10"/>
      <c r="ANV39" s="10"/>
      <c r="ANW39" s="10"/>
      <c r="ANX39" s="10"/>
      <c r="ANY39" s="10"/>
      <c r="ANZ39" s="10"/>
      <c r="AOA39" s="10"/>
      <c r="AOB39" s="10"/>
      <c r="AOC39" s="10"/>
      <c r="AOD39" s="10"/>
      <c r="AOE39" s="10"/>
      <c r="AOF39" s="10"/>
      <c r="AOG39" s="10"/>
      <c r="AOH39" s="10"/>
      <c r="AOI39" s="10"/>
      <c r="AOJ39" s="10"/>
      <c r="AOK39" s="10"/>
      <c r="AOL39" s="10"/>
      <c r="AOM39" s="10"/>
      <c r="AON39" s="10"/>
      <c r="AOO39" s="10"/>
      <c r="AOP39" s="10"/>
      <c r="AOQ39" s="10"/>
      <c r="AOR39" s="10"/>
      <c r="AOS39" s="10"/>
      <c r="AOT39" s="10"/>
      <c r="AOU39" s="10"/>
      <c r="AOV39" s="10"/>
      <c r="AOW39" s="10"/>
      <c r="AOX39" s="10"/>
      <c r="AOY39" s="10"/>
      <c r="AOZ39" s="10"/>
      <c r="APA39" s="10"/>
      <c r="APB39" s="10"/>
      <c r="APC39" s="10"/>
      <c r="APD39" s="10"/>
      <c r="APE39" s="10"/>
      <c r="APF39" s="10"/>
      <c r="APG39" s="10"/>
      <c r="APH39" s="10"/>
      <c r="API39" s="10"/>
      <c r="APJ39" s="10"/>
      <c r="APK39" s="10"/>
      <c r="APL39" s="10"/>
      <c r="APM39" s="10"/>
      <c r="APN39" s="10"/>
      <c r="APO39" s="10"/>
      <c r="APP39" s="10"/>
      <c r="APQ39" s="10"/>
      <c r="APR39" s="10"/>
      <c r="APS39" s="10"/>
      <c r="APT39" s="10"/>
      <c r="APU39" s="10"/>
      <c r="APV39" s="10"/>
      <c r="APW39" s="10"/>
      <c r="APX39" s="10"/>
      <c r="APY39" s="10"/>
      <c r="APZ39" s="10"/>
      <c r="AQA39" s="10"/>
      <c r="AQB39" s="10"/>
      <c r="AQC39" s="10"/>
      <c r="AQD39" s="10"/>
      <c r="AQE39" s="10"/>
      <c r="AQF39" s="10"/>
      <c r="AQG39" s="10"/>
      <c r="AQH39" s="10"/>
      <c r="AQI39" s="10"/>
      <c r="AQJ39" s="10"/>
      <c r="AQK39" s="10"/>
      <c r="AQL39" s="10"/>
      <c r="AQM39" s="10"/>
      <c r="AQN39" s="10"/>
      <c r="AQO39" s="10"/>
      <c r="AQP39" s="10"/>
      <c r="AQQ39" s="10"/>
      <c r="AQR39" s="10"/>
      <c r="AQS39" s="10"/>
      <c r="AQT39" s="10"/>
      <c r="AQU39" s="10"/>
      <c r="AQV39" s="10"/>
      <c r="AQW39" s="10"/>
      <c r="AQX39" s="10"/>
      <c r="AQY39" s="10"/>
      <c r="AQZ39" s="10"/>
      <c r="ARA39" s="10"/>
      <c r="ARB39" s="10"/>
      <c r="ARC39" s="10"/>
      <c r="ARD39" s="10"/>
      <c r="ARE39" s="10"/>
      <c r="ARF39" s="10"/>
      <c r="ARG39" s="10"/>
      <c r="ARH39" s="10"/>
      <c r="ARI39" s="10"/>
      <c r="ARJ39" s="10"/>
      <c r="ARK39" s="10"/>
      <c r="ARL39" s="10"/>
      <c r="ARM39" s="10"/>
      <c r="ARN39" s="10"/>
      <c r="ARO39" s="10"/>
      <c r="ARP39" s="10"/>
      <c r="ARQ39" s="10"/>
      <c r="ARR39" s="10"/>
      <c r="ARS39" s="10"/>
      <c r="ART39" s="10"/>
      <c r="ARU39" s="10"/>
      <c r="ARV39" s="10"/>
      <c r="ARW39" s="10"/>
      <c r="ARX39" s="10"/>
      <c r="ARY39" s="10"/>
      <c r="ARZ39" s="10"/>
      <c r="ASA39" s="10"/>
      <c r="ASB39" s="10"/>
      <c r="ASC39" s="10"/>
      <c r="ASD39" s="10"/>
      <c r="ASE39" s="10"/>
      <c r="ASF39" s="10"/>
      <c r="ASG39" s="10"/>
      <c r="ASH39" s="10"/>
      <c r="ASI39" s="10"/>
      <c r="ASJ39" s="10"/>
      <c r="ASK39" s="10"/>
      <c r="ASL39" s="10"/>
      <c r="ASM39" s="10"/>
      <c r="ASN39" s="10"/>
      <c r="ASO39" s="10"/>
      <c r="ASP39" s="10"/>
      <c r="ASQ39" s="10"/>
      <c r="ASR39" s="10"/>
      <c r="ASS39" s="10"/>
      <c r="AST39" s="10"/>
      <c r="ASU39" s="10"/>
      <c r="ASV39" s="10"/>
      <c r="ASW39" s="10"/>
      <c r="ASX39" s="10"/>
      <c r="ASY39" s="10"/>
      <c r="ASZ39" s="10"/>
      <c r="ATA39" s="10"/>
      <c r="ATB39" s="10"/>
      <c r="ATC39" s="10"/>
      <c r="ATD39" s="10"/>
      <c r="ATE39" s="10"/>
      <c r="ATF39" s="10"/>
      <c r="ATG39" s="10"/>
      <c r="ATH39" s="10"/>
      <c r="ATI39" s="10"/>
      <c r="ATJ39" s="10"/>
      <c r="ATK39" s="10"/>
      <c r="ATL39" s="10"/>
      <c r="ATM39" s="10"/>
      <c r="ATN39" s="10"/>
      <c r="ATO39" s="10"/>
      <c r="ATP39" s="10"/>
      <c r="ATQ39" s="10"/>
      <c r="ATR39" s="10"/>
      <c r="ATS39" s="10"/>
      <c r="ATT39" s="10"/>
      <c r="ATU39" s="10"/>
      <c r="ATV39" s="10"/>
      <c r="ATW39" s="10"/>
      <c r="ATX39" s="10"/>
      <c r="ATY39" s="10"/>
      <c r="ATZ39" s="10"/>
      <c r="AUA39" s="10"/>
      <c r="AUB39" s="10"/>
      <c r="AUC39" s="10"/>
      <c r="AUD39" s="10"/>
      <c r="AUE39" s="10"/>
      <c r="AUF39" s="10"/>
      <c r="AUG39" s="10"/>
      <c r="AUH39" s="10"/>
      <c r="AUI39" s="10"/>
      <c r="AUJ39" s="10"/>
      <c r="AUK39" s="10"/>
      <c r="AUL39" s="10"/>
      <c r="AUM39" s="10"/>
      <c r="AUN39" s="10"/>
      <c r="AUO39" s="10"/>
      <c r="AUP39" s="10"/>
      <c r="AUQ39" s="10"/>
      <c r="AUR39" s="10"/>
      <c r="AUS39" s="10"/>
      <c r="AUT39" s="10"/>
      <c r="AUU39" s="10"/>
      <c r="AUV39" s="10"/>
      <c r="AUW39" s="10"/>
      <c r="AUX39" s="10"/>
      <c r="AUY39" s="10"/>
      <c r="AUZ39" s="10"/>
      <c r="AVA39" s="10"/>
      <c r="AVB39" s="10"/>
      <c r="AVC39" s="10"/>
      <c r="AVD39" s="10"/>
      <c r="AVE39" s="10"/>
      <c r="AVF39" s="10"/>
      <c r="AVG39" s="10"/>
      <c r="AVH39" s="10"/>
      <c r="AVI39" s="10"/>
      <c r="AVJ39" s="10"/>
      <c r="AVK39" s="10"/>
      <c r="AVL39" s="10"/>
      <c r="AVM39" s="10"/>
      <c r="AVN39" s="10"/>
      <c r="AVO39" s="10"/>
      <c r="AVP39" s="10"/>
      <c r="AVQ39" s="10"/>
      <c r="AVR39" s="10"/>
      <c r="AVS39" s="10"/>
      <c r="AVT39" s="10"/>
      <c r="AVU39" s="10"/>
      <c r="AVV39" s="10"/>
      <c r="AVW39" s="10"/>
      <c r="AVX39" s="10"/>
      <c r="AVY39" s="10"/>
      <c r="AVZ39" s="10"/>
      <c r="AWA39" s="10"/>
      <c r="AWB39" s="10"/>
      <c r="AWC39" s="10"/>
      <c r="AWD39" s="10"/>
      <c r="AWE39" s="10"/>
      <c r="AWF39" s="10"/>
      <c r="AWG39" s="10"/>
      <c r="AWH39" s="10"/>
      <c r="AWI39" s="10"/>
      <c r="AWJ39" s="10"/>
      <c r="AWK39" s="10"/>
      <c r="AWL39" s="10"/>
      <c r="AWM39" s="10"/>
      <c r="AWN39" s="10"/>
      <c r="AWO39" s="10"/>
      <c r="AWP39" s="10"/>
      <c r="AWQ39" s="10"/>
      <c r="AWR39" s="10"/>
      <c r="AWS39" s="10"/>
      <c r="AWT39" s="10"/>
      <c r="AWU39" s="10"/>
      <c r="AWV39" s="10"/>
      <c r="AWW39" s="10"/>
      <c r="AWX39" s="10"/>
      <c r="AWY39" s="10"/>
      <c r="AWZ39" s="10"/>
      <c r="AXA39" s="10"/>
      <c r="AXB39" s="10"/>
      <c r="AXC39" s="10"/>
      <c r="AXD39" s="10"/>
      <c r="AXE39" s="10"/>
      <c r="AXF39" s="10"/>
      <c r="AXG39" s="10"/>
      <c r="AXH39" s="10"/>
      <c r="AXI39" s="10"/>
      <c r="AXJ39" s="10"/>
      <c r="AXK39" s="10"/>
      <c r="AXL39" s="10"/>
      <c r="AXM39" s="10"/>
      <c r="AXN39" s="10"/>
      <c r="AXO39" s="10"/>
      <c r="AXP39" s="10"/>
      <c r="AXQ39" s="10"/>
      <c r="AXR39" s="10"/>
      <c r="AXS39" s="10"/>
      <c r="AXT39" s="10"/>
      <c r="AXU39" s="10"/>
      <c r="AXV39" s="10"/>
      <c r="AXW39" s="10"/>
      <c r="AXX39" s="10"/>
      <c r="AXY39" s="10"/>
      <c r="AXZ39" s="10"/>
      <c r="AYA39" s="10"/>
      <c r="AYB39" s="10"/>
      <c r="AYC39" s="10"/>
      <c r="AYD39" s="10"/>
      <c r="AYE39" s="10"/>
      <c r="AYF39" s="10"/>
      <c r="AYG39" s="10"/>
      <c r="AYH39" s="10"/>
      <c r="AYI39" s="10"/>
      <c r="AYJ39" s="10"/>
      <c r="AYK39" s="10"/>
      <c r="AYL39" s="10"/>
      <c r="AYM39" s="10"/>
      <c r="AYN39" s="10"/>
      <c r="AYO39" s="10"/>
      <c r="AYP39" s="10"/>
      <c r="AYQ39" s="10"/>
      <c r="AYR39" s="10"/>
      <c r="AYS39" s="10"/>
      <c r="AYT39" s="10"/>
      <c r="AYU39" s="10"/>
      <c r="AYV39" s="10"/>
      <c r="AYW39" s="10"/>
      <c r="AYX39" s="10"/>
      <c r="AYY39" s="10"/>
      <c r="AYZ39" s="10"/>
      <c r="AZA39" s="10"/>
      <c r="AZB39" s="10"/>
      <c r="AZC39" s="10"/>
      <c r="AZD39" s="10"/>
      <c r="AZE39" s="10"/>
      <c r="AZF39" s="10"/>
      <c r="AZG39" s="10"/>
      <c r="AZH39" s="10"/>
      <c r="AZI39" s="10"/>
      <c r="AZJ39" s="10"/>
      <c r="AZK39" s="10"/>
      <c r="AZL39" s="10"/>
      <c r="AZM39" s="10"/>
      <c r="AZN39" s="10"/>
      <c r="AZO39" s="10"/>
      <c r="AZP39" s="10"/>
      <c r="AZQ39" s="10"/>
      <c r="AZR39" s="10"/>
      <c r="AZS39" s="10"/>
      <c r="AZT39" s="10"/>
      <c r="AZU39" s="10"/>
      <c r="AZV39" s="10"/>
      <c r="AZW39" s="10"/>
      <c r="AZX39" s="10"/>
      <c r="AZY39" s="10"/>
      <c r="AZZ39" s="10"/>
      <c r="BAA39" s="10"/>
      <c r="BAB39" s="10"/>
      <c r="BAC39" s="10"/>
      <c r="BAD39" s="10"/>
      <c r="BAE39" s="10"/>
      <c r="BAF39" s="10"/>
      <c r="BAG39" s="10"/>
      <c r="BAH39" s="10"/>
      <c r="BAI39" s="10"/>
      <c r="BAJ39" s="10"/>
      <c r="BAK39" s="10"/>
      <c r="BAL39" s="10"/>
      <c r="BAM39" s="10"/>
      <c r="BAN39" s="10"/>
      <c r="BAO39" s="10"/>
      <c r="BAP39" s="10"/>
      <c r="BAQ39" s="10"/>
      <c r="BAR39" s="10"/>
      <c r="BAS39" s="10"/>
      <c r="BAT39" s="10"/>
      <c r="BAU39" s="10"/>
      <c r="BAV39" s="10"/>
      <c r="BAW39" s="10"/>
      <c r="BAX39" s="10"/>
      <c r="BAY39" s="10"/>
      <c r="BAZ39" s="10"/>
      <c r="BBA39" s="10"/>
      <c r="BBB39" s="10"/>
      <c r="BBC39" s="10"/>
      <c r="BBD39" s="10"/>
      <c r="BBE39" s="10"/>
      <c r="BBF39" s="10"/>
      <c r="BBG39" s="10"/>
      <c r="BBH39" s="10"/>
      <c r="BBI39" s="10"/>
      <c r="BBJ39" s="10"/>
      <c r="BBK39" s="10"/>
      <c r="BBL39" s="10"/>
      <c r="BBM39" s="10"/>
      <c r="BBN39" s="10"/>
      <c r="BBO39" s="10"/>
      <c r="BBP39" s="10"/>
      <c r="BBQ39" s="10"/>
      <c r="BBR39" s="10"/>
      <c r="BBS39" s="10"/>
      <c r="BBT39" s="10"/>
      <c r="BBU39" s="10"/>
      <c r="BBV39" s="10"/>
      <c r="BBW39" s="10"/>
      <c r="BBX39" s="10"/>
      <c r="BBY39" s="10"/>
      <c r="BBZ39" s="10"/>
      <c r="BCA39" s="10"/>
      <c r="BCB39" s="10"/>
      <c r="BCC39" s="10"/>
      <c r="BCD39" s="10"/>
      <c r="BCE39" s="10"/>
      <c r="BCF39" s="10"/>
      <c r="BCG39" s="10"/>
      <c r="BCH39" s="10"/>
      <c r="BCI39" s="10"/>
      <c r="BCJ39" s="10"/>
      <c r="BCK39" s="10"/>
      <c r="BCL39" s="10"/>
      <c r="BCM39" s="10"/>
      <c r="BCN39" s="10"/>
      <c r="BCO39" s="10"/>
      <c r="BCP39" s="10"/>
      <c r="BCQ39" s="10"/>
      <c r="BCR39" s="10"/>
      <c r="BCS39" s="10"/>
      <c r="BCT39" s="10"/>
      <c r="BCU39" s="10"/>
      <c r="BCV39" s="10"/>
      <c r="BCW39" s="10"/>
      <c r="BCX39" s="10"/>
      <c r="BCY39" s="10"/>
      <c r="BCZ39" s="10"/>
      <c r="BDA39" s="10"/>
      <c r="BDB39" s="10"/>
      <c r="BDC39" s="10"/>
      <c r="BDD39" s="10"/>
      <c r="BDE39" s="10"/>
      <c r="BDF39" s="10"/>
      <c r="BDG39" s="10"/>
      <c r="BDH39" s="10"/>
      <c r="BDI39" s="10"/>
      <c r="BDJ39" s="10"/>
      <c r="BDK39" s="10"/>
      <c r="BDL39" s="10"/>
      <c r="BDM39" s="10"/>
      <c r="BDN39" s="10"/>
      <c r="BDO39" s="10"/>
      <c r="BDP39" s="10"/>
      <c r="BDQ39" s="10"/>
      <c r="BDR39" s="10"/>
      <c r="BDS39" s="10"/>
      <c r="BDT39" s="10"/>
      <c r="BDU39" s="10"/>
      <c r="BDV39" s="10"/>
      <c r="BDW39" s="10"/>
      <c r="BDX39" s="10"/>
      <c r="BDY39" s="10"/>
      <c r="BDZ39" s="10"/>
      <c r="BEA39" s="10"/>
      <c r="BEB39" s="10"/>
      <c r="BEC39" s="10"/>
      <c r="BED39" s="10"/>
      <c r="BEE39" s="10"/>
      <c r="BEF39" s="10"/>
      <c r="BEG39" s="10"/>
      <c r="BEH39" s="10"/>
      <c r="BEI39" s="10"/>
      <c r="BEJ39" s="10"/>
      <c r="BEK39" s="10"/>
      <c r="BEL39" s="10"/>
      <c r="BEM39" s="10"/>
      <c r="BEN39" s="10"/>
      <c r="BEO39" s="10"/>
      <c r="BEP39" s="10"/>
      <c r="BEQ39" s="10"/>
      <c r="BER39" s="10"/>
      <c r="BES39" s="10"/>
      <c r="BET39" s="10"/>
      <c r="BEU39" s="10"/>
      <c r="BEV39" s="10"/>
      <c r="BEW39" s="10"/>
      <c r="BEX39" s="10"/>
      <c r="BEY39" s="10"/>
      <c r="BEZ39" s="10"/>
      <c r="BFA39" s="10"/>
      <c r="BFB39" s="10"/>
      <c r="BFC39" s="10"/>
      <c r="BFD39" s="10"/>
      <c r="BFE39" s="10"/>
      <c r="BFF39" s="10"/>
      <c r="BFG39" s="10"/>
      <c r="BFH39" s="10"/>
      <c r="BFI39" s="10"/>
      <c r="BFJ39" s="10"/>
      <c r="BFK39" s="10"/>
      <c r="BFL39" s="10"/>
      <c r="BFM39" s="10"/>
      <c r="BFN39" s="10"/>
      <c r="BFO39" s="10"/>
      <c r="BFP39" s="10"/>
      <c r="BFQ39" s="10"/>
      <c r="BFR39" s="10"/>
      <c r="BFS39" s="10"/>
      <c r="BFT39" s="10"/>
      <c r="BFU39" s="10"/>
      <c r="BFV39" s="10"/>
      <c r="BFW39" s="10"/>
      <c r="BFX39" s="10"/>
      <c r="BFY39" s="10"/>
      <c r="BFZ39" s="10"/>
      <c r="BGA39" s="10"/>
      <c r="BGB39" s="10"/>
      <c r="BGC39" s="10"/>
      <c r="BGD39" s="10"/>
      <c r="BGE39" s="10"/>
      <c r="BGF39" s="10"/>
      <c r="BGG39" s="10"/>
      <c r="BGH39" s="10"/>
      <c r="BGI39" s="10"/>
      <c r="BGJ39" s="10"/>
      <c r="BGK39" s="10"/>
      <c r="BGL39" s="10"/>
      <c r="BGM39" s="10"/>
      <c r="BGN39" s="10"/>
      <c r="BGO39" s="10"/>
      <c r="BGP39" s="10"/>
      <c r="BGQ39" s="10"/>
      <c r="BGR39" s="10"/>
      <c r="BGS39" s="10"/>
      <c r="BGT39" s="10"/>
      <c r="BGU39" s="10"/>
      <c r="BGV39" s="10"/>
      <c r="BGW39" s="10"/>
      <c r="BGX39" s="10"/>
      <c r="BGY39" s="10"/>
      <c r="BGZ39" s="10"/>
      <c r="BHA39" s="10"/>
      <c r="BHB39" s="10"/>
      <c r="BHC39" s="10"/>
      <c r="BHD39" s="10"/>
      <c r="BHE39" s="10"/>
      <c r="BHF39" s="10"/>
      <c r="BHG39" s="10"/>
      <c r="BHH39" s="10"/>
      <c r="BHI39" s="10"/>
      <c r="BHJ39" s="10"/>
      <c r="BHK39" s="10"/>
      <c r="BHL39" s="10"/>
      <c r="BHM39" s="10"/>
      <c r="BHN39" s="10"/>
      <c r="BHO39" s="10"/>
      <c r="BHP39" s="10"/>
      <c r="BHQ39" s="10"/>
      <c r="BHR39" s="10"/>
      <c r="BHS39" s="10"/>
      <c r="BHT39" s="10"/>
      <c r="BHU39" s="10"/>
      <c r="BHV39" s="10"/>
      <c r="BHW39" s="10"/>
      <c r="BHX39" s="10"/>
      <c r="BHY39" s="10"/>
      <c r="BHZ39" s="10"/>
      <c r="BIA39" s="10"/>
      <c r="BIB39" s="10"/>
      <c r="BIC39" s="10"/>
      <c r="BID39" s="10"/>
      <c r="BIE39" s="10"/>
      <c r="BIF39" s="10"/>
      <c r="BIG39" s="10"/>
      <c r="BIH39" s="10"/>
      <c r="BII39" s="10"/>
      <c r="BIJ39" s="10"/>
      <c r="BIK39" s="10"/>
      <c r="BIL39" s="10"/>
      <c r="BIM39" s="10"/>
      <c r="BIN39" s="10"/>
      <c r="BIO39" s="10"/>
      <c r="BIP39" s="10"/>
      <c r="BIQ39" s="10"/>
      <c r="BIR39" s="10"/>
      <c r="BIS39" s="10"/>
      <c r="BIT39" s="10"/>
      <c r="BIU39" s="10"/>
      <c r="BIV39" s="10"/>
      <c r="BIW39" s="10"/>
      <c r="BIX39" s="10"/>
      <c r="BIY39" s="10"/>
      <c r="BIZ39" s="10"/>
      <c r="BJA39" s="10"/>
      <c r="BJB39" s="10"/>
      <c r="BJC39" s="10"/>
      <c r="BJD39" s="10"/>
      <c r="BJE39" s="10"/>
      <c r="BJF39" s="10"/>
      <c r="BJG39" s="10"/>
      <c r="BJH39" s="10"/>
      <c r="BJI39" s="10"/>
      <c r="BJJ39" s="10"/>
      <c r="BJK39" s="10"/>
      <c r="BJL39" s="10"/>
      <c r="BJM39" s="10"/>
      <c r="BJN39" s="10"/>
      <c r="BJO39" s="10"/>
      <c r="BJP39" s="10"/>
      <c r="BJQ39" s="10"/>
      <c r="BJR39" s="10"/>
      <c r="BJS39" s="10"/>
      <c r="BJT39" s="10"/>
      <c r="BJU39" s="10"/>
      <c r="BJV39" s="10"/>
      <c r="BJW39" s="10"/>
      <c r="BJX39" s="10"/>
      <c r="BJY39" s="10"/>
      <c r="BJZ39" s="10"/>
      <c r="BKA39" s="10"/>
      <c r="BKB39" s="10"/>
      <c r="BKC39" s="10"/>
      <c r="BKD39" s="10"/>
      <c r="BKE39" s="10"/>
      <c r="BKF39" s="10"/>
      <c r="BKG39" s="10"/>
      <c r="BKH39" s="10"/>
      <c r="BKI39" s="10"/>
      <c r="BKJ39" s="10"/>
      <c r="BKK39" s="10"/>
      <c r="BKL39" s="10"/>
      <c r="BKM39" s="10"/>
      <c r="BKN39" s="10"/>
      <c r="BKO39" s="10"/>
      <c r="BKP39" s="10"/>
      <c r="BKQ39" s="10"/>
      <c r="BKR39" s="10"/>
      <c r="BKS39" s="10"/>
      <c r="BKT39" s="10"/>
      <c r="BKU39" s="10"/>
      <c r="BKV39" s="10"/>
      <c r="BKW39" s="10"/>
      <c r="BKX39" s="10"/>
      <c r="BKY39" s="10"/>
      <c r="BKZ39" s="10"/>
      <c r="BLA39" s="10"/>
      <c r="BLB39" s="10"/>
      <c r="BLC39" s="10"/>
      <c r="BLD39" s="10"/>
      <c r="BLE39" s="10"/>
      <c r="BLF39" s="10"/>
      <c r="BLG39" s="10"/>
      <c r="BLH39" s="10"/>
      <c r="BLI39" s="10"/>
      <c r="BLJ39" s="10"/>
      <c r="BLK39" s="10"/>
      <c r="BLL39" s="10"/>
      <c r="BLM39" s="10"/>
      <c r="BLN39" s="10"/>
      <c r="BLO39" s="10"/>
      <c r="BLP39" s="10"/>
      <c r="BLQ39" s="10"/>
      <c r="BLR39" s="10"/>
      <c r="BLS39" s="10"/>
      <c r="BLT39" s="10"/>
      <c r="BLU39" s="10"/>
      <c r="BLV39" s="10"/>
      <c r="BLW39" s="10"/>
      <c r="BLX39" s="10"/>
      <c r="BLY39" s="10"/>
      <c r="BLZ39" s="10"/>
      <c r="BMA39" s="10"/>
      <c r="BMB39" s="10"/>
      <c r="BMC39" s="10"/>
      <c r="BMD39" s="10"/>
      <c r="BME39" s="10"/>
      <c r="BMF39" s="10"/>
      <c r="BMG39" s="10"/>
      <c r="BMH39" s="10"/>
      <c r="BMI39" s="10"/>
      <c r="BMJ39" s="10"/>
      <c r="BMK39" s="10"/>
      <c r="BML39" s="10"/>
      <c r="BMM39" s="10"/>
      <c r="BMN39" s="10"/>
      <c r="BMO39" s="10"/>
      <c r="BMP39" s="10"/>
      <c r="BMQ39" s="10"/>
      <c r="BMR39" s="10"/>
      <c r="BMS39" s="10"/>
      <c r="BMT39" s="10"/>
      <c r="BMU39" s="10"/>
      <c r="BMV39" s="10"/>
      <c r="BMW39" s="10"/>
      <c r="BMX39" s="10"/>
      <c r="BMY39" s="10"/>
      <c r="BMZ39" s="10"/>
      <c r="BNA39" s="10"/>
      <c r="BNB39" s="10"/>
      <c r="BNC39" s="10"/>
      <c r="BND39" s="10"/>
      <c r="BNE39" s="10"/>
      <c r="BNF39" s="10"/>
      <c r="BNG39" s="10"/>
      <c r="BNH39" s="10"/>
      <c r="BNI39" s="10"/>
      <c r="BNJ39" s="10"/>
      <c r="BNK39" s="10"/>
      <c r="BNL39" s="10"/>
      <c r="BNM39" s="10"/>
      <c r="BNN39" s="10"/>
      <c r="BNO39" s="10"/>
      <c r="BNP39" s="10"/>
      <c r="BNQ39" s="10"/>
      <c r="BNR39" s="10"/>
      <c r="BNS39" s="10"/>
      <c r="BNT39" s="10"/>
      <c r="BNU39" s="10"/>
      <c r="BNV39" s="10"/>
      <c r="BNW39" s="10"/>
      <c r="BNX39" s="10"/>
      <c r="BNY39" s="10"/>
      <c r="BNZ39" s="10"/>
      <c r="BOA39" s="10"/>
      <c r="BOB39" s="10"/>
      <c r="BOC39" s="10"/>
      <c r="BOD39" s="10"/>
      <c r="BOE39" s="10"/>
      <c r="BOF39" s="10"/>
      <c r="BOG39" s="10"/>
      <c r="BOH39" s="10"/>
      <c r="BOI39" s="10"/>
      <c r="BOJ39" s="10"/>
      <c r="BOK39" s="10"/>
      <c r="BOL39" s="10"/>
      <c r="BOM39" s="10"/>
      <c r="BON39" s="10"/>
      <c r="BOO39" s="10"/>
      <c r="BOP39" s="10"/>
      <c r="BOQ39" s="10"/>
      <c r="BOR39" s="10"/>
      <c r="BOS39" s="10"/>
      <c r="BOT39" s="10"/>
      <c r="BOU39" s="10"/>
      <c r="BOV39" s="10"/>
      <c r="BOW39" s="10"/>
      <c r="BOX39" s="10"/>
      <c r="BOY39" s="10"/>
      <c r="BOZ39" s="10"/>
      <c r="BPA39" s="10"/>
      <c r="BPB39" s="10"/>
      <c r="BPC39" s="10"/>
      <c r="BPD39" s="10"/>
      <c r="BPE39" s="10"/>
      <c r="BPF39" s="10"/>
      <c r="BPG39" s="10"/>
      <c r="BPH39" s="10"/>
      <c r="BPI39" s="10"/>
      <c r="BPJ39" s="10"/>
      <c r="BPK39" s="10"/>
      <c r="BPL39" s="10"/>
      <c r="BPM39" s="10"/>
      <c r="BPN39" s="10"/>
      <c r="BPO39" s="10"/>
      <c r="BPP39" s="10"/>
      <c r="BPQ39" s="10"/>
      <c r="BPR39" s="10"/>
      <c r="BPS39" s="10"/>
      <c r="BPT39" s="10"/>
      <c r="BPU39" s="10"/>
      <c r="BPV39" s="10"/>
      <c r="BPW39" s="10"/>
      <c r="BPX39" s="10"/>
      <c r="BPY39" s="10"/>
      <c r="BPZ39" s="10"/>
      <c r="BQA39" s="10"/>
      <c r="BQB39" s="10"/>
      <c r="BQC39" s="10"/>
      <c r="BQD39" s="10"/>
      <c r="BQE39" s="10"/>
      <c r="BQF39" s="10"/>
      <c r="BQG39" s="10"/>
      <c r="BQH39" s="10"/>
      <c r="BQI39" s="10"/>
      <c r="BQJ39" s="10"/>
      <c r="BQK39" s="10"/>
      <c r="BQL39" s="10"/>
      <c r="BQM39" s="10"/>
      <c r="BQN39" s="10"/>
      <c r="BQO39" s="10"/>
      <c r="BQP39" s="10"/>
      <c r="BQQ39" s="10"/>
      <c r="BQR39" s="10"/>
      <c r="BQS39" s="10"/>
      <c r="BQT39" s="10"/>
      <c r="BQU39" s="10"/>
      <c r="BQV39" s="10"/>
      <c r="BQW39" s="10"/>
      <c r="BQX39" s="10"/>
      <c r="BQY39" s="10"/>
      <c r="BQZ39" s="10"/>
      <c r="BRA39" s="10"/>
      <c r="BRB39" s="10"/>
      <c r="BRC39" s="10"/>
      <c r="BRD39" s="10"/>
      <c r="BRE39" s="10"/>
      <c r="BRF39" s="10"/>
      <c r="BRG39" s="10"/>
      <c r="BRH39" s="10"/>
      <c r="BRI39" s="10"/>
      <c r="BRJ39" s="10"/>
      <c r="BRK39" s="10"/>
      <c r="BRL39" s="10"/>
      <c r="BRM39" s="10"/>
      <c r="BRN39" s="10"/>
      <c r="BRO39" s="10"/>
      <c r="BRP39" s="10"/>
      <c r="BRQ39" s="10"/>
      <c r="BRR39" s="10"/>
      <c r="BRS39" s="10"/>
      <c r="BRT39" s="10"/>
      <c r="BRU39" s="10"/>
      <c r="BRV39" s="10"/>
      <c r="BRW39" s="10"/>
      <c r="BRX39" s="10"/>
      <c r="BRY39" s="10"/>
      <c r="BRZ39" s="10"/>
      <c r="BSA39" s="10"/>
      <c r="BSB39" s="10"/>
      <c r="BSC39" s="10"/>
      <c r="BSD39" s="10"/>
      <c r="BSE39" s="10"/>
      <c r="BSF39" s="10"/>
      <c r="BSG39" s="10"/>
      <c r="BSH39" s="10"/>
      <c r="BSI39" s="10"/>
      <c r="BSJ39" s="10"/>
      <c r="BSK39" s="10"/>
      <c r="BSL39" s="10"/>
      <c r="BSM39" s="10"/>
      <c r="BSN39" s="10"/>
      <c r="BSO39" s="10"/>
      <c r="BSP39" s="10"/>
      <c r="BSQ39" s="10"/>
      <c r="BSR39" s="10"/>
      <c r="BSS39" s="10"/>
      <c r="BST39" s="10"/>
      <c r="BSU39" s="10"/>
      <c r="BSV39" s="10"/>
      <c r="BSW39" s="10"/>
      <c r="BSX39" s="10"/>
      <c r="BSY39" s="10"/>
      <c r="BSZ39" s="10"/>
      <c r="BTA39" s="10"/>
      <c r="BTB39" s="10"/>
      <c r="BTC39" s="10"/>
      <c r="BTD39" s="10"/>
      <c r="BTE39" s="10"/>
      <c r="BTF39" s="10"/>
      <c r="BTG39" s="10"/>
      <c r="BTH39" s="10"/>
      <c r="BTI39" s="10"/>
      <c r="BTJ39" s="10"/>
      <c r="BTK39" s="10"/>
      <c r="BTL39" s="10"/>
      <c r="BTM39" s="10"/>
      <c r="BTN39" s="10"/>
      <c r="BTO39" s="10"/>
      <c r="BTP39" s="10"/>
      <c r="BTQ39" s="10"/>
      <c r="BTR39" s="10"/>
      <c r="BTS39" s="10"/>
      <c r="BTT39" s="10"/>
      <c r="BTU39" s="10"/>
      <c r="BTV39" s="10"/>
      <c r="BTW39" s="10"/>
      <c r="BTX39" s="10"/>
      <c r="BTY39" s="10"/>
      <c r="BTZ39" s="10"/>
      <c r="BUA39" s="10"/>
      <c r="BUB39" s="10"/>
      <c r="BUC39" s="10"/>
      <c r="BUD39" s="10"/>
      <c r="BUE39" s="10"/>
      <c r="BUF39" s="10"/>
      <c r="BUG39" s="10"/>
      <c r="BUH39" s="10"/>
      <c r="BUI39" s="10"/>
      <c r="BUJ39" s="10"/>
      <c r="BUK39" s="10"/>
      <c r="BUL39" s="10"/>
      <c r="BUM39" s="10"/>
      <c r="BUN39" s="10"/>
      <c r="BUO39" s="10"/>
      <c r="BUP39" s="10"/>
      <c r="BUQ39" s="10"/>
      <c r="BUR39" s="10"/>
      <c r="BUS39" s="10"/>
      <c r="BUT39" s="10"/>
      <c r="BUU39" s="10"/>
      <c r="BUV39" s="10"/>
      <c r="BUW39" s="10"/>
      <c r="BUX39" s="10"/>
      <c r="BUY39" s="10"/>
      <c r="BUZ39" s="10"/>
      <c r="BVA39" s="10"/>
      <c r="BVB39" s="10"/>
      <c r="BVC39" s="10"/>
      <c r="BVD39" s="10"/>
      <c r="BVE39" s="10"/>
      <c r="BVF39" s="10"/>
      <c r="BVG39" s="10"/>
      <c r="BVH39" s="10"/>
      <c r="BVI39" s="10"/>
      <c r="BVJ39" s="10"/>
      <c r="BVK39" s="10"/>
      <c r="BVL39" s="10"/>
      <c r="BVM39" s="10"/>
      <c r="BVN39" s="10"/>
      <c r="BVO39" s="10"/>
      <c r="BVP39" s="10"/>
      <c r="BVQ39" s="10"/>
      <c r="BVR39" s="10"/>
      <c r="BVS39" s="10"/>
      <c r="BVT39" s="10"/>
      <c r="BVU39" s="10"/>
      <c r="BVV39" s="10"/>
      <c r="BVW39" s="10"/>
      <c r="BVX39" s="10"/>
      <c r="BVY39" s="10"/>
      <c r="BVZ39" s="10"/>
      <c r="BWA39" s="10"/>
      <c r="BWB39" s="10"/>
      <c r="BWC39" s="10"/>
      <c r="BWD39" s="10"/>
      <c r="BWE39" s="10"/>
      <c r="BWF39" s="10"/>
      <c r="BWG39" s="10"/>
      <c r="BWH39" s="10"/>
      <c r="BWI39" s="10"/>
      <c r="BWJ39" s="10"/>
      <c r="BWK39" s="10"/>
      <c r="BWL39" s="10"/>
      <c r="BWM39" s="10"/>
      <c r="BWN39" s="10"/>
      <c r="BWO39" s="10"/>
      <c r="BWP39" s="10"/>
      <c r="BWQ39" s="10"/>
      <c r="BWR39" s="10"/>
      <c r="BWS39" s="10"/>
      <c r="BWT39" s="10"/>
      <c r="BWU39" s="10"/>
      <c r="BWV39" s="10"/>
      <c r="BWW39" s="10"/>
      <c r="BWX39" s="10"/>
      <c r="BWY39" s="10"/>
      <c r="BWZ39" s="10"/>
      <c r="BXA39" s="10"/>
      <c r="BXB39" s="10"/>
      <c r="BXC39" s="10"/>
      <c r="BXD39" s="10"/>
      <c r="BXE39" s="10"/>
      <c r="BXF39" s="10"/>
      <c r="BXG39" s="10"/>
      <c r="BXH39" s="10"/>
      <c r="BXI39" s="10"/>
      <c r="BXJ39" s="10"/>
      <c r="BXK39" s="10"/>
      <c r="BXL39" s="10"/>
      <c r="BXM39" s="10"/>
      <c r="BXN39" s="10"/>
      <c r="BXO39" s="10"/>
      <c r="BXP39" s="10"/>
      <c r="BXQ39" s="10"/>
      <c r="BXR39" s="10"/>
      <c r="BXS39" s="10"/>
      <c r="BXT39" s="10"/>
      <c r="BXU39" s="10"/>
      <c r="BXV39" s="10"/>
      <c r="BXW39" s="10"/>
      <c r="BXX39" s="10"/>
      <c r="BXY39" s="10"/>
      <c r="BXZ39" s="10"/>
      <c r="BYA39" s="10"/>
      <c r="BYB39" s="10"/>
      <c r="BYC39" s="10"/>
      <c r="BYD39" s="10"/>
      <c r="BYE39" s="10"/>
      <c r="BYF39" s="10"/>
      <c r="BYG39" s="10"/>
      <c r="BYH39" s="10"/>
      <c r="BYI39" s="10"/>
      <c r="BYJ39" s="10"/>
      <c r="BYK39" s="10"/>
      <c r="BYL39" s="10"/>
      <c r="BYM39" s="10"/>
      <c r="BYN39" s="10"/>
      <c r="BYO39" s="10"/>
      <c r="BYP39" s="10"/>
      <c r="BYQ39" s="10"/>
      <c r="BYR39" s="10"/>
      <c r="BYS39" s="10"/>
      <c r="BYT39" s="10"/>
      <c r="BYU39" s="10"/>
      <c r="BYV39" s="10"/>
      <c r="BYW39" s="10"/>
      <c r="BYX39" s="10"/>
      <c r="BYY39" s="10"/>
      <c r="BYZ39" s="10"/>
      <c r="BZA39" s="10"/>
      <c r="BZB39" s="10"/>
      <c r="BZC39" s="10"/>
      <c r="BZD39" s="10"/>
      <c r="BZE39" s="10"/>
      <c r="BZF39" s="10"/>
      <c r="BZG39" s="10"/>
      <c r="BZH39" s="10"/>
      <c r="BZI39" s="10"/>
      <c r="BZJ39" s="10"/>
      <c r="BZK39" s="10"/>
      <c r="BZL39" s="10"/>
      <c r="BZM39" s="10"/>
      <c r="BZN39" s="10"/>
      <c r="BZO39" s="10"/>
      <c r="BZP39" s="10"/>
      <c r="BZQ39" s="10"/>
      <c r="BZR39" s="10"/>
      <c r="BZS39" s="10"/>
      <c r="BZT39" s="10"/>
      <c r="BZU39" s="10"/>
      <c r="BZV39" s="10"/>
      <c r="BZW39" s="10"/>
      <c r="BZX39" s="10"/>
      <c r="BZY39" s="10"/>
      <c r="BZZ39" s="10"/>
      <c r="CAA39" s="10"/>
      <c r="CAB39" s="10"/>
      <c r="CAC39" s="10"/>
      <c r="CAD39" s="10"/>
      <c r="CAE39" s="10"/>
      <c r="CAF39" s="10"/>
      <c r="CAG39" s="10"/>
      <c r="CAH39" s="10"/>
      <c r="CAI39" s="10"/>
      <c r="CAJ39" s="10"/>
      <c r="CAK39" s="10"/>
      <c r="CAL39" s="10"/>
      <c r="CAM39" s="10"/>
      <c r="CAN39" s="10"/>
      <c r="CAO39" s="10"/>
      <c r="CAP39" s="10"/>
      <c r="CAQ39" s="10"/>
      <c r="CAR39" s="10"/>
      <c r="CAS39" s="10"/>
      <c r="CAT39" s="10"/>
      <c r="CAU39" s="10"/>
      <c r="CAV39" s="10"/>
      <c r="CAW39" s="10"/>
      <c r="CAX39" s="10"/>
      <c r="CAY39" s="10"/>
      <c r="CAZ39" s="10"/>
      <c r="CBA39" s="10"/>
      <c r="CBB39" s="10"/>
      <c r="CBC39" s="10"/>
      <c r="CBD39" s="10"/>
      <c r="CBE39" s="10"/>
      <c r="CBF39" s="10"/>
      <c r="CBG39" s="10"/>
      <c r="CBH39" s="10"/>
      <c r="CBI39" s="10"/>
      <c r="CBJ39" s="10"/>
      <c r="CBK39" s="10"/>
      <c r="CBL39" s="10"/>
      <c r="CBM39" s="10"/>
      <c r="CBN39" s="10"/>
      <c r="CBO39" s="10"/>
      <c r="CBP39" s="10"/>
      <c r="CBQ39" s="10"/>
      <c r="CBR39" s="10"/>
      <c r="CBS39" s="10"/>
      <c r="CBT39" s="10"/>
      <c r="CBU39" s="10"/>
      <c r="CBV39" s="10"/>
      <c r="CBW39" s="10"/>
      <c r="CBX39" s="10"/>
      <c r="CBY39" s="10"/>
      <c r="CBZ39" s="10"/>
      <c r="CCA39" s="10"/>
      <c r="CCB39" s="10"/>
      <c r="CCC39" s="10"/>
      <c r="CCD39" s="10"/>
      <c r="CCE39" s="10"/>
      <c r="CCF39" s="10"/>
      <c r="CCG39" s="10"/>
      <c r="CCH39" s="10"/>
      <c r="CCI39" s="10"/>
      <c r="CCJ39" s="10"/>
      <c r="CCK39" s="10"/>
      <c r="CCL39" s="10"/>
      <c r="CCM39" s="10"/>
      <c r="CCN39" s="10"/>
      <c r="CCO39" s="10"/>
      <c r="CCP39" s="10"/>
      <c r="CCQ39" s="10"/>
      <c r="CCR39" s="10"/>
      <c r="CCS39" s="10"/>
      <c r="CCT39" s="10"/>
      <c r="CCU39" s="10"/>
      <c r="CCV39" s="10"/>
      <c r="CCW39" s="10"/>
      <c r="CCX39" s="10"/>
      <c r="CCY39" s="10"/>
      <c r="CCZ39" s="10"/>
      <c r="CDA39" s="10"/>
      <c r="CDB39" s="10"/>
      <c r="CDC39" s="10"/>
      <c r="CDD39" s="10"/>
      <c r="CDE39" s="10"/>
      <c r="CDF39" s="10"/>
      <c r="CDG39" s="10"/>
      <c r="CDH39" s="10"/>
      <c r="CDI39" s="10"/>
      <c r="CDJ39" s="10"/>
      <c r="CDK39" s="10"/>
      <c r="CDL39" s="10"/>
      <c r="CDM39" s="10"/>
      <c r="CDN39" s="10"/>
      <c r="CDO39" s="10"/>
      <c r="CDP39" s="10"/>
      <c r="CDQ39" s="10"/>
      <c r="CDR39" s="10"/>
      <c r="CDS39" s="10"/>
      <c r="CDT39" s="10"/>
      <c r="CDU39" s="10"/>
      <c r="CDV39" s="10"/>
      <c r="CDW39" s="10"/>
      <c r="CDX39" s="10"/>
      <c r="CDY39" s="10"/>
      <c r="CDZ39" s="10"/>
      <c r="CEA39" s="10"/>
      <c r="CEB39" s="10"/>
      <c r="CEC39" s="10"/>
      <c r="CED39" s="10"/>
      <c r="CEE39" s="10"/>
      <c r="CEF39" s="10"/>
      <c r="CEG39" s="10"/>
      <c r="CEH39" s="10"/>
      <c r="CEI39" s="10"/>
      <c r="CEJ39" s="10"/>
      <c r="CEK39" s="10"/>
      <c r="CEL39" s="10"/>
      <c r="CEM39" s="10"/>
      <c r="CEN39" s="10"/>
      <c r="CEO39" s="10"/>
      <c r="CEP39" s="10"/>
      <c r="CEQ39" s="10"/>
      <c r="CER39" s="10"/>
      <c r="CES39" s="10"/>
      <c r="CET39" s="10"/>
      <c r="CEU39" s="10"/>
      <c r="CEV39" s="10"/>
      <c r="CEW39" s="10"/>
      <c r="CEX39" s="10"/>
      <c r="CEY39" s="10"/>
      <c r="CEZ39" s="10"/>
      <c r="CFA39" s="10"/>
      <c r="CFB39" s="10"/>
      <c r="CFC39" s="10"/>
      <c r="CFD39" s="10"/>
      <c r="CFE39" s="10"/>
      <c r="CFF39" s="10"/>
      <c r="CFG39" s="10"/>
      <c r="CFH39" s="10"/>
      <c r="CFI39" s="10"/>
      <c r="CFJ39" s="10"/>
      <c r="CFK39" s="10"/>
      <c r="CFL39" s="10"/>
      <c r="CFM39" s="10"/>
      <c r="CFN39" s="10"/>
      <c r="CFO39" s="10"/>
      <c r="CFP39" s="10"/>
      <c r="CFQ39" s="10"/>
      <c r="CFR39" s="10"/>
      <c r="CFS39" s="10"/>
      <c r="CFT39" s="10"/>
      <c r="CFU39" s="10"/>
      <c r="CFV39" s="10"/>
      <c r="CFW39" s="10"/>
      <c r="CFX39" s="10"/>
      <c r="CFY39" s="10"/>
      <c r="CFZ39" s="10"/>
      <c r="CGA39" s="10"/>
      <c r="CGB39" s="10"/>
      <c r="CGC39" s="10"/>
      <c r="CGD39" s="10"/>
      <c r="CGE39" s="10"/>
      <c r="CGF39" s="10"/>
      <c r="CGG39" s="10"/>
      <c r="CGH39" s="10"/>
      <c r="CGI39" s="10"/>
      <c r="CGJ39" s="10"/>
      <c r="CGK39" s="10"/>
      <c r="CGL39" s="10"/>
      <c r="CGM39" s="10"/>
      <c r="CGN39" s="10"/>
      <c r="CGO39" s="10"/>
      <c r="CGP39" s="10"/>
      <c r="CGQ39" s="10"/>
      <c r="CGR39" s="10"/>
      <c r="CGS39" s="10"/>
      <c r="CGT39" s="10"/>
      <c r="CGU39" s="10"/>
      <c r="CGV39" s="10"/>
      <c r="CGW39" s="10"/>
      <c r="CGX39" s="10"/>
      <c r="CGY39" s="10"/>
      <c r="CGZ39" s="10"/>
      <c r="CHA39" s="10"/>
      <c r="CHB39" s="10"/>
      <c r="CHC39" s="10"/>
      <c r="CHD39" s="10"/>
      <c r="CHE39" s="10"/>
      <c r="CHF39" s="10"/>
      <c r="CHG39" s="10"/>
      <c r="CHH39" s="10"/>
      <c r="CHI39" s="10"/>
      <c r="CHJ39" s="10"/>
      <c r="CHK39" s="10"/>
      <c r="CHL39" s="10"/>
      <c r="CHM39" s="10"/>
      <c r="CHN39" s="10"/>
      <c r="CHO39" s="10"/>
      <c r="CHP39" s="10"/>
      <c r="CHQ39" s="10"/>
      <c r="CHR39" s="10"/>
      <c r="CHS39" s="10"/>
      <c r="CHT39" s="10"/>
      <c r="CHU39" s="10"/>
      <c r="CHV39" s="10"/>
      <c r="CHW39" s="10"/>
      <c r="CHX39" s="10"/>
      <c r="CHY39" s="10"/>
      <c r="CHZ39" s="10"/>
      <c r="CIA39" s="10"/>
      <c r="CIB39" s="10"/>
      <c r="CIC39" s="10"/>
      <c r="CID39" s="10"/>
      <c r="CIE39" s="10"/>
      <c r="CIF39" s="10"/>
      <c r="CIG39" s="10"/>
      <c r="CIH39" s="10"/>
      <c r="CII39" s="10"/>
      <c r="CIJ39" s="10"/>
      <c r="CIK39" s="10"/>
      <c r="CIL39" s="10"/>
      <c r="CIM39" s="10"/>
      <c r="CIN39" s="10"/>
      <c r="CIO39" s="10"/>
      <c r="CIP39" s="10"/>
      <c r="CIQ39" s="10"/>
      <c r="CIR39" s="10"/>
      <c r="CIS39" s="10"/>
      <c r="CIT39" s="10"/>
      <c r="CIU39" s="10"/>
      <c r="CIV39" s="10"/>
      <c r="CIW39" s="10"/>
      <c r="CIX39" s="10"/>
      <c r="CIY39" s="10"/>
      <c r="CIZ39" s="10"/>
      <c r="CJA39" s="10"/>
      <c r="CJB39" s="10"/>
      <c r="CJC39" s="10"/>
      <c r="CJD39" s="10"/>
      <c r="CJE39" s="10"/>
      <c r="CJF39" s="10"/>
      <c r="CJG39" s="10"/>
      <c r="CJH39" s="10"/>
      <c r="CJI39" s="10"/>
      <c r="CJJ39" s="10"/>
      <c r="CJK39" s="10"/>
      <c r="CJL39" s="10"/>
      <c r="CJM39" s="10"/>
      <c r="CJN39" s="10"/>
      <c r="CJO39" s="10"/>
      <c r="CJP39" s="10"/>
      <c r="CJQ39" s="10"/>
      <c r="CJR39" s="10"/>
      <c r="CJS39" s="10"/>
      <c r="CJT39" s="10"/>
      <c r="CJU39" s="10"/>
      <c r="CJV39" s="10"/>
      <c r="CJW39" s="10"/>
      <c r="CJX39" s="10"/>
      <c r="CJY39" s="10"/>
      <c r="CJZ39" s="10"/>
      <c r="CKA39" s="10"/>
      <c r="CKB39" s="10"/>
      <c r="CKC39" s="10"/>
      <c r="CKD39" s="10"/>
      <c r="CKE39" s="10"/>
      <c r="CKF39" s="10"/>
      <c r="CKG39" s="10"/>
      <c r="CKH39" s="10"/>
      <c r="CKI39" s="10"/>
      <c r="CKJ39" s="10"/>
      <c r="CKK39" s="10"/>
      <c r="CKL39" s="10"/>
      <c r="CKM39" s="10"/>
      <c r="CKN39" s="10"/>
      <c r="CKO39" s="10"/>
      <c r="CKP39" s="10"/>
      <c r="CKQ39" s="10"/>
      <c r="CKR39" s="10"/>
      <c r="CKS39" s="10"/>
      <c r="CKT39" s="10"/>
      <c r="CKU39" s="10"/>
      <c r="CKV39" s="10"/>
      <c r="CKW39" s="10"/>
      <c r="CKX39" s="10"/>
      <c r="CKY39" s="10"/>
      <c r="CKZ39" s="10"/>
      <c r="CLA39" s="10"/>
      <c r="CLB39" s="10"/>
      <c r="CLC39" s="10"/>
      <c r="CLD39" s="10"/>
      <c r="CLE39" s="10"/>
      <c r="CLF39" s="10"/>
      <c r="CLG39" s="10"/>
      <c r="CLH39" s="10"/>
      <c r="CLI39" s="10"/>
      <c r="CLJ39" s="10"/>
      <c r="CLK39" s="10"/>
      <c r="CLL39" s="10"/>
      <c r="CLM39" s="10"/>
      <c r="CLN39" s="10"/>
      <c r="CLO39" s="10"/>
      <c r="CLP39" s="10"/>
      <c r="CLQ39" s="10"/>
      <c r="CLR39" s="10"/>
      <c r="CLS39" s="10"/>
      <c r="CLT39" s="10"/>
      <c r="CLU39" s="10"/>
      <c r="CLV39" s="10"/>
      <c r="CLW39" s="10"/>
      <c r="CLX39" s="10"/>
      <c r="CLY39" s="10"/>
      <c r="CLZ39" s="10"/>
      <c r="CMA39" s="10"/>
      <c r="CMB39" s="10"/>
      <c r="CMC39" s="10"/>
      <c r="CMD39" s="10"/>
      <c r="CME39" s="10"/>
      <c r="CMF39" s="10"/>
      <c r="CMG39" s="10"/>
      <c r="CMH39" s="10"/>
      <c r="CMI39" s="10"/>
      <c r="CMJ39" s="10"/>
      <c r="CMK39" s="10"/>
      <c r="CML39" s="10"/>
      <c r="CMM39" s="10"/>
      <c r="CMN39" s="10"/>
      <c r="CMO39" s="10"/>
      <c r="CMP39" s="10"/>
      <c r="CMQ39" s="10"/>
      <c r="CMR39" s="10"/>
      <c r="CMS39" s="10"/>
      <c r="CMT39" s="10"/>
      <c r="CMU39" s="10"/>
      <c r="CMV39" s="10"/>
      <c r="CMW39" s="10"/>
      <c r="CMX39" s="10"/>
      <c r="CMY39" s="10"/>
      <c r="CMZ39" s="10"/>
      <c r="CNA39" s="10"/>
      <c r="CNB39" s="10"/>
      <c r="CNC39" s="10"/>
      <c r="CND39" s="10"/>
      <c r="CNE39" s="10"/>
      <c r="CNF39" s="10"/>
      <c r="CNG39" s="10"/>
      <c r="CNH39" s="10"/>
      <c r="CNI39" s="10"/>
      <c r="CNJ39" s="10"/>
      <c r="CNK39" s="10"/>
      <c r="CNL39" s="10"/>
      <c r="CNM39" s="10"/>
      <c r="CNN39" s="10"/>
      <c r="CNO39" s="10"/>
      <c r="CNP39" s="10"/>
      <c r="CNQ39" s="10"/>
      <c r="CNR39" s="10"/>
      <c r="CNS39" s="10"/>
      <c r="CNT39" s="10"/>
      <c r="CNU39" s="10"/>
      <c r="CNV39" s="10"/>
      <c r="CNW39" s="10"/>
      <c r="CNX39" s="10"/>
      <c r="CNY39" s="10"/>
      <c r="CNZ39" s="10"/>
      <c r="COA39" s="10"/>
      <c r="COB39" s="10"/>
      <c r="COC39" s="10"/>
      <c r="COD39" s="10"/>
      <c r="COE39" s="10"/>
      <c r="COF39" s="10"/>
      <c r="COG39" s="10"/>
      <c r="COH39" s="10"/>
      <c r="COI39" s="10"/>
      <c r="COJ39" s="10"/>
      <c r="COK39" s="10"/>
      <c r="COL39" s="10"/>
      <c r="COM39" s="10"/>
      <c r="CON39" s="10"/>
      <c r="COO39" s="10"/>
      <c r="COP39" s="10"/>
      <c r="COQ39" s="10"/>
      <c r="COR39" s="10"/>
      <c r="COS39" s="10"/>
      <c r="COT39" s="10"/>
      <c r="COU39" s="10"/>
      <c r="COV39" s="10"/>
      <c r="COW39" s="10"/>
      <c r="COX39" s="10"/>
      <c r="COY39" s="10"/>
      <c r="COZ39" s="10"/>
      <c r="CPA39" s="10"/>
      <c r="CPB39" s="10"/>
      <c r="CPC39" s="10"/>
      <c r="CPD39" s="10"/>
      <c r="CPE39" s="10"/>
      <c r="CPF39" s="10"/>
      <c r="CPG39" s="10"/>
      <c r="CPH39" s="10"/>
      <c r="CPI39" s="10"/>
      <c r="CPJ39" s="10"/>
      <c r="CPK39" s="10"/>
      <c r="CPL39" s="10"/>
      <c r="CPM39" s="10"/>
      <c r="CPN39" s="10"/>
      <c r="CPO39" s="10"/>
      <c r="CPP39" s="10"/>
      <c r="CPQ39" s="10"/>
      <c r="CPR39" s="10"/>
      <c r="CPS39" s="10"/>
      <c r="CPT39" s="10"/>
      <c r="CPU39" s="10"/>
      <c r="CPV39" s="10"/>
      <c r="CPW39" s="10"/>
      <c r="CPX39" s="10"/>
      <c r="CPY39" s="10"/>
      <c r="CPZ39" s="10"/>
      <c r="CQA39" s="10"/>
      <c r="CQB39" s="10"/>
      <c r="CQC39" s="10"/>
      <c r="CQD39" s="10"/>
      <c r="CQE39" s="10"/>
      <c r="CQF39" s="10"/>
      <c r="CQG39" s="10"/>
      <c r="CQH39" s="10"/>
      <c r="CQI39" s="10"/>
      <c r="CQJ39" s="10"/>
      <c r="CQK39" s="10"/>
      <c r="CQL39" s="10"/>
      <c r="CQM39" s="10"/>
      <c r="CQN39" s="10"/>
      <c r="CQO39" s="10"/>
      <c r="CQP39" s="10"/>
      <c r="CQQ39" s="10"/>
      <c r="CQR39" s="10"/>
      <c r="CQS39" s="10"/>
      <c r="CQT39" s="10"/>
      <c r="CQU39" s="10"/>
      <c r="CQV39" s="10"/>
      <c r="CQW39" s="10"/>
      <c r="CQX39" s="10"/>
      <c r="CQY39" s="10"/>
      <c r="CQZ39" s="10"/>
      <c r="CRA39" s="10"/>
      <c r="CRB39" s="10"/>
      <c r="CRC39" s="10"/>
      <c r="CRD39" s="10"/>
      <c r="CRE39" s="10"/>
      <c r="CRF39" s="10"/>
      <c r="CRG39" s="10"/>
      <c r="CRH39" s="10"/>
      <c r="CRI39" s="10"/>
      <c r="CRJ39" s="10"/>
      <c r="CRK39" s="10"/>
      <c r="CRL39" s="10"/>
      <c r="CRM39" s="10"/>
      <c r="CRN39" s="10"/>
      <c r="CRO39" s="10"/>
      <c r="CRP39" s="10"/>
      <c r="CRQ39" s="10"/>
      <c r="CRR39" s="10"/>
      <c r="CRS39" s="10"/>
      <c r="CRT39" s="10"/>
      <c r="CRU39" s="10"/>
      <c r="CRV39" s="10"/>
      <c r="CRW39" s="10"/>
      <c r="CRX39" s="10"/>
      <c r="CRY39" s="10"/>
      <c r="CRZ39" s="10"/>
      <c r="CSA39" s="10"/>
      <c r="CSB39" s="10"/>
      <c r="CSC39" s="10"/>
      <c r="CSD39" s="10"/>
      <c r="CSE39" s="10"/>
      <c r="CSF39" s="10"/>
      <c r="CSG39" s="10"/>
      <c r="CSH39" s="10"/>
      <c r="CSI39" s="10"/>
      <c r="CSJ39" s="10"/>
      <c r="CSK39" s="10"/>
      <c r="CSL39" s="10"/>
      <c r="CSM39" s="10"/>
      <c r="CSN39" s="10"/>
      <c r="CSO39" s="10"/>
      <c r="CSP39" s="10"/>
      <c r="CSQ39" s="10"/>
      <c r="CSR39" s="10"/>
      <c r="CSS39" s="10"/>
      <c r="CST39" s="10"/>
      <c r="CSU39" s="10"/>
      <c r="CSV39" s="10"/>
      <c r="CSW39" s="10"/>
      <c r="CSX39" s="10"/>
      <c r="CSY39" s="10"/>
      <c r="CSZ39" s="10"/>
      <c r="CTA39" s="10"/>
      <c r="CTB39" s="10"/>
      <c r="CTC39" s="10"/>
      <c r="CTD39" s="10"/>
      <c r="CTE39" s="10"/>
      <c r="CTF39" s="10"/>
      <c r="CTG39" s="10"/>
      <c r="CTH39" s="10"/>
      <c r="CTI39" s="10"/>
      <c r="CTJ39" s="10"/>
      <c r="CTK39" s="10"/>
      <c r="CTL39" s="10"/>
      <c r="CTM39" s="10"/>
      <c r="CTN39" s="10"/>
      <c r="CTO39" s="10"/>
      <c r="CTP39" s="10"/>
      <c r="CTQ39" s="10"/>
      <c r="CTR39" s="10"/>
      <c r="CTS39" s="10"/>
      <c r="CTT39" s="10"/>
      <c r="CTU39" s="10"/>
      <c r="CTV39" s="10"/>
      <c r="CTW39" s="10"/>
      <c r="CTX39" s="10"/>
      <c r="CTY39" s="10"/>
      <c r="CTZ39" s="10"/>
      <c r="CUA39" s="10"/>
      <c r="CUB39" s="10"/>
      <c r="CUC39" s="10"/>
      <c r="CUD39" s="10"/>
      <c r="CUE39" s="10"/>
      <c r="CUF39" s="10"/>
      <c r="CUG39" s="10"/>
      <c r="CUH39" s="10"/>
      <c r="CUI39" s="10"/>
      <c r="CUJ39" s="10"/>
      <c r="CUK39" s="10"/>
      <c r="CUL39" s="10"/>
      <c r="CUM39" s="10"/>
      <c r="CUN39" s="10"/>
      <c r="CUO39" s="10"/>
      <c r="CUP39" s="10"/>
      <c r="CUQ39" s="10"/>
      <c r="CUR39" s="10"/>
      <c r="CUS39" s="10"/>
      <c r="CUT39" s="10"/>
      <c r="CUU39" s="10"/>
      <c r="CUV39" s="10"/>
      <c r="CUW39" s="10"/>
      <c r="CUX39" s="10"/>
      <c r="CUY39" s="10"/>
      <c r="CUZ39" s="10"/>
      <c r="CVA39" s="10"/>
      <c r="CVB39" s="10"/>
      <c r="CVC39" s="10"/>
      <c r="CVD39" s="10"/>
      <c r="CVE39" s="10"/>
      <c r="CVF39" s="10"/>
      <c r="CVG39" s="10"/>
      <c r="CVH39" s="10"/>
      <c r="CVI39" s="10"/>
      <c r="CVJ39" s="10"/>
      <c r="CVK39" s="10"/>
      <c r="CVL39" s="10"/>
      <c r="CVM39" s="10"/>
      <c r="CVN39" s="10"/>
      <c r="CVO39" s="10"/>
      <c r="CVP39" s="10"/>
      <c r="CVQ39" s="10"/>
      <c r="CVR39" s="10"/>
      <c r="CVS39" s="10"/>
      <c r="CVT39" s="10"/>
      <c r="CVU39" s="10"/>
      <c r="CVV39" s="10"/>
      <c r="CVW39" s="10"/>
      <c r="CVX39" s="10"/>
      <c r="CVY39" s="10"/>
      <c r="CVZ39" s="10"/>
      <c r="CWA39" s="10"/>
      <c r="CWB39" s="10"/>
      <c r="CWC39" s="10"/>
      <c r="CWD39" s="10"/>
      <c r="CWE39" s="10"/>
      <c r="CWF39" s="10"/>
      <c r="CWG39" s="10"/>
      <c r="CWH39" s="10"/>
      <c r="CWI39" s="10"/>
      <c r="CWJ39" s="10"/>
      <c r="CWK39" s="10"/>
      <c r="CWL39" s="10"/>
      <c r="CWM39" s="10"/>
      <c r="CWN39" s="10"/>
      <c r="CWO39" s="10"/>
      <c r="CWP39" s="10"/>
      <c r="CWQ39" s="10"/>
      <c r="CWR39" s="10"/>
      <c r="CWS39" s="10"/>
      <c r="CWT39" s="10"/>
      <c r="CWU39" s="10"/>
      <c r="CWV39" s="10"/>
      <c r="CWW39" s="10"/>
      <c r="CWX39" s="10"/>
      <c r="CWY39" s="10"/>
      <c r="CWZ39" s="10"/>
      <c r="CXA39" s="10"/>
      <c r="CXB39" s="10"/>
      <c r="CXC39" s="10"/>
      <c r="CXD39" s="10"/>
      <c r="CXE39" s="10"/>
      <c r="CXF39" s="10"/>
      <c r="CXG39" s="10"/>
      <c r="CXH39" s="10"/>
      <c r="CXI39" s="10"/>
      <c r="CXJ39" s="10"/>
      <c r="CXK39" s="10"/>
      <c r="CXL39" s="10"/>
      <c r="CXM39" s="10"/>
      <c r="CXN39" s="10"/>
      <c r="CXO39" s="10"/>
      <c r="CXP39" s="10"/>
      <c r="CXQ39" s="10"/>
      <c r="CXR39" s="10"/>
      <c r="CXS39" s="10"/>
      <c r="CXT39" s="10"/>
      <c r="CXU39" s="10"/>
      <c r="CXV39" s="10"/>
      <c r="CXW39" s="10"/>
      <c r="CXX39" s="10"/>
      <c r="CXY39" s="10"/>
      <c r="CXZ39" s="10"/>
      <c r="CYA39" s="10"/>
      <c r="CYB39" s="10"/>
      <c r="CYC39" s="10"/>
      <c r="CYD39" s="10"/>
      <c r="CYE39" s="10"/>
      <c r="CYF39" s="10"/>
      <c r="CYG39" s="10"/>
      <c r="CYH39" s="10"/>
      <c r="CYI39" s="10"/>
      <c r="CYJ39" s="10"/>
      <c r="CYK39" s="10"/>
      <c r="CYL39" s="10"/>
      <c r="CYM39" s="10"/>
      <c r="CYN39" s="10"/>
      <c r="CYO39" s="10"/>
      <c r="CYP39" s="10"/>
      <c r="CYQ39" s="10"/>
      <c r="CYR39" s="10"/>
      <c r="CYS39" s="10"/>
      <c r="CYT39" s="10"/>
      <c r="CYU39" s="10"/>
      <c r="CYV39" s="10"/>
      <c r="CYW39" s="10"/>
      <c r="CYX39" s="10"/>
      <c r="CYY39" s="10"/>
      <c r="CYZ39" s="10"/>
      <c r="CZA39" s="10"/>
      <c r="CZB39" s="10"/>
      <c r="CZC39" s="10"/>
      <c r="CZD39" s="10"/>
      <c r="CZE39" s="10"/>
      <c r="CZF39" s="10"/>
      <c r="CZG39" s="10"/>
      <c r="CZH39" s="10"/>
      <c r="CZI39" s="10"/>
      <c r="CZJ39" s="10"/>
      <c r="CZK39" s="10"/>
      <c r="CZL39" s="10"/>
      <c r="CZM39" s="10"/>
      <c r="CZN39" s="10"/>
      <c r="CZO39" s="10"/>
      <c r="CZP39" s="10"/>
      <c r="CZQ39" s="10"/>
      <c r="CZR39" s="10"/>
      <c r="CZS39" s="10"/>
      <c r="CZT39" s="10"/>
      <c r="CZU39" s="10"/>
      <c r="CZV39" s="10"/>
      <c r="CZW39" s="10"/>
      <c r="CZX39" s="10"/>
      <c r="CZY39" s="10"/>
      <c r="CZZ39" s="10"/>
      <c r="DAA39" s="10"/>
      <c r="DAB39" s="10"/>
      <c r="DAC39" s="10"/>
      <c r="DAD39" s="10"/>
      <c r="DAE39" s="10"/>
      <c r="DAF39" s="10"/>
      <c r="DAG39" s="10"/>
      <c r="DAH39" s="10"/>
      <c r="DAI39" s="10"/>
      <c r="DAJ39" s="10"/>
      <c r="DAK39" s="10"/>
      <c r="DAL39" s="10"/>
      <c r="DAM39" s="10"/>
      <c r="DAN39" s="10"/>
      <c r="DAO39" s="10"/>
      <c r="DAP39" s="10"/>
      <c r="DAQ39" s="10"/>
      <c r="DAR39" s="10"/>
      <c r="DAS39" s="10"/>
      <c r="DAT39" s="10"/>
      <c r="DAU39" s="10"/>
      <c r="DAV39" s="10"/>
      <c r="DAW39" s="10"/>
      <c r="DAX39" s="10"/>
      <c r="DAY39" s="10"/>
      <c r="DAZ39" s="10"/>
      <c r="DBA39" s="10"/>
      <c r="DBB39" s="10"/>
      <c r="DBC39" s="10"/>
      <c r="DBD39" s="10"/>
      <c r="DBE39" s="10"/>
      <c r="DBF39" s="10"/>
      <c r="DBG39" s="10"/>
      <c r="DBH39" s="10"/>
      <c r="DBI39" s="10"/>
      <c r="DBJ39" s="10"/>
      <c r="DBK39" s="10"/>
      <c r="DBL39" s="10"/>
      <c r="DBM39" s="10"/>
      <c r="DBN39" s="10"/>
      <c r="DBO39" s="10"/>
      <c r="DBP39" s="10"/>
      <c r="DBQ39" s="10"/>
      <c r="DBR39" s="10"/>
      <c r="DBS39" s="10"/>
      <c r="DBT39" s="10"/>
      <c r="DBU39" s="10"/>
      <c r="DBV39" s="10"/>
      <c r="DBW39" s="10"/>
      <c r="DBX39" s="10"/>
      <c r="DBY39" s="10"/>
      <c r="DBZ39" s="10"/>
      <c r="DCA39" s="10"/>
      <c r="DCB39" s="10"/>
      <c r="DCC39" s="10"/>
      <c r="DCD39" s="10"/>
      <c r="DCE39" s="10"/>
      <c r="DCF39" s="10"/>
      <c r="DCG39" s="10"/>
      <c r="DCH39" s="10"/>
      <c r="DCI39" s="10"/>
      <c r="DCJ39" s="10"/>
      <c r="DCK39" s="10"/>
      <c r="DCL39" s="10"/>
      <c r="DCM39" s="10"/>
      <c r="DCN39" s="10"/>
      <c r="DCO39" s="10"/>
      <c r="DCP39" s="10"/>
      <c r="DCQ39" s="10"/>
      <c r="DCR39" s="10"/>
      <c r="DCS39" s="10"/>
      <c r="DCT39" s="10"/>
      <c r="DCU39" s="10"/>
      <c r="DCV39" s="10"/>
      <c r="DCW39" s="10"/>
      <c r="DCX39" s="10"/>
      <c r="DCY39" s="10"/>
      <c r="DCZ39" s="10"/>
      <c r="DDA39" s="10"/>
      <c r="DDB39" s="10"/>
      <c r="DDC39" s="10"/>
      <c r="DDD39" s="10"/>
      <c r="DDE39" s="10"/>
      <c r="DDF39" s="10"/>
      <c r="DDG39" s="10"/>
      <c r="DDH39" s="10"/>
      <c r="DDI39" s="10"/>
      <c r="DDJ39" s="10"/>
      <c r="DDK39" s="10"/>
      <c r="DDL39" s="10"/>
      <c r="DDM39" s="10"/>
      <c r="DDN39" s="10"/>
      <c r="DDO39" s="10"/>
      <c r="DDP39" s="10"/>
      <c r="DDQ39" s="10"/>
      <c r="DDR39" s="10"/>
      <c r="DDS39" s="10"/>
      <c r="DDT39" s="10"/>
      <c r="DDU39" s="10"/>
      <c r="DDV39" s="10"/>
      <c r="DDW39" s="10"/>
      <c r="DDX39" s="10"/>
      <c r="DDY39" s="10"/>
      <c r="DDZ39" s="10"/>
      <c r="DEA39" s="10"/>
      <c r="DEB39" s="10"/>
      <c r="DEC39" s="10"/>
      <c r="DED39" s="10"/>
      <c r="DEE39" s="10"/>
      <c r="DEF39" s="10"/>
      <c r="DEG39" s="10"/>
      <c r="DEH39" s="10"/>
      <c r="DEI39" s="10"/>
      <c r="DEJ39" s="10"/>
      <c r="DEK39" s="10"/>
      <c r="DEL39" s="10"/>
      <c r="DEM39" s="10"/>
      <c r="DEN39" s="10"/>
      <c r="DEO39" s="10"/>
      <c r="DEP39" s="10"/>
      <c r="DEQ39" s="10"/>
      <c r="DER39" s="10"/>
      <c r="DES39" s="10"/>
      <c r="DET39" s="10"/>
      <c r="DEU39" s="10"/>
      <c r="DEV39" s="10"/>
      <c r="DEW39" s="10"/>
      <c r="DEX39" s="10"/>
      <c r="DEY39" s="10"/>
      <c r="DEZ39" s="10"/>
      <c r="DFA39" s="10"/>
      <c r="DFB39" s="10"/>
      <c r="DFC39" s="10"/>
      <c r="DFD39" s="10"/>
      <c r="DFE39" s="10"/>
      <c r="DFF39" s="10"/>
      <c r="DFG39" s="10"/>
      <c r="DFH39" s="10"/>
      <c r="DFI39" s="10"/>
      <c r="DFJ39" s="10"/>
      <c r="DFK39" s="10"/>
      <c r="DFL39" s="10"/>
      <c r="DFM39" s="10"/>
      <c r="DFN39" s="10"/>
      <c r="DFO39" s="10"/>
      <c r="DFP39" s="10"/>
      <c r="DFQ39" s="10"/>
      <c r="DFR39" s="10"/>
      <c r="DFS39" s="10"/>
      <c r="DFT39" s="10"/>
      <c r="DFU39" s="10"/>
      <c r="DFV39" s="10"/>
      <c r="DFW39" s="10"/>
      <c r="DFX39" s="10"/>
      <c r="DFY39" s="10"/>
      <c r="DFZ39" s="10"/>
      <c r="DGA39" s="10"/>
      <c r="DGB39" s="10"/>
      <c r="DGC39" s="10"/>
      <c r="DGD39" s="10"/>
      <c r="DGE39" s="10"/>
      <c r="DGF39" s="10"/>
      <c r="DGG39" s="10"/>
      <c r="DGH39" s="10"/>
      <c r="DGI39" s="10"/>
      <c r="DGJ39" s="10"/>
      <c r="DGK39" s="10"/>
      <c r="DGL39" s="10"/>
      <c r="DGM39" s="10"/>
      <c r="DGN39" s="10"/>
      <c r="DGO39" s="10"/>
      <c r="DGP39" s="10"/>
      <c r="DGQ39" s="10"/>
      <c r="DGR39" s="10"/>
      <c r="DGS39" s="10"/>
      <c r="DGT39" s="10"/>
      <c r="DGU39" s="10"/>
      <c r="DGV39" s="10"/>
      <c r="DGW39" s="10"/>
      <c r="DGX39" s="10"/>
      <c r="DGY39" s="10"/>
      <c r="DGZ39" s="10"/>
      <c r="DHA39" s="10"/>
      <c r="DHB39" s="10"/>
      <c r="DHC39" s="10"/>
      <c r="DHD39" s="10"/>
      <c r="DHE39" s="10"/>
      <c r="DHF39" s="10"/>
      <c r="DHG39" s="10"/>
      <c r="DHH39" s="10"/>
      <c r="DHI39" s="10"/>
      <c r="DHJ39" s="10"/>
      <c r="DHK39" s="10"/>
      <c r="DHL39" s="10"/>
      <c r="DHM39" s="10"/>
      <c r="DHN39" s="10"/>
      <c r="DHO39" s="10"/>
      <c r="DHP39" s="10"/>
      <c r="DHQ39" s="10"/>
      <c r="DHR39" s="10"/>
      <c r="DHS39" s="10"/>
      <c r="DHT39" s="10"/>
      <c r="DHU39" s="10"/>
      <c r="DHV39" s="10"/>
      <c r="DHW39" s="10"/>
      <c r="DHX39" s="10"/>
      <c r="DHY39" s="10"/>
      <c r="DHZ39" s="10"/>
      <c r="DIA39" s="10"/>
      <c r="DIB39" s="10"/>
      <c r="DIC39" s="10"/>
      <c r="DID39" s="10"/>
      <c r="DIE39" s="10"/>
      <c r="DIF39" s="10"/>
      <c r="DIG39" s="10"/>
      <c r="DIH39" s="10"/>
      <c r="DII39" s="10"/>
      <c r="DIJ39" s="10"/>
      <c r="DIK39" s="10"/>
      <c r="DIL39" s="10"/>
      <c r="DIM39" s="10"/>
      <c r="DIN39" s="10"/>
      <c r="DIO39" s="10"/>
      <c r="DIP39" s="10"/>
      <c r="DIQ39" s="10"/>
      <c r="DIR39" s="10"/>
      <c r="DIS39" s="10"/>
      <c r="DIT39" s="10"/>
      <c r="DIU39" s="10"/>
      <c r="DIV39" s="10"/>
      <c r="DIW39" s="10"/>
      <c r="DIX39" s="10"/>
      <c r="DIY39" s="10"/>
      <c r="DIZ39" s="10"/>
      <c r="DJA39" s="10"/>
      <c r="DJB39" s="10"/>
      <c r="DJC39" s="10"/>
      <c r="DJD39" s="10"/>
      <c r="DJE39" s="10"/>
      <c r="DJF39" s="10"/>
      <c r="DJG39" s="10"/>
      <c r="DJH39" s="10"/>
      <c r="DJI39" s="10"/>
      <c r="DJJ39" s="10"/>
      <c r="DJK39" s="10"/>
      <c r="DJL39" s="10"/>
      <c r="DJM39" s="10"/>
      <c r="DJN39" s="10"/>
      <c r="DJO39" s="10"/>
      <c r="DJP39" s="10"/>
      <c r="DJQ39" s="10"/>
      <c r="DJR39" s="10"/>
      <c r="DJS39" s="10"/>
      <c r="DJT39" s="10"/>
      <c r="DJU39" s="10"/>
      <c r="DJV39" s="10"/>
      <c r="DJW39" s="10"/>
      <c r="DJX39" s="10"/>
      <c r="DJY39" s="10"/>
      <c r="DJZ39" s="10"/>
      <c r="DKA39" s="10"/>
      <c r="DKB39" s="10"/>
      <c r="DKC39" s="10"/>
      <c r="DKD39" s="10"/>
      <c r="DKE39" s="10"/>
      <c r="DKF39" s="10"/>
      <c r="DKG39" s="10"/>
      <c r="DKH39" s="10"/>
      <c r="DKI39" s="10"/>
      <c r="DKJ39" s="10"/>
      <c r="DKK39" s="10"/>
      <c r="DKL39" s="10"/>
      <c r="DKM39" s="10"/>
      <c r="DKN39" s="10"/>
      <c r="DKO39" s="10"/>
      <c r="DKP39" s="10"/>
      <c r="DKQ39" s="10"/>
      <c r="DKR39" s="10"/>
      <c r="DKS39" s="10"/>
      <c r="DKT39" s="10"/>
      <c r="DKU39" s="10"/>
      <c r="DKV39" s="10"/>
      <c r="DKW39" s="10"/>
      <c r="DKX39" s="10"/>
      <c r="DKY39" s="10"/>
      <c r="DKZ39" s="10"/>
      <c r="DLA39" s="10"/>
      <c r="DLB39" s="10"/>
      <c r="DLC39" s="10"/>
      <c r="DLD39" s="10"/>
      <c r="DLE39" s="10"/>
      <c r="DLF39" s="10"/>
      <c r="DLG39" s="10"/>
      <c r="DLH39" s="10"/>
      <c r="DLI39" s="10"/>
      <c r="DLJ39" s="10"/>
      <c r="DLK39" s="10"/>
      <c r="DLL39" s="10"/>
      <c r="DLM39" s="10"/>
      <c r="DLN39" s="10"/>
      <c r="DLO39" s="10"/>
      <c r="DLP39" s="10"/>
      <c r="DLQ39" s="10"/>
      <c r="DLR39" s="10"/>
      <c r="DLS39" s="10"/>
      <c r="DLT39" s="10"/>
      <c r="DLU39" s="10"/>
      <c r="DLV39" s="10"/>
      <c r="DLW39" s="10"/>
      <c r="DLX39" s="10"/>
      <c r="DLY39" s="10"/>
      <c r="DLZ39" s="10"/>
      <c r="DMA39" s="10"/>
      <c r="DMB39" s="10"/>
      <c r="DMC39" s="10"/>
      <c r="DMD39" s="10"/>
      <c r="DME39" s="10"/>
      <c r="DMF39" s="10"/>
      <c r="DMG39" s="10"/>
      <c r="DMH39" s="10"/>
      <c r="DMI39" s="10"/>
      <c r="DMJ39" s="10"/>
      <c r="DMK39" s="10"/>
      <c r="DML39" s="10"/>
      <c r="DMM39" s="10"/>
      <c r="DMN39" s="10"/>
      <c r="DMO39" s="10"/>
      <c r="DMP39" s="10"/>
      <c r="DMQ39" s="10"/>
      <c r="DMR39" s="10"/>
      <c r="DMS39" s="10"/>
      <c r="DMT39" s="10"/>
      <c r="DMU39" s="10"/>
      <c r="DMV39" s="10"/>
      <c r="DMW39" s="10"/>
      <c r="DMX39" s="10"/>
      <c r="DMY39" s="10"/>
      <c r="DMZ39" s="10"/>
      <c r="DNA39" s="10"/>
      <c r="DNB39" s="10"/>
      <c r="DNC39" s="10"/>
      <c r="DND39" s="10"/>
      <c r="DNE39" s="10"/>
      <c r="DNF39" s="10"/>
      <c r="DNG39" s="10"/>
      <c r="DNH39" s="10"/>
      <c r="DNI39" s="10"/>
      <c r="DNJ39" s="10"/>
      <c r="DNK39" s="10"/>
      <c r="DNL39" s="10"/>
      <c r="DNM39" s="10"/>
      <c r="DNN39" s="10"/>
      <c r="DNO39" s="10"/>
      <c r="DNP39" s="10"/>
      <c r="DNQ39" s="10"/>
      <c r="DNR39" s="10"/>
      <c r="DNS39" s="10"/>
      <c r="DNT39" s="10"/>
      <c r="DNU39" s="10"/>
      <c r="DNV39" s="10"/>
      <c r="DNW39" s="10"/>
      <c r="DNX39" s="10"/>
      <c r="DNY39" s="10"/>
      <c r="DNZ39" s="10"/>
      <c r="DOA39" s="10"/>
      <c r="DOB39" s="10"/>
      <c r="DOC39" s="10"/>
      <c r="DOD39" s="10"/>
      <c r="DOE39" s="10"/>
      <c r="DOF39" s="10"/>
      <c r="DOG39" s="10"/>
      <c r="DOH39" s="10"/>
      <c r="DOI39" s="10"/>
      <c r="DOJ39" s="10"/>
      <c r="DOK39" s="10"/>
      <c r="DOL39" s="10"/>
      <c r="DOM39" s="10"/>
      <c r="DON39" s="10"/>
      <c r="DOO39" s="10"/>
      <c r="DOP39" s="10"/>
      <c r="DOQ39" s="10"/>
      <c r="DOR39" s="10"/>
      <c r="DOS39" s="10"/>
      <c r="DOT39" s="10"/>
      <c r="DOU39" s="10"/>
      <c r="DOV39" s="10"/>
      <c r="DOW39" s="10"/>
      <c r="DOX39" s="10"/>
      <c r="DOY39" s="10"/>
      <c r="DOZ39" s="10"/>
      <c r="DPA39" s="10"/>
      <c r="DPB39" s="10"/>
      <c r="DPC39" s="10"/>
      <c r="DPD39" s="10"/>
      <c r="DPE39" s="10"/>
      <c r="DPF39" s="10"/>
      <c r="DPG39" s="10"/>
      <c r="DPH39" s="10"/>
      <c r="DPI39" s="10"/>
      <c r="DPJ39" s="10"/>
      <c r="DPK39" s="10"/>
      <c r="DPL39" s="10"/>
      <c r="DPM39" s="10"/>
      <c r="DPN39" s="10"/>
      <c r="DPO39" s="10"/>
      <c r="DPP39" s="10"/>
      <c r="DPQ39" s="10"/>
      <c r="DPR39" s="10"/>
      <c r="DPS39" s="10"/>
      <c r="DPT39" s="10"/>
      <c r="DPU39" s="10"/>
      <c r="DPV39" s="10"/>
      <c r="DPW39" s="10"/>
      <c r="DPX39" s="10"/>
      <c r="DPY39" s="10"/>
      <c r="DPZ39" s="10"/>
      <c r="DQA39" s="10"/>
      <c r="DQB39" s="10"/>
      <c r="DQC39" s="10"/>
      <c r="DQD39" s="10"/>
      <c r="DQE39" s="10"/>
      <c r="DQF39" s="10"/>
      <c r="DQG39" s="10"/>
      <c r="DQH39" s="10"/>
      <c r="DQI39" s="10"/>
      <c r="DQJ39" s="10"/>
      <c r="DQK39" s="10"/>
      <c r="DQL39" s="10"/>
      <c r="DQM39" s="10"/>
      <c r="DQN39" s="10"/>
      <c r="DQO39" s="10"/>
      <c r="DQP39" s="10"/>
      <c r="DQQ39" s="10"/>
      <c r="DQR39" s="10"/>
      <c r="DQS39" s="10"/>
      <c r="DQT39" s="10"/>
      <c r="DQU39" s="10"/>
      <c r="DQV39" s="10"/>
      <c r="DQW39" s="10"/>
      <c r="DQX39" s="10"/>
      <c r="DQY39" s="10"/>
      <c r="DQZ39" s="10"/>
      <c r="DRA39" s="10"/>
      <c r="DRB39" s="10"/>
      <c r="DRC39" s="10"/>
      <c r="DRD39" s="10"/>
      <c r="DRE39" s="10"/>
      <c r="DRF39" s="10"/>
      <c r="DRG39" s="10"/>
      <c r="DRH39" s="10"/>
      <c r="DRI39" s="10"/>
      <c r="DRJ39" s="10"/>
      <c r="DRK39" s="10"/>
      <c r="DRL39" s="10"/>
      <c r="DRM39" s="10"/>
      <c r="DRN39" s="10"/>
      <c r="DRO39" s="10"/>
      <c r="DRP39" s="10"/>
      <c r="DRQ39" s="10"/>
      <c r="DRR39" s="10"/>
      <c r="DRS39" s="10"/>
      <c r="DRT39" s="10"/>
      <c r="DRU39" s="10"/>
      <c r="DRV39" s="10"/>
      <c r="DRW39" s="10"/>
      <c r="DRX39" s="10"/>
      <c r="DRY39" s="10"/>
      <c r="DRZ39" s="10"/>
      <c r="DSA39" s="10"/>
      <c r="DSB39" s="10"/>
      <c r="DSC39" s="10"/>
      <c r="DSD39" s="10"/>
      <c r="DSE39" s="10"/>
      <c r="DSF39" s="10"/>
      <c r="DSG39" s="10"/>
      <c r="DSH39" s="10"/>
      <c r="DSI39" s="10"/>
      <c r="DSJ39" s="10"/>
      <c r="DSK39" s="10"/>
      <c r="DSL39" s="10"/>
      <c r="DSM39" s="10"/>
      <c r="DSN39" s="10"/>
      <c r="DSO39" s="10"/>
      <c r="DSP39" s="10"/>
      <c r="DSQ39" s="10"/>
      <c r="DSR39" s="10"/>
      <c r="DSS39" s="10"/>
      <c r="DST39" s="10"/>
      <c r="DSU39" s="10"/>
      <c r="DSV39" s="10"/>
      <c r="DSW39" s="10"/>
      <c r="DSX39" s="10"/>
      <c r="DSY39" s="10"/>
      <c r="DSZ39" s="10"/>
      <c r="DTA39" s="10"/>
      <c r="DTB39" s="10"/>
      <c r="DTC39" s="10"/>
      <c r="DTD39" s="10"/>
      <c r="DTE39" s="10"/>
      <c r="DTF39" s="10"/>
      <c r="DTG39" s="10"/>
      <c r="DTH39" s="10"/>
      <c r="DTI39" s="10"/>
      <c r="DTJ39" s="10"/>
      <c r="DTK39" s="10"/>
      <c r="DTL39" s="10"/>
      <c r="DTM39" s="10"/>
      <c r="DTN39" s="10"/>
      <c r="DTO39" s="10"/>
      <c r="DTP39" s="10"/>
      <c r="DTQ39" s="10"/>
      <c r="DTR39" s="10"/>
      <c r="DTS39" s="10"/>
      <c r="DTT39" s="10"/>
      <c r="DTU39" s="10"/>
      <c r="DTV39" s="10"/>
      <c r="DTW39" s="10"/>
      <c r="DTX39" s="10"/>
      <c r="DTY39" s="10"/>
      <c r="DTZ39" s="10"/>
      <c r="DUA39" s="10"/>
      <c r="DUB39" s="10"/>
      <c r="DUC39" s="10"/>
      <c r="DUD39" s="10"/>
      <c r="DUE39" s="10"/>
      <c r="DUF39" s="10"/>
      <c r="DUG39" s="10"/>
      <c r="DUH39" s="10"/>
      <c r="DUI39" s="10"/>
      <c r="DUJ39" s="10"/>
      <c r="DUK39" s="10"/>
      <c r="DUL39" s="10"/>
      <c r="DUM39" s="10"/>
      <c r="DUN39" s="10"/>
      <c r="DUO39" s="10"/>
      <c r="DUP39" s="10"/>
      <c r="DUQ39" s="10"/>
      <c r="DUR39" s="10"/>
      <c r="DUS39" s="10"/>
      <c r="DUT39" s="10"/>
      <c r="DUU39" s="10"/>
      <c r="DUV39" s="10"/>
      <c r="DUW39" s="10"/>
      <c r="DUX39" s="10"/>
      <c r="DUY39" s="10"/>
      <c r="DUZ39" s="10"/>
      <c r="DVA39" s="10"/>
      <c r="DVB39" s="10"/>
      <c r="DVC39" s="10"/>
      <c r="DVD39" s="10"/>
      <c r="DVE39" s="10"/>
      <c r="DVF39" s="10"/>
      <c r="DVG39" s="10"/>
      <c r="DVH39" s="10"/>
      <c r="DVI39" s="10"/>
      <c r="DVJ39" s="10"/>
      <c r="DVK39" s="10"/>
      <c r="DVL39" s="10"/>
      <c r="DVM39" s="10"/>
      <c r="DVN39" s="10"/>
      <c r="DVO39" s="10"/>
      <c r="DVP39" s="10"/>
      <c r="DVQ39" s="10"/>
      <c r="DVR39" s="10"/>
      <c r="DVS39" s="10"/>
      <c r="DVT39" s="10"/>
      <c r="DVU39" s="10"/>
      <c r="DVV39" s="10"/>
      <c r="DVW39" s="10"/>
      <c r="DVX39" s="10"/>
      <c r="DVY39" s="10"/>
      <c r="DVZ39" s="10"/>
      <c r="DWA39" s="10"/>
      <c r="DWB39" s="10"/>
      <c r="DWC39" s="10"/>
      <c r="DWD39" s="10"/>
      <c r="DWE39" s="10"/>
      <c r="DWF39" s="10"/>
      <c r="DWG39" s="10"/>
      <c r="DWH39" s="10"/>
      <c r="DWI39" s="10"/>
      <c r="DWJ39" s="10"/>
      <c r="DWK39" s="10"/>
      <c r="DWL39" s="10"/>
      <c r="DWM39" s="10"/>
      <c r="DWN39" s="10"/>
      <c r="DWO39" s="10"/>
      <c r="DWP39" s="10"/>
      <c r="DWQ39" s="10"/>
      <c r="DWR39" s="10"/>
      <c r="DWS39" s="10"/>
      <c r="DWT39" s="10"/>
      <c r="DWU39" s="10"/>
      <c r="DWV39" s="10"/>
      <c r="DWW39" s="10"/>
      <c r="DWX39" s="10"/>
      <c r="DWY39" s="10"/>
      <c r="DWZ39" s="10"/>
      <c r="DXA39" s="10"/>
      <c r="DXB39" s="10"/>
      <c r="DXC39" s="10"/>
      <c r="DXD39" s="10"/>
      <c r="DXE39" s="10"/>
      <c r="DXF39" s="10"/>
      <c r="DXG39" s="10"/>
      <c r="DXH39" s="10"/>
      <c r="DXI39" s="10"/>
      <c r="DXJ39" s="10"/>
      <c r="DXK39" s="10"/>
      <c r="DXL39" s="10"/>
      <c r="DXM39" s="10"/>
      <c r="DXN39" s="10"/>
      <c r="DXO39" s="10"/>
      <c r="DXP39" s="10"/>
      <c r="DXQ39" s="10"/>
      <c r="DXR39" s="10"/>
      <c r="DXS39" s="10"/>
      <c r="DXT39" s="10"/>
      <c r="DXU39" s="10"/>
      <c r="DXV39" s="10"/>
      <c r="DXW39" s="10"/>
      <c r="DXX39" s="10"/>
      <c r="DXY39" s="10"/>
      <c r="DXZ39" s="10"/>
      <c r="DYA39" s="10"/>
      <c r="DYB39" s="10"/>
      <c r="DYC39" s="10"/>
      <c r="DYD39" s="10"/>
      <c r="DYE39" s="10"/>
      <c r="DYF39" s="10"/>
      <c r="DYG39" s="10"/>
      <c r="DYH39" s="10"/>
      <c r="DYI39" s="10"/>
      <c r="DYJ39" s="10"/>
      <c r="DYK39" s="10"/>
      <c r="DYL39" s="10"/>
      <c r="DYM39" s="10"/>
      <c r="DYN39" s="10"/>
      <c r="DYO39" s="10"/>
      <c r="DYP39" s="10"/>
      <c r="DYQ39" s="10"/>
      <c r="DYR39" s="10"/>
      <c r="DYS39" s="10"/>
      <c r="DYT39" s="10"/>
      <c r="DYU39" s="10"/>
      <c r="DYV39" s="10"/>
      <c r="DYW39" s="10"/>
      <c r="DYX39" s="10"/>
      <c r="DYY39" s="10"/>
      <c r="DYZ39" s="10"/>
      <c r="DZA39" s="10"/>
      <c r="DZB39" s="10"/>
      <c r="DZC39" s="10"/>
      <c r="DZD39" s="10"/>
      <c r="DZE39" s="10"/>
      <c r="DZF39" s="10"/>
      <c r="DZG39" s="10"/>
      <c r="DZH39" s="10"/>
      <c r="DZI39" s="10"/>
      <c r="DZJ39" s="10"/>
      <c r="DZK39" s="10"/>
      <c r="DZL39" s="10"/>
      <c r="DZM39" s="10"/>
      <c r="DZN39" s="10"/>
      <c r="DZO39" s="10"/>
      <c r="DZP39" s="10"/>
      <c r="DZQ39" s="10"/>
      <c r="DZR39" s="10"/>
      <c r="DZS39" s="10"/>
      <c r="DZT39" s="10"/>
      <c r="DZU39" s="10"/>
      <c r="DZV39" s="10"/>
      <c r="DZW39" s="10"/>
      <c r="DZX39" s="10"/>
      <c r="DZY39" s="10"/>
      <c r="DZZ39" s="10"/>
      <c r="EAA39" s="10"/>
      <c r="EAB39" s="10"/>
      <c r="EAC39" s="10"/>
      <c r="EAD39" s="10"/>
      <c r="EAE39" s="10"/>
      <c r="EAF39" s="10"/>
      <c r="EAG39" s="10"/>
      <c r="EAH39" s="10"/>
      <c r="EAI39" s="10"/>
      <c r="EAJ39" s="10"/>
      <c r="EAK39" s="10"/>
      <c r="EAL39" s="10"/>
      <c r="EAM39" s="10"/>
      <c r="EAN39" s="10"/>
      <c r="EAO39" s="10"/>
      <c r="EAP39" s="10"/>
      <c r="EAQ39" s="10"/>
      <c r="EAR39" s="10"/>
      <c r="EAS39" s="10"/>
      <c r="EAT39" s="10"/>
      <c r="EAU39" s="10"/>
      <c r="EAV39" s="10"/>
      <c r="EAW39" s="10"/>
      <c r="EAX39" s="10"/>
      <c r="EAY39" s="10"/>
      <c r="EAZ39" s="10"/>
      <c r="EBA39" s="10"/>
      <c r="EBB39" s="10"/>
      <c r="EBC39" s="10"/>
      <c r="EBD39" s="10"/>
      <c r="EBE39" s="10"/>
      <c r="EBF39" s="10"/>
      <c r="EBG39" s="10"/>
      <c r="EBH39" s="10"/>
      <c r="EBI39" s="10"/>
      <c r="EBJ39" s="10"/>
      <c r="EBK39" s="10"/>
      <c r="EBL39" s="10"/>
      <c r="EBM39" s="10"/>
      <c r="EBN39" s="10"/>
      <c r="EBO39" s="10"/>
      <c r="EBP39" s="10"/>
      <c r="EBQ39" s="10"/>
      <c r="EBR39" s="10"/>
      <c r="EBS39" s="10"/>
      <c r="EBT39" s="10"/>
      <c r="EBU39" s="10"/>
      <c r="EBV39" s="10"/>
      <c r="EBW39" s="10"/>
      <c r="EBX39" s="10"/>
      <c r="EBY39" s="10"/>
      <c r="EBZ39" s="10"/>
      <c r="ECA39" s="10"/>
      <c r="ECB39" s="10"/>
      <c r="ECC39" s="10"/>
      <c r="ECD39" s="10"/>
      <c r="ECE39" s="10"/>
      <c r="ECF39" s="10"/>
      <c r="ECG39" s="10"/>
      <c r="ECH39" s="10"/>
      <c r="ECI39" s="10"/>
      <c r="ECJ39" s="10"/>
      <c r="ECK39" s="10"/>
      <c r="ECL39" s="10"/>
      <c r="ECM39" s="10"/>
      <c r="ECN39" s="10"/>
      <c r="ECO39" s="10"/>
      <c r="ECP39" s="10"/>
      <c r="ECQ39" s="10"/>
      <c r="ECR39" s="10"/>
      <c r="ECS39" s="10"/>
      <c r="ECT39" s="10"/>
      <c r="ECU39" s="10"/>
      <c r="ECV39" s="10"/>
      <c r="ECW39" s="10"/>
      <c r="ECX39" s="10"/>
      <c r="ECY39" s="10"/>
      <c r="ECZ39" s="10"/>
      <c r="EDA39" s="10"/>
      <c r="EDB39" s="10"/>
      <c r="EDC39" s="10"/>
      <c r="EDD39" s="10"/>
      <c r="EDE39" s="10"/>
      <c r="EDF39" s="10"/>
      <c r="EDG39" s="10"/>
      <c r="EDH39" s="10"/>
      <c r="EDI39" s="10"/>
      <c r="EDJ39" s="10"/>
      <c r="EDK39" s="10"/>
      <c r="EDL39" s="10"/>
      <c r="EDM39" s="10"/>
      <c r="EDN39" s="10"/>
      <c r="EDO39" s="10"/>
      <c r="EDP39" s="10"/>
      <c r="EDQ39" s="10"/>
      <c r="EDR39" s="10"/>
      <c r="EDS39" s="10"/>
      <c r="EDT39" s="10"/>
      <c r="EDU39" s="10"/>
      <c r="EDV39" s="10"/>
      <c r="EDW39" s="10"/>
      <c r="EDX39" s="10"/>
      <c r="EDY39" s="10"/>
      <c r="EDZ39" s="10"/>
      <c r="EEA39" s="10"/>
      <c r="EEB39" s="10"/>
      <c r="EEC39" s="10"/>
      <c r="EED39" s="10"/>
      <c r="EEE39" s="10"/>
      <c r="EEF39" s="10"/>
      <c r="EEG39" s="10"/>
      <c r="EEH39" s="10"/>
      <c r="EEI39" s="10"/>
      <c r="EEJ39" s="10"/>
      <c r="EEK39" s="10"/>
      <c r="EEL39" s="10"/>
      <c r="EEM39" s="10"/>
      <c r="EEN39" s="10"/>
      <c r="EEO39" s="10"/>
      <c r="EEP39" s="10"/>
      <c r="EEQ39" s="10"/>
      <c r="EER39" s="10"/>
      <c r="EES39" s="10"/>
      <c r="EET39" s="10"/>
      <c r="EEU39" s="10"/>
      <c r="EEV39" s="10"/>
      <c r="EEW39" s="10"/>
      <c r="EEX39" s="10"/>
      <c r="EEY39" s="10"/>
      <c r="EEZ39" s="10"/>
      <c r="EFA39" s="10"/>
      <c r="EFB39" s="10"/>
      <c r="EFC39" s="10"/>
      <c r="EFD39" s="10"/>
      <c r="EFE39" s="10"/>
      <c r="EFF39" s="10"/>
      <c r="EFG39" s="10"/>
      <c r="EFH39" s="10"/>
      <c r="EFI39" s="10"/>
      <c r="EFJ39" s="10"/>
      <c r="EFK39" s="10"/>
      <c r="EFL39" s="10"/>
      <c r="EFM39" s="10"/>
      <c r="EFN39" s="10"/>
      <c r="EFO39" s="10"/>
      <c r="EFP39" s="10"/>
      <c r="EFQ39" s="10"/>
      <c r="EFR39" s="10"/>
      <c r="EFS39" s="10"/>
      <c r="EFT39" s="10"/>
      <c r="EFU39" s="10"/>
      <c r="EFV39" s="10"/>
      <c r="EFW39" s="10"/>
      <c r="EFX39" s="10"/>
      <c r="EFY39" s="10"/>
      <c r="EFZ39" s="10"/>
      <c r="EGA39" s="10"/>
      <c r="EGB39" s="10"/>
      <c r="EGC39" s="10"/>
      <c r="EGD39" s="10"/>
      <c r="EGE39" s="10"/>
      <c r="EGF39" s="10"/>
      <c r="EGG39" s="10"/>
      <c r="EGH39" s="10"/>
      <c r="EGI39" s="10"/>
      <c r="EGJ39" s="10"/>
      <c r="EGK39" s="10"/>
      <c r="EGL39" s="10"/>
      <c r="EGM39" s="10"/>
      <c r="EGN39" s="10"/>
      <c r="EGO39" s="10"/>
      <c r="EGP39" s="10"/>
      <c r="EGQ39" s="10"/>
      <c r="EGR39" s="10"/>
      <c r="EGS39" s="10"/>
      <c r="EGT39" s="10"/>
      <c r="EGU39" s="10"/>
      <c r="EGV39" s="10"/>
      <c r="EGW39" s="10"/>
      <c r="EGX39" s="10"/>
      <c r="EGY39" s="10"/>
      <c r="EGZ39" s="10"/>
      <c r="EHA39" s="10"/>
      <c r="EHB39" s="10"/>
      <c r="EHC39" s="10"/>
      <c r="EHD39" s="10"/>
      <c r="EHE39" s="10"/>
      <c r="EHF39" s="10"/>
      <c r="EHG39" s="10"/>
      <c r="EHH39" s="10"/>
      <c r="EHI39" s="10"/>
      <c r="EHJ39" s="10"/>
      <c r="EHK39" s="10"/>
      <c r="EHL39" s="10"/>
      <c r="EHM39" s="10"/>
      <c r="EHN39" s="10"/>
      <c r="EHO39" s="10"/>
      <c r="EHP39" s="10"/>
      <c r="EHQ39" s="10"/>
      <c r="EHR39" s="10"/>
      <c r="EHS39" s="10"/>
      <c r="EHT39" s="10"/>
      <c r="EHU39" s="10"/>
      <c r="EHV39" s="10"/>
      <c r="EHW39" s="10"/>
      <c r="EHX39" s="10"/>
      <c r="EHY39" s="10"/>
      <c r="EHZ39" s="10"/>
      <c r="EIA39" s="10"/>
      <c r="EIB39" s="10"/>
      <c r="EIC39" s="10"/>
      <c r="EID39" s="10"/>
      <c r="EIE39" s="10"/>
      <c r="EIF39" s="10"/>
      <c r="EIG39" s="10"/>
      <c r="EIH39" s="10"/>
      <c r="EII39" s="10"/>
      <c r="EIJ39" s="10"/>
      <c r="EIK39" s="10"/>
      <c r="EIL39" s="10"/>
      <c r="EIM39" s="10"/>
      <c r="EIN39" s="10"/>
      <c r="EIO39" s="10"/>
      <c r="EIP39" s="10"/>
      <c r="EIQ39" s="10"/>
      <c r="EIR39" s="10"/>
      <c r="EIS39" s="10"/>
      <c r="EIT39" s="10"/>
      <c r="EIU39" s="10"/>
      <c r="EIV39" s="10"/>
      <c r="EIW39" s="10"/>
      <c r="EIX39" s="10"/>
      <c r="EIY39" s="10"/>
      <c r="EIZ39" s="10"/>
      <c r="EJA39" s="10"/>
      <c r="EJB39" s="10"/>
      <c r="EJC39" s="10"/>
      <c r="EJD39" s="10"/>
      <c r="EJE39" s="10"/>
      <c r="EJF39" s="10"/>
      <c r="EJG39" s="10"/>
      <c r="EJH39" s="10"/>
      <c r="EJI39" s="10"/>
      <c r="EJJ39" s="10"/>
      <c r="EJK39" s="10"/>
      <c r="EJL39" s="10"/>
      <c r="EJM39" s="10"/>
      <c r="EJN39" s="10"/>
      <c r="EJO39" s="10"/>
      <c r="EJP39" s="10"/>
      <c r="EJQ39" s="10"/>
      <c r="EJR39" s="10"/>
      <c r="EJS39" s="10"/>
      <c r="EJT39" s="10"/>
      <c r="EJU39" s="10"/>
      <c r="EJV39" s="10"/>
      <c r="EJW39" s="10"/>
      <c r="EJX39" s="10"/>
      <c r="EJY39" s="10"/>
      <c r="EJZ39" s="10"/>
      <c r="EKA39" s="10"/>
      <c r="EKB39" s="10"/>
      <c r="EKC39" s="10"/>
      <c r="EKD39" s="10"/>
      <c r="EKE39" s="10"/>
      <c r="EKF39" s="10"/>
      <c r="EKG39" s="10"/>
      <c r="EKH39" s="10"/>
      <c r="EKI39" s="10"/>
      <c r="EKJ39" s="10"/>
      <c r="EKK39" s="10"/>
      <c r="EKL39" s="10"/>
      <c r="EKM39" s="10"/>
      <c r="EKN39" s="10"/>
      <c r="EKO39" s="10"/>
      <c r="EKP39" s="10"/>
      <c r="EKQ39" s="10"/>
      <c r="EKR39" s="10"/>
      <c r="EKS39" s="10"/>
      <c r="EKT39" s="10"/>
      <c r="EKU39" s="10"/>
      <c r="EKV39" s="10"/>
      <c r="EKW39" s="10"/>
      <c r="EKX39" s="10"/>
      <c r="EKY39" s="10"/>
      <c r="EKZ39" s="10"/>
      <c r="ELA39" s="10"/>
      <c r="ELB39" s="10"/>
      <c r="ELC39" s="10"/>
      <c r="ELD39" s="10"/>
      <c r="ELE39" s="10"/>
      <c r="ELF39" s="10"/>
      <c r="ELG39" s="10"/>
      <c r="ELH39" s="10"/>
      <c r="ELI39" s="10"/>
      <c r="ELJ39" s="10"/>
      <c r="ELK39" s="10"/>
      <c r="ELL39" s="10"/>
      <c r="ELM39" s="10"/>
      <c r="ELN39" s="10"/>
      <c r="ELO39" s="10"/>
      <c r="ELP39" s="10"/>
      <c r="ELQ39" s="10"/>
      <c r="ELR39" s="10"/>
      <c r="ELS39" s="10"/>
      <c r="ELT39" s="10"/>
      <c r="ELU39" s="10"/>
      <c r="ELV39" s="10"/>
      <c r="ELW39" s="10"/>
      <c r="ELX39" s="10"/>
      <c r="ELY39" s="10"/>
      <c r="ELZ39" s="10"/>
      <c r="EMA39" s="10"/>
      <c r="EMB39" s="10"/>
      <c r="EMC39" s="10"/>
      <c r="EMD39" s="10"/>
      <c r="EME39" s="10"/>
      <c r="EMF39" s="10"/>
      <c r="EMG39" s="10"/>
      <c r="EMH39" s="10"/>
      <c r="EMI39" s="10"/>
      <c r="EMJ39" s="10"/>
      <c r="EMK39" s="10"/>
      <c r="EML39" s="10"/>
      <c r="EMM39" s="10"/>
      <c r="EMN39" s="10"/>
      <c r="EMO39" s="10"/>
      <c r="EMP39" s="10"/>
      <c r="EMQ39" s="10"/>
      <c r="EMR39" s="10"/>
      <c r="EMS39" s="10"/>
      <c r="EMT39" s="10"/>
      <c r="EMU39" s="10"/>
      <c r="EMV39" s="10"/>
      <c r="EMW39" s="10"/>
      <c r="EMX39" s="10"/>
      <c r="EMY39" s="10"/>
      <c r="EMZ39" s="10"/>
      <c r="ENA39" s="10"/>
      <c r="ENB39" s="10"/>
      <c r="ENC39" s="10"/>
      <c r="END39" s="10"/>
      <c r="ENE39" s="10"/>
      <c r="ENF39" s="10"/>
      <c r="ENG39" s="10"/>
      <c r="ENH39" s="10"/>
      <c r="ENI39" s="10"/>
      <c r="ENJ39" s="10"/>
      <c r="ENK39" s="10"/>
      <c r="ENL39" s="10"/>
      <c r="ENM39" s="10"/>
      <c r="ENN39" s="10"/>
      <c r="ENO39" s="10"/>
      <c r="ENP39" s="10"/>
      <c r="ENQ39" s="10"/>
      <c r="ENR39" s="10"/>
      <c r="ENS39" s="10"/>
      <c r="ENT39" s="10"/>
      <c r="ENU39" s="10"/>
      <c r="ENV39" s="10"/>
      <c r="ENW39" s="10"/>
      <c r="ENX39" s="10"/>
      <c r="ENY39" s="10"/>
      <c r="ENZ39" s="10"/>
      <c r="EOA39" s="10"/>
      <c r="EOB39" s="10"/>
      <c r="EOC39" s="10"/>
      <c r="EOD39" s="10"/>
      <c r="EOE39" s="10"/>
      <c r="EOF39" s="10"/>
      <c r="EOG39" s="10"/>
      <c r="EOH39" s="10"/>
      <c r="EOI39" s="10"/>
      <c r="EOJ39" s="10"/>
      <c r="EOK39" s="10"/>
      <c r="EOL39" s="10"/>
      <c r="EOM39" s="10"/>
      <c r="EON39" s="10"/>
      <c r="EOO39" s="10"/>
      <c r="EOP39" s="10"/>
      <c r="EOQ39" s="10"/>
      <c r="EOR39" s="10"/>
      <c r="EOS39" s="10"/>
      <c r="EOT39" s="10"/>
      <c r="EOU39" s="10"/>
      <c r="EOV39" s="10"/>
      <c r="EOW39" s="10"/>
      <c r="EOX39" s="10"/>
      <c r="EOY39" s="10"/>
      <c r="EOZ39" s="10"/>
      <c r="EPA39" s="10"/>
      <c r="EPB39" s="10"/>
      <c r="EPC39" s="10"/>
      <c r="EPD39" s="10"/>
      <c r="EPE39" s="10"/>
      <c r="EPF39" s="10"/>
      <c r="EPG39" s="10"/>
      <c r="EPH39" s="10"/>
      <c r="EPI39" s="10"/>
      <c r="EPJ39" s="10"/>
      <c r="EPK39" s="10"/>
      <c r="EPL39" s="10"/>
      <c r="EPM39" s="10"/>
      <c r="EPN39" s="10"/>
      <c r="EPO39" s="10"/>
      <c r="EPP39" s="10"/>
      <c r="EPQ39" s="10"/>
      <c r="EPR39" s="10"/>
      <c r="EPS39" s="10"/>
      <c r="EPT39" s="10"/>
      <c r="EPU39" s="10"/>
      <c r="EPV39" s="10"/>
      <c r="EPW39" s="10"/>
      <c r="EPX39" s="10"/>
      <c r="EPY39" s="10"/>
      <c r="EPZ39" s="10"/>
      <c r="EQA39" s="10"/>
      <c r="EQB39" s="10"/>
      <c r="EQC39" s="10"/>
      <c r="EQD39" s="10"/>
      <c r="EQE39" s="10"/>
      <c r="EQF39" s="10"/>
      <c r="EQG39" s="10"/>
      <c r="EQH39" s="10"/>
      <c r="EQI39" s="10"/>
      <c r="EQJ39" s="10"/>
      <c r="EQK39" s="10"/>
      <c r="EQL39" s="10"/>
      <c r="EQM39" s="10"/>
      <c r="EQN39" s="10"/>
      <c r="EQO39" s="10"/>
      <c r="EQP39" s="10"/>
      <c r="EQQ39" s="10"/>
      <c r="EQR39" s="10"/>
      <c r="EQS39" s="10"/>
      <c r="EQT39" s="10"/>
      <c r="EQU39" s="10"/>
      <c r="EQV39" s="10"/>
      <c r="EQW39" s="10"/>
      <c r="EQX39" s="10"/>
      <c r="EQY39" s="10"/>
      <c r="EQZ39" s="10"/>
      <c r="ERA39" s="10"/>
      <c r="ERB39" s="10"/>
      <c r="ERC39" s="10"/>
      <c r="ERD39" s="10"/>
      <c r="ERE39" s="10"/>
      <c r="ERF39" s="10"/>
      <c r="ERG39" s="10"/>
      <c r="ERH39" s="10"/>
      <c r="ERI39" s="10"/>
      <c r="ERJ39" s="10"/>
      <c r="ERK39" s="10"/>
      <c r="ERL39" s="10"/>
      <c r="ERM39" s="10"/>
      <c r="ERN39" s="10"/>
      <c r="ERO39" s="10"/>
      <c r="ERP39" s="10"/>
      <c r="ERQ39" s="10"/>
      <c r="ERR39" s="10"/>
      <c r="ERS39" s="10"/>
      <c r="ERT39" s="10"/>
      <c r="ERU39" s="10"/>
      <c r="ERV39" s="10"/>
      <c r="ERW39" s="10"/>
      <c r="ERX39" s="10"/>
      <c r="ERY39" s="10"/>
      <c r="ERZ39" s="10"/>
      <c r="ESA39" s="10"/>
      <c r="ESB39" s="10"/>
      <c r="ESC39" s="10"/>
      <c r="ESD39" s="10"/>
      <c r="ESE39" s="10"/>
      <c r="ESF39" s="10"/>
      <c r="ESG39" s="10"/>
      <c r="ESH39" s="10"/>
      <c r="ESI39" s="10"/>
      <c r="ESJ39" s="10"/>
      <c r="ESK39" s="10"/>
      <c r="ESL39" s="10"/>
      <c r="ESM39" s="10"/>
      <c r="ESN39" s="10"/>
      <c r="ESO39" s="10"/>
      <c r="ESP39" s="10"/>
      <c r="ESQ39" s="10"/>
      <c r="ESR39" s="10"/>
      <c r="ESS39" s="10"/>
      <c r="EST39" s="10"/>
      <c r="ESU39" s="10"/>
      <c r="ESV39" s="10"/>
      <c r="ESW39" s="10"/>
      <c r="ESX39" s="10"/>
      <c r="ESY39" s="10"/>
      <c r="ESZ39" s="10"/>
      <c r="ETA39" s="10"/>
      <c r="ETB39" s="10"/>
      <c r="ETC39" s="10"/>
      <c r="ETD39" s="10"/>
      <c r="ETE39" s="10"/>
      <c r="ETF39" s="10"/>
      <c r="ETG39" s="10"/>
      <c r="ETH39" s="10"/>
      <c r="ETI39" s="10"/>
      <c r="ETJ39" s="10"/>
      <c r="ETK39" s="10"/>
      <c r="ETL39" s="10"/>
      <c r="ETM39" s="10"/>
      <c r="ETN39" s="10"/>
      <c r="ETO39" s="10"/>
      <c r="ETP39" s="10"/>
      <c r="ETQ39" s="10"/>
      <c r="ETR39" s="10"/>
      <c r="ETS39" s="10"/>
      <c r="ETT39" s="10"/>
      <c r="ETU39" s="10"/>
      <c r="ETV39" s="10"/>
      <c r="ETW39" s="10"/>
      <c r="ETX39" s="10"/>
      <c r="ETY39" s="10"/>
      <c r="ETZ39" s="10"/>
      <c r="EUA39" s="10"/>
      <c r="EUB39" s="10"/>
      <c r="EUC39" s="10"/>
      <c r="EUD39" s="10"/>
      <c r="EUE39" s="10"/>
      <c r="EUF39" s="10"/>
      <c r="EUG39" s="10"/>
      <c r="EUH39" s="10"/>
      <c r="EUI39" s="10"/>
      <c r="EUJ39" s="10"/>
      <c r="EUK39" s="10"/>
      <c r="EUL39" s="10"/>
      <c r="EUM39" s="10"/>
      <c r="EUN39" s="10"/>
      <c r="EUO39" s="10"/>
      <c r="EUP39" s="10"/>
      <c r="EUQ39" s="10"/>
      <c r="EUR39" s="10"/>
      <c r="EUS39" s="10"/>
      <c r="EUT39" s="10"/>
      <c r="EUU39" s="10"/>
      <c r="EUV39" s="10"/>
      <c r="EUW39" s="10"/>
      <c r="EUX39" s="10"/>
      <c r="EUY39" s="10"/>
      <c r="EUZ39" s="10"/>
      <c r="EVA39" s="10"/>
      <c r="EVB39" s="10"/>
      <c r="EVC39" s="10"/>
      <c r="EVD39" s="10"/>
      <c r="EVE39" s="10"/>
      <c r="EVF39" s="10"/>
      <c r="EVG39" s="10"/>
      <c r="EVH39" s="10"/>
      <c r="EVI39" s="10"/>
      <c r="EVJ39" s="10"/>
      <c r="EVK39" s="10"/>
      <c r="EVL39" s="10"/>
      <c r="EVM39" s="10"/>
      <c r="EVN39" s="10"/>
      <c r="EVO39" s="10"/>
      <c r="EVP39" s="10"/>
      <c r="EVQ39" s="10"/>
      <c r="EVR39" s="10"/>
      <c r="EVS39" s="10"/>
      <c r="EVT39" s="10"/>
      <c r="EVU39" s="10"/>
      <c r="EVV39" s="10"/>
      <c r="EVW39" s="10"/>
      <c r="EVX39" s="10"/>
      <c r="EVY39" s="10"/>
      <c r="EVZ39" s="10"/>
      <c r="EWA39" s="10"/>
      <c r="EWB39" s="10"/>
      <c r="EWC39" s="10"/>
      <c r="EWD39" s="10"/>
      <c r="EWE39" s="10"/>
      <c r="EWF39" s="10"/>
      <c r="EWG39" s="10"/>
      <c r="EWH39" s="10"/>
      <c r="EWI39" s="10"/>
      <c r="EWJ39" s="10"/>
      <c r="EWK39" s="10"/>
      <c r="EWL39" s="10"/>
      <c r="EWM39" s="10"/>
      <c r="EWN39" s="10"/>
      <c r="EWO39" s="10"/>
      <c r="EWP39" s="10"/>
      <c r="EWQ39" s="10"/>
      <c r="EWR39" s="10"/>
      <c r="EWS39" s="10"/>
      <c r="EWT39" s="10"/>
      <c r="EWU39" s="10"/>
      <c r="EWV39" s="10"/>
      <c r="EWW39" s="10"/>
      <c r="EWX39" s="10"/>
      <c r="EWY39" s="10"/>
      <c r="EWZ39" s="10"/>
      <c r="EXA39" s="10"/>
      <c r="EXB39" s="10"/>
      <c r="EXC39" s="10"/>
      <c r="EXD39" s="10"/>
      <c r="EXE39" s="10"/>
      <c r="EXF39" s="10"/>
      <c r="EXG39" s="10"/>
      <c r="EXH39" s="10"/>
      <c r="EXI39" s="10"/>
      <c r="EXJ39" s="10"/>
      <c r="EXK39" s="10"/>
      <c r="EXL39" s="10"/>
      <c r="EXM39" s="10"/>
      <c r="EXN39" s="10"/>
      <c r="EXO39" s="10"/>
      <c r="EXP39" s="10"/>
      <c r="EXQ39" s="10"/>
      <c r="EXR39" s="10"/>
      <c r="EXS39" s="10"/>
      <c r="EXT39" s="10"/>
      <c r="EXU39" s="10"/>
      <c r="EXV39" s="10"/>
      <c r="EXW39" s="10"/>
      <c r="EXX39" s="10"/>
      <c r="EXY39" s="10"/>
      <c r="EXZ39" s="10"/>
      <c r="EYA39" s="10"/>
      <c r="EYB39" s="10"/>
      <c r="EYC39" s="10"/>
      <c r="EYD39" s="10"/>
      <c r="EYE39" s="10"/>
      <c r="EYF39" s="10"/>
      <c r="EYG39" s="10"/>
      <c r="EYH39" s="10"/>
      <c r="EYI39" s="10"/>
      <c r="EYJ39" s="10"/>
      <c r="EYK39" s="10"/>
      <c r="EYL39" s="10"/>
      <c r="EYM39" s="10"/>
      <c r="EYN39" s="10"/>
      <c r="EYO39" s="10"/>
      <c r="EYP39" s="10"/>
      <c r="EYQ39" s="10"/>
      <c r="EYR39" s="10"/>
      <c r="EYS39" s="10"/>
      <c r="EYT39" s="10"/>
      <c r="EYU39" s="10"/>
      <c r="EYV39" s="10"/>
      <c r="EYW39" s="10"/>
      <c r="EYX39" s="10"/>
      <c r="EYY39" s="10"/>
      <c r="EYZ39" s="10"/>
      <c r="EZA39" s="10"/>
      <c r="EZB39" s="10"/>
      <c r="EZC39" s="10"/>
      <c r="EZD39" s="10"/>
      <c r="EZE39" s="10"/>
      <c r="EZF39" s="10"/>
      <c r="EZG39" s="10"/>
      <c r="EZH39" s="10"/>
      <c r="EZI39" s="10"/>
      <c r="EZJ39" s="10"/>
      <c r="EZK39" s="10"/>
      <c r="EZL39" s="10"/>
      <c r="EZM39" s="10"/>
      <c r="EZN39" s="10"/>
      <c r="EZO39" s="10"/>
      <c r="EZP39" s="10"/>
      <c r="EZQ39" s="10"/>
      <c r="EZR39" s="10"/>
      <c r="EZS39" s="10"/>
      <c r="EZT39" s="10"/>
      <c r="EZU39" s="10"/>
      <c r="EZV39" s="10"/>
      <c r="EZW39" s="10"/>
      <c r="EZX39" s="10"/>
      <c r="EZY39" s="10"/>
      <c r="EZZ39" s="10"/>
      <c r="FAA39" s="10"/>
      <c r="FAB39" s="10"/>
      <c r="FAC39" s="10"/>
      <c r="FAD39" s="10"/>
      <c r="FAE39" s="10"/>
      <c r="FAF39" s="10"/>
      <c r="FAG39" s="10"/>
      <c r="FAH39" s="10"/>
      <c r="FAI39" s="10"/>
      <c r="FAJ39" s="10"/>
      <c r="FAK39" s="10"/>
      <c r="FAL39" s="10"/>
      <c r="FAM39" s="10"/>
      <c r="FAN39" s="10"/>
      <c r="FAO39" s="10"/>
      <c r="FAP39" s="10"/>
      <c r="FAQ39" s="10"/>
      <c r="FAR39" s="10"/>
      <c r="FAS39" s="10"/>
      <c r="FAT39" s="10"/>
      <c r="FAU39" s="10"/>
      <c r="FAV39" s="10"/>
      <c r="FAW39" s="10"/>
      <c r="FAX39" s="10"/>
      <c r="FAY39" s="10"/>
      <c r="FAZ39" s="10"/>
      <c r="FBA39" s="10"/>
      <c r="FBB39" s="10"/>
      <c r="FBC39" s="10"/>
      <c r="FBD39" s="10"/>
      <c r="FBE39" s="10"/>
      <c r="FBF39" s="10"/>
      <c r="FBG39" s="10"/>
      <c r="FBH39" s="10"/>
      <c r="FBI39" s="10"/>
      <c r="FBJ39" s="10"/>
      <c r="FBK39" s="10"/>
      <c r="FBL39" s="10"/>
      <c r="FBM39" s="10"/>
      <c r="FBN39" s="10"/>
      <c r="FBO39" s="10"/>
      <c r="FBP39" s="10"/>
      <c r="FBQ39" s="10"/>
      <c r="FBR39" s="10"/>
      <c r="FBS39" s="10"/>
      <c r="FBT39" s="10"/>
      <c r="FBU39" s="10"/>
      <c r="FBV39" s="10"/>
      <c r="FBW39" s="10"/>
      <c r="FBX39" s="10"/>
      <c r="FBY39" s="10"/>
      <c r="FBZ39" s="10"/>
      <c r="FCA39" s="10"/>
      <c r="FCB39" s="10"/>
      <c r="FCC39" s="10"/>
      <c r="FCD39" s="10"/>
      <c r="FCE39" s="10"/>
      <c r="FCF39" s="10"/>
      <c r="FCG39" s="10"/>
      <c r="FCH39" s="10"/>
      <c r="FCI39" s="10"/>
      <c r="FCJ39" s="10"/>
      <c r="FCK39" s="10"/>
      <c r="FCL39" s="10"/>
      <c r="FCM39" s="10"/>
      <c r="FCN39" s="10"/>
      <c r="FCO39" s="10"/>
      <c r="FCP39" s="10"/>
      <c r="FCQ39" s="10"/>
      <c r="FCR39" s="10"/>
      <c r="FCS39" s="10"/>
      <c r="FCT39" s="10"/>
      <c r="FCU39" s="10"/>
      <c r="FCV39" s="10"/>
      <c r="FCW39" s="10"/>
      <c r="FCX39" s="10"/>
      <c r="FCY39" s="10"/>
      <c r="FCZ39" s="10"/>
      <c r="FDA39" s="10"/>
      <c r="FDB39" s="10"/>
      <c r="FDC39" s="10"/>
      <c r="FDD39" s="10"/>
      <c r="FDE39" s="10"/>
      <c r="FDF39" s="10"/>
      <c r="FDG39" s="10"/>
      <c r="FDH39" s="10"/>
      <c r="FDI39" s="10"/>
      <c r="FDJ39" s="10"/>
      <c r="FDK39" s="10"/>
      <c r="FDL39" s="10"/>
      <c r="FDM39" s="10"/>
      <c r="FDN39" s="10"/>
      <c r="FDO39" s="10"/>
      <c r="FDP39" s="10"/>
      <c r="FDQ39" s="10"/>
      <c r="FDR39" s="10"/>
      <c r="FDS39" s="10"/>
      <c r="FDT39" s="10"/>
      <c r="FDU39" s="10"/>
      <c r="FDV39" s="10"/>
      <c r="FDW39" s="10"/>
      <c r="FDX39" s="10"/>
      <c r="FDY39" s="10"/>
      <c r="FDZ39" s="10"/>
      <c r="FEA39" s="10"/>
      <c r="FEB39" s="10"/>
      <c r="FEC39" s="10"/>
      <c r="FED39" s="10"/>
      <c r="FEE39" s="10"/>
      <c r="FEF39" s="10"/>
      <c r="FEG39" s="10"/>
      <c r="FEH39" s="10"/>
      <c r="FEI39" s="10"/>
      <c r="FEJ39" s="10"/>
      <c r="FEK39" s="10"/>
      <c r="FEL39" s="10"/>
      <c r="FEM39" s="10"/>
      <c r="FEN39" s="10"/>
      <c r="FEO39" s="10"/>
      <c r="FEP39" s="10"/>
      <c r="FEQ39" s="10"/>
      <c r="FER39" s="10"/>
      <c r="FES39" s="10"/>
      <c r="FET39" s="10"/>
      <c r="FEU39" s="10"/>
      <c r="FEV39" s="10"/>
      <c r="FEW39" s="10"/>
      <c r="FEX39" s="10"/>
      <c r="FEY39" s="10"/>
      <c r="FEZ39" s="10"/>
      <c r="FFA39" s="10"/>
      <c r="FFB39" s="10"/>
      <c r="FFC39" s="10"/>
      <c r="FFD39" s="10"/>
      <c r="FFE39" s="10"/>
      <c r="FFF39" s="10"/>
      <c r="FFG39" s="10"/>
      <c r="FFH39" s="10"/>
      <c r="FFI39" s="10"/>
      <c r="FFJ39" s="10"/>
      <c r="FFK39" s="10"/>
      <c r="FFL39" s="10"/>
      <c r="FFM39" s="10"/>
      <c r="FFN39" s="10"/>
      <c r="FFO39" s="10"/>
      <c r="FFP39" s="10"/>
      <c r="FFQ39" s="10"/>
      <c r="FFR39" s="10"/>
      <c r="FFS39" s="10"/>
      <c r="FFT39" s="10"/>
      <c r="FFU39" s="10"/>
      <c r="FFV39" s="10"/>
      <c r="FFW39" s="10"/>
      <c r="FFX39" s="10"/>
      <c r="FFY39" s="10"/>
      <c r="FFZ39" s="10"/>
      <c r="FGA39" s="10"/>
      <c r="FGB39" s="10"/>
      <c r="FGC39" s="10"/>
      <c r="FGD39" s="10"/>
      <c r="FGE39" s="10"/>
      <c r="FGF39" s="10"/>
      <c r="FGG39" s="10"/>
      <c r="FGH39" s="10"/>
      <c r="FGI39" s="10"/>
      <c r="FGJ39" s="10"/>
      <c r="FGK39" s="10"/>
      <c r="FGL39" s="10"/>
      <c r="FGM39" s="10"/>
      <c r="FGN39" s="10"/>
      <c r="FGO39" s="10"/>
      <c r="FGP39" s="10"/>
      <c r="FGQ39" s="10"/>
      <c r="FGR39" s="10"/>
      <c r="FGS39" s="10"/>
      <c r="FGT39" s="10"/>
      <c r="FGU39" s="10"/>
      <c r="FGV39" s="10"/>
      <c r="FGW39" s="10"/>
      <c r="FGX39" s="10"/>
      <c r="FGY39" s="10"/>
      <c r="FGZ39" s="10"/>
      <c r="FHA39" s="10"/>
      <c r="FHB39" s="10"/>
      <c r="FHC39" s="10"/>
      <c r="FHD39" s="10"/>
      <c r="FHE39" s="10"/>
      <c r="FHF39" s="10"/>
      <c r="FHG39" s="10"/>
      <c r="FHH39" s="10"/>
      <c r="FHI39" s="10"/>
      <c r="FHJ39" s="10"/>
      <c r="FHK39" s="10"/>
      <c r="FHL39" s="10"/>
      <c r="FHM39" s="10"/>
      <c r="FHN39" s="10"/>
      <c r="FHO39" s="10"/>
      <c r="FHP39" s="10"/>
      <c r="FHQ39" s="10"/>
      <c r="FHR39" s="10"/>
      <c r="FHS39" s="10"/>
      <c r="FHT39" s="10"/>
      <c r="FHU39" s="10"/>
      <c r="FHV39" s="10"/>
      <c r="FHW39" s="10"/>
      <c r="FHX39" s="10"/>
      <c r="FHY39" s="10"/>
      <c r="FHZ39" s="10"/>
      <c r="FIA39" s="10"/>
      <c r="FIB39" s="10"/>
      <c r="FIC39" s="10"/>
      <c r="FID39" s="10"/>
      <c r="FIE39" s="10"/>
      <c r="FIF39" s="10"/>
      <c r="FIG39" s="10"/>
      <c r="FIH39" s="10"/>
      <c r="FII39" s="10"/>
      <c r="FIJ39" s="10"/>
      <c r="FIK39" s="10"/>
      <c r="FIL39" s="10"/>
      <c r="FIM39" s="10"/>
      <c r="FIN39" s="10"/>
      <c r="FIO39" s="10"/>
      <c r="FIP39" s="10"/>
      <c r="FIQ39" s="10"/>
      <c r="FIR39" s="10"/>
      <c r="FIS39" s="10"/>
      <c r="FIT39" s="10"/>
      <c r="FIU39" s="10"/>
      <c r="FIV39" s="10"/>
      <c r="FIW39" s="10"/>
      <c r="FIX39" s="10"/>
      <c r="FIY39" s="10"/>
      <c r="FIZ39" s="10"/>
      <c r="FJA39" s="10"/>
      <c r="FJB39" s="10"/>
      <c r="FJC39" s="10"/>
      <c r="FJD39" s="10"/>
      <c r="FJE39" s="10"/>
      <c r="FJF39" s="10"/>
      <c r="FJG39" s="10"/>
      <c r="FJH39" s="10"/>
      <c r="FJI39" s="10"/>
      <c r="FJJ39" s="10"/>
      <c r="FJK39" s="10"/>
      <c r="FJL39" s="10"/>
      <c r="FJM39" s="10"/>
      <c r="FJN39" s="10"/>
      <c r="FJO39" s="10"/>
      <c r="FJP39" s="10"/>
      <c r="FJQ39" s="10"/>
      <c r="FJR39" s="10"/>
      <c r="FJS39" s="10"/>
      <c r="FJT39" s="10"/>
      <c r="FJU39" s="10"/>
      <c r="FJV39" s="10"/>
      <c r="FJW39" s="10"/>
      <c r="FJX39" s="10"/>
      <c r="FJY39" s="10"/>
      <c r="FJZ39" s="10"/>
      <c r="FKA39" s="10"/>
      <c r="FKB39" s="10"/>
      <c r="FKC39" s="10"/>
      <c r="FKD39" s="10"/>
      <c r="FKE39" s="10"/>
      <c r="FKF39" s="10"/>
      <c r="FKG39" s="10"/>
      <c r="FKH39" s="10"/>
      <c r="FKI39" s="10"/>
      <c r="FKJ39" s="10"/>
      <c r="FKK39" s="10"/>
      <c r="FKL39" s="10"/>
      <c r="FKM39" s="10"/>
      <c r="FKN39" s="10"/>
      <c r="FKO39" s="10"/>
      <c r="FKP39" s="10"/>
      <c r="FKQ39" s="10"/>
      <c r="FKR39" s="10"/>
      <c r="FKS39" s="10"/>
      <c r="FKT39" s="10"/>
      <c r="FKU39" s="10"/>
      <c r="FKV39" s="10"/>
      <c r="FKW39" s="10"/>
      <c r="FKX39" s="10"/>
      <c r="FKY39" s="10"/>
      <c r="FKZ39" s="10"/>
      <c r="FLA39" s="10"/>
      <c r="FLB39" s="10"/>
      <c r="FLC39" s="10"/>
      <c r="FLD39" s="10"/>
      <c r="FLE39" s="10"/>
      <c r="FLF39" s="10"/>
      <c r="FLG39" s="10"/>
      <c r="FLH39" s="10"/>
      <c r="FLI39" s="10"/>
      <c r="FLJ39" s="10"/>
      <c r="FLK39" s="10"/>
      <c r="FLL39" s="10"/>
      <c r="FLM39" s="10"/>
      <c r="FLN39" s="10"/>
      <c r="FLO39" s="10"/>
      <c r="FLP39" s="10"/>
      <c r="FLQ39" s="10"/>
      <c r="FLR39" s="10"/>
      <c r="FLS39" s="10"/>
      <c r="FLT39" s="10"/>
      <c r="FLU39" s="10"/>
      <c r="FLV39" s="10"/>
      <c r="FLW39" s="10"/>
      <c r="FLX39" s="10"/>
      <c r="FLY39" s="10"/>
      <c r="FLZ39" s="10"/>
      <c r="FMA39" s="10"/>
      <c r="FMB39" s="10"/>
      <c r="FMC39" s="10"/>
      <c r="FMD39" s="10"/>
      <c r="FME39" s="10"/>
      <c r="FMF39" s="10"/>
      <c r="FMG39" s="10"/>
      <c r="FMH39" s="10"/>
      <c r="FMI39" s="10"/>
      <c r="FMJ39" s="10"/>
      <c r="FMK39" s="10"/>
      <c r="FML39" s="10"/>
      <c r="FMM39" s="10"/>
      <c r="FMN39" s="10"/>
      <c r="FMO39" s="10"/>
      <c r="FMP39" s="10"/>
      <c r="FMQ39" s="10"/>
      <c r="FMR39" s="10"/>
      <c r="FMS39" s="10"/>
      <c r="FMT39" s="10"/>
      <c r="FMU39" s="10"/>
      <c r="FMV39" s="10"/>
      <c r="FMW39" s="10"/>
      <c r="FMX39" s="10"/>
      <c r="FMY39" s="10"/>
      <c r="FMZ39" s="10"/>
      <c r="FNA39" s="10"/>
      <c r="FNB39" s="10"/>
      <c r="FNC39" s="10"/>
      <c r="FND39" s="10"/>
      <c r="FNE39" s="10"/>
      <c r="FNF39" s="10"/>
      <c r="FNG39" s="10"/>
      <c r="FNH39" s="10"/>
      <c r="FNI39" s="10"/>
      <c r="FNJ39" s="10"/>
      <c r="FNK39" s="10"/>
      <c r="FNL39" s="10"/>
      <c r="FNM39" s="10"/>
      <c r="FNN39" s="10"/>
      <c r="FNO39" s="10"/>
      <c r="FNP39" s="10"/>
      <c r="FNQ39" s="10"/>
      <c r="FNR39" s="10"/>
      <c r="FNS39" s="10"/>
      <c r="FNT39" s="10"/>
      <c r="FNU39" s="10"/>
      <c r="FNV39" s="10"/>
      <c r="FNW39" s="10"/>
      <c r="FNX39" s="10"/>
      <c r="FNY39" s="10"/>
      <c r="FNZ39" s="10"/>
      <c r="FOA39" s="10"/>
      <c r="FOB39" s="10"/>
      <c r="FOC39" s="10"/>
      <c r="FOD39" s="10"/>
      <c r="FOE39" s="10"/>
      <c r="FOF39" s="10"/>
      <c r="FOG39" s="10"/>
      <c r="FOH39" s="10"/>
      <c r="FOI39" s="10"/>
      <c r="FOJ39" s="10"/>
      <c r="FOK39" s="10"/>
      <c r="FOL39" s="10"/>
      <c r="FOM39" s="10"/>
      <c r="FON39" s="10"/>
      <c r="FOO39" s="10"/>
      <c r="FOP39" s="10"/>
      <c r="FOQ39" s="10"/>
      <c r="FOR39" s="10"/>
      <c r="FOS39" s="10"/>
      <c r="FOT39" s="10"/>
      <c r="FOU39" s="10"/>
      <c r="FOV39" s="10"/>
      <c r="FOW39" s="10"/>
      <c r="FOX39" s="10"/>
      <c r="FOY39" s="10"/>
      <c r="FOZ39" s="10"/>
      <c r="FPA39" s="10"/>
      <c r="FPB39" s="10"/>
      <c r="FPC39" s="10"/>
      <c r="FPD39" s="10"/>
      <c r="FPE39" s="10"/>
      <c r="FPF39" s="10"/>
      <c r="FPG39" s="10"/>
      <c r="FPH39" s="10"/>
      <c r="FPI39" s="10"/>
      <c r="FPJ39" s="10"/>
      <c r="FPK39" s="10"/>
      <c r="FPL39" s="10"/>
      <c r="FPM39" s="10"/>
      <c r="FPN39" s="10"/>
      <c r="FPO39" s="10"/>
      <c r="FPP39" s="10"/>
      <c r="FPQ39" s="10"/>
      <c r="FPR39" s="10"/>
      <c r="FPS39" s="10"/>
      <c r="FPT39" s="10"/>
      <c r="FPU39" s="10"/>
      <c r="FPV39" s="10"/>
      <c r="FPW39" s="10"/>
      <c r="FPX39" s="10"/>
      <c r="FPY39" s="10"/>
      <c r="FPZ39" s="10"/>
      <c r="FQA39" s="10"/>
      <c r="FQB39" s="10"/>
      <c r="FQC39" s="10"/>
      <c r="FQD39" s="10"/>
      <c r="FQE39" s="10"/>
      <c r="FQF39" s="10"/>
      <c r="FQG39" s="10"/>
      <c r="FQH39" s="10"/>
      <c r="FQI39" s="10"/>
      <c r="FQJ39" s="10"/>
      <c r="FQK39" s="10"/>
      <c r="FQL39" s="10"/>
      <c r="FQM39" s="10"/>
      <c r="FQN39" s="10"/>
      <c r="FQO39" s="10"/>
      <c r="FQP39" s="10"/>
      <c r="FQQ39" s="10"/>
      <c r="FQR39" s="10"/>
      <c r="FQS39" s="10"/>
      <c r="FQT39" s="10"/>
      <c r="FQU39" s="10"/>
      <c r="FQV39" s="10"/>
      <c r="FQW39" s="10"/>
      <c r="FQX39" s="10"/>
      <c r="FQY39" s="10"/>
      <c r="FQZ39" s="10"/>
      <c r="FRA39" s="10"/>
      <c r="FRB39" s="10"/>
      <c r="FRC39" s="10"/>
      <c r="FRD39" s="10"/>
      <c r="FRE39" s="10"/>
      <c r="FRF39" s="10"/>
      <c r="FRG39" s="10"/>
      <c r="FRH39" s="10"/>
      <c r="FRI39" s="10"/>
      <c r="FRJ39" s="10"/>
      <c r="FRK39" s="10"/>
      <c r="FRL39" s="10"/>
      <c r="FRM39" s="10"/>
      <c r="FRN39" s="10"/>
      <c r="FRO39" s="10"/>
      <c r="FRP39" s="10"/>
      <c r="FRQ39" s="10"/>
      <c r="FRR39" s="10"/>
      <c r="FRS39" s="10"/>
      <c r="FRT39" s="10"/>
      <c r="FRU39" s="10"/>
      <c r="FRV39" s="10"/>
      <c r="FRW39" s="10"/>
      <c r="FRX39" s="10"/>
      <c r="FRY39" s="10"/>
      <c r="FRZ39" s="10"/>
      <c r="FSA39" s="10"/>
    </row>
    <row r="40" spans="1:4551" s="12" customFormat="1" x14ac:dyDescent="0.25">
      <c r="A40" s="156"/>
      <c r="B40" s="156" t="s">
        <v>180</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10"/>
      <c r="KR40" s="10"/>
      <c r="KS40" s="10"/>
      <c r="KT40" s="10"/>
      <c r="KU40" s="10"/>
      <c r="KV40" s="10"/>
      <c r="KW40" s="10"/>
      <c r="KX40" s="10"/>
      <c r="KY40" s="10"/>
      <c r="KZ40" s="10"/>
      <c r="LA40" s="10"/>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10"/>
      <c r="MU40" s="10"/>
      <c r="MV40" s="10"/>
      <c r="MW40" s="10"/>
      <c r="MX40" s="10"/>
      <c r="MY40" s="10"/>
      <c r="MZ40" s="10"/>
      <c r="NA40" s="10"/>
      <c r="NB40" s="10"/>
      <c r="NC40" s="10"/>
      <c r="ND40" s="10"/>
      <c r="NE40" s="10"/>
      <c r="NF40" s="10"/>
      <c r="NG40" s="10"/>
      <c r="NH40" s="10"/>
      <c r="NI40" s="10"/>
      <c r="NJ40" s="10"/>
      <c r="NK40" s="10"/>
      <c r="NL40" s="10"/>
      <c r="NM40" s="10"/>
      <c r="NN40" s="10"/>
      <c r="NO40" s="10"/>
      <c r="NP40" s="10"/>
      <c r="NQ40" s="10"/>
      <c r="NR40" s="10"/>
      <c r="NS40" s="10"/>
      <c r="NT40" s="10"/>
      <c r="NU40" s="10"/>
      <c r="NV40" s="10"/>
      <c r="NW40" s="10"/>
      <c r="NX40" s="10"/>
      <c r="NY40" s="10"/>
      <c r="NZ40" s="10"/>
      <c r="OA40" s="10"/>
      <c r="OB40" s="10"/>
      <c r="OC40" s="10"/>
      <c r="OD40" s="10"/>
      <c r="OE40" s="10"/>
      <c r="OF40" s="10"/>
      <c r="OG40" s="10"/>
      <c r="OH40" s="10"/>
      <c r="OI40" s="10"/>
      <c r="OJ40" s="10"/>
      <c r="OK40" s="10"/>
      <c r="OL40" s="10"/>
      <c r="OM40" s="10"/>
      <c r="ON40" s="10"/>
      <c r="OO40" s="10"/>
      <c r="OP40" s="10"/>
      <c r="OQ40" s="10"/>
      <c r="OR40" s="10"/>
      <c r="OS40" s="10"/>
      <c r="OT40" s="10"/>
      <c r="OU40" s="10"/>
      <c r="OV40" s="10"/>
      <c r="OW40" s="10"/>
      <c r="OX40" s="10"/>
      <c r="OY40" s="10"/>
      <c r="OZ40" s="10"/>
      <c r="PA40" s="10"/>
      <c r="PB40" s="10"/>
      <c r="PC40" s="10"/>
      <c r="PD40" s="10"/>
      <c r="PE40" s="10"/>
      <c r="PF40" s="10"/>
      <c r="PG40" s="10"/>
      <c r="PH40" s="10"/>
      <c r="PI40" s="10"/>
      <c r="PJ40" s="10"/>
      <c r="PK40" s="10"/>
      <c r="PL40" s="10"/>
      <c r="PM40" s="10"/>
      <c r="PN40" s="10"/>
      <c r="PO40" s="10"/>
      <c r="PP40" s="10"/>
      <c r="PQ40" s="10"/>
      <c r="PR40" s="10"/>
      <c r="PS40" s="10"/>
      <c r="PT40" s="10"/>
      <c r="PU40" s="10"/>
      <c r="PV40" s="10"/>
      <c r="PW40" s="10"/>
      <c r="PX40" s="10"/>
      <c r="PY40" s="10"/>
      <c r="PZ40" s="10"/>
      <c r="QA40" s="10"/>
      <c r="QB40" s="10"/>
      <c r="QC40" s="10"/>
      <c r="QD40" s="10"/>
      <c r="QE40" s="10"/>
      <c r="QF40" s="10"/>
      <c r="QG40" s="10"/>
      <c r="QH40" s="10"/>
      <c r="QI40" s="10"/>
      <c r="QJ40" s="10"/>
      <c r="QK40" s="10"/>
      <c r="QL40" s="10"/>
      <c r="QM40" s="10"/>
      <c r="QN40" s="10"/>
      <c r="QO40" s="10"/>
      <c r="QP40" s="10"/>
      <c r="QQ40" s="10"/>
      <c r="QR40" s="10"/>
      <c r="QS40" s="10"/>
      <c r="QT40" s="10"/>
      <c r="QU40" s="10"/>
      <c r="QV40" s="10"/>
      <c r="QW40" s="10"/>
      <c r="QX40" s="10"/>
      <c r="QY40" s="10"/>
      <c r="QZ40" s="10"/>
      <c r="RA40" s="10"/>
      <c r="RB40" s="10"/>
      <c r="RC40" s="10"/>
      <c r="RD40" s="10"/>
      <c r="RE40" s="10"/>
      <c r="RF40" s="10"/>
      <c r="RG40" s="10"/>
      <c r="RH40" s="10"/>
      <c r="RI40" s="10"/>
      <c r="RJ40" s="10"/>
      <c r="RK40" s="10"/>
      <c r="RL40" s="10"/>
      <c r="RM40" s="10"/>
      <c r="RN40" s="10"/>
      <c r="RO40" s="10"/>
      <c r="RP40" s="10"/>
      <c r="RQ40" s="10"/>
      <c r="RR40" s="10"/>
      <c r="RS40" s="10"/>
      <c r="RT40" s="10"/>
      <c r="RU40" s="10"/>
      <c r="RV40" s="10"/>
      <c r="RW40" s="10"/>
      <c r="RX40" s="10"/>
      <c r="RY40" s="10"/>
      <c r="RZ40" s="10"/>
      <c r="SA40" s="10"/>
      <c r="SB40" s="10"/>
      <c r="SC40" s="10"/>
      <c r="SD40" s="10"/>
      <c r="SE40" s="10"/>
      <c r="SF40" s="10"/>
      <c r="SG40" s="10"/>
      <c r="SH40" s="10"/>
      <c r="SI40" s="10"/>
      <c r="SJ40" s="10"/>
      <c r="SK40" s="10"/>
      <c r="SL40" s="10"/>
      <c r="SM40" s="10"/>
      <c r="SN40" s="10"/>
      <c r="SO40" s="10"/>
      <c r="SP40" s="10"/>
      <c r="SQ40" s="10"/>
      <c r="SR40" s="10"/>
      <c r="SS40" s="10"/>
      <c r="ST40" s="10"/>
      <c r="SU40" s="10"/>
      <c r="SV40" s="10"/>
      <c r="SW40" s="10"/>
      <c r="SX40" s="10"/>
      <c r="SY40" s="10"/>
      <c r="SZ40" s="10"/>
      <c r="TA40" s="10"/>
      <c r="TB40" s="10"/>
      <c r="TC40" s="10"/>
      <c r="TD40" s="10"/>
      <c r="TE40" s="10"/>
      <c r="TF40" s="10"/>
      <c r="TG40" s="10"/>
      <c r="TH40" s="10"/>
      <c r="TI40" s="10"/>
      <c r="TJ40" s="10"/>
      <c r="TK40" s="10"/>
      <c r="TL40" s="10"/>
      <c r="TM40" s="10"/>
      <c r="TN40" s="10"/>
      <c r="TO40" s="10"/>
      <c r="TP40" s="10"/>
      <c r="TQ40" s="10"/>
      <c r="TR40" s="10"/>
      <c r="TS40" s="10"/>
      <c r="TT40" s="10"/>
      <c r="TU40" s="10"/>
      <c r="TV40" s="10"/>
      <c r="TW40" s="10"/>
      <c r="TX40" s="10"/>
      <c r="TY40" s="10"/>
      <c r="TZ40" s="10"/>
      <c r="UA40" s="10"/>
      <c r="UB40" s="10"/>
      <c r="UC40" s="10"/>
      <c r="UD40" s="10"/>
      <c r="UE40" s="10"/>
      <c r="UF40" s="10"/>
      <c r="UG40" s="10"/>
      <c r="UH40" s="10"/>
      <c r="UI40" s="10"/>
      <c r="UJ40" s="10"/>
      <c r="UK40" s="10"/>
      <c r="UL40" s="10"/>
      <c r="UM40" s="10"/>
      <c r="UN40" s="10"/>
      <c r="UO40" s="10"/>
      <c r="UP40" s="10"/>
      <c r="UQ40" s="10"/>
      <c r="UR40" s="10"/>
      <c r="US40" s="10"/>
      <c r="UT40" s="10"/>
      <c r="UU40" s="10"/>
      <c r="UV40" s="10"/>
      <c r="UW40" s="10"/>
      <c r="UX40" s="10"/>
      <c r="UY40" s="10"/>
      <c r="UZ40" s="10"/>
      <c r="VA40" s="10"/>
      <c r="VB40" s="10"/>
      <c r="VC40" s="10"/>
      <c r="VD40" s="10"/>
      <c r="VE40" s="10"/>
      <c r="VF40" s="10"/>
      <c r="VG40" s="10"/>
      <c r="VH40" s="10"/>
      <c r="VI40" s="10"/>
      <c r="VJ40" s="10"/>
      <c r="VK40" s="10"/>
      <c r="VL40" s="10"/>
      <c r="VM40" s="10"/>
      <c r="VN40" s="10"/>
      <c r="VO40" s="10"/>
      <c r="VP40" s="10"/>
      <c r="VQ40" s="10"/>
      <c r="VR40" s="10"/>
      <c r="VS40" s="10"/>
      <c r="VT40" s="10"/>
      <c r="VU40" s="10"/>
      <c r="VV40" s="10"/>
      <c r="VW40" s="10"/>
      <c r="VX40" s="10"/>
      <c r="VY40" s="10"/>
      <c r="VZ40" s="10"/>
      <c r="WA40" s="10"/>
      <c r="WB40" s="10"/>
      <c r="WC40" s="10"/>
      <c r="WD40" s="10"/>
      <c r="WE40" s="10"/>
      <c r="WF40" s="10"/>
      <c r="WG40" s="10"/>
      <c r="WH40" s="10"/>
      <c r="WI40" s="10"/>
      <c r="WJ40" s="10"/>
      <c r="WK40" s="10"/>
      <c r="WL40" s="10"/>
      <c r="WM40" s="10"/>
      <c r="WN40" s="10"/>
      <c r="WO40" s="10"/>
      <c r="WP40" s="10"/>
      <c r="WQ40" s="10"/>
      <c r="WR40" s="10"/>
      <c r="WS40" s="10"/>
      <c r="WT40" s="10"/>
      <c r="WU40" s="10"/>
      <c r="WV40" s="10"/>
      <c r="WW40" s="10"/>
      <c r="WX40" s="10"/>
      <c r="WY40" s="10"/>
      <c r="WZ40" s="10"/>
      <c r="XA40" s="10"/>
      <c r="XB40" s="10"/>
      <c r="XC40" s="10"/>
      <c r="XD40" s="10"/>
      <c r="XE40" s="10"/>
      <c r="XF40" s="10"/>
      <c r="XG40" s="10"/>
      <c r="XH40" s="10"/>
      <c r="XI40" s="10"/>
      <c r="XJ40" s="10"/>
      <c r="XK40" s="10"/>
      <c r="XL40" s="10"/>
      <c r="XM40" s="10"/>
      <c r="XN40" s="10"/>
      <c r="XO40" s="10"/>
      <c r="XP40" s="10"/>
      <c r="XQ40" s="10"/>
      <c r="XR40" s="10"/>
      <c r="XS40" s="10"/>
      <c r="XT40" s="10"/>
      <c r="XU40" s="10"/>
      <c r="XV40" s="10"/>
      <c r="XW40" s="10"/>
      <c r="XX40" s="10"/>
      <c r="XY40" s="10"/>
      <c r="XZ40" s="10"/>
      <c r="YA40" s="10"/>
      <c r="YB40" s="10"/>
      <c r="YC40" s="10"/>
      <c r="YD40" s="10"/>
      <c r="YE40" s="10"/>
      <c r="YF40" s="10"/>
      <c r="YG40" s="10"/>
      <c r="YH40" s="10"/>
      <c r="YI40" s="10"/>
      <c r="YJ40" s="10"/>
      <c r="YK40" s="10"/>
      <c r="YL40" s="10"/>
      <c r="YM40" s="10"/>
      <c r="YN40" s="10"/>
      <c r="YO40" s="10"/>
      <c r="YP40" s="10"/>
      <c r="YQ40" s="10"/>
      <c r="YR40" s="10"/>
      <c r="YS40" s="10"/>
      <c r="YT40" s="10"/>
      <c r="YU40" s="10"/>
      <c r="YV40" s="10"/>
      <c r="YW40" s="10"/>
      <c r="YX40" s="10"/>
      <c r="YY40" s="10"/>
      <c r="YZ40" s="10"/>
      <c r="ZA40" s="10"/>
      <c r="ZB40" s="10"/>
      <c r="ZC40" s="10"/>
      <c r="ZD40" s="10"/>
      <c r="ZE40" s="10"/>
      <c r="ZF40" s="10"/>
      <c r="ZG40" s="10"/>
      <c r="ZH40" s="10"/>
      <c r="ZI40" s="10"/>
      <c r="ZJ40" s="10"/>
      <c r="ZK40" s="10"/>
      <c r="ZL40" s="10"/>
      <c r="ZM40" s="10"/>
      <c r="ZN40" s="10"/>
      <c r="ZO40" s="10"/>
      <c r="ZP40" s="10"/>
      <c r="ZQ40" s="10"/>
      <c r="ZR40" s="10"/>
      <c r="ZS40" s="10"/>
      <c r="ZT40" s="10"/>
      <c r="ZU40" s="10"/>
      <c r="ZV40" s="10"/>
      <c r="ZW40" s="10"/>
      <c r="ZX40" s="10"/>
      <c r="ZY40" s="10"/>
      <c r="ZZ40" s="10"/>
      <c r="AAA40" s="10"/>
      <c r="AAB40" s="10"/>
      <c r="AAC40" s="10"/>
      <c r="AAD40" s="10"/>
      <c r="AAE40" s="10"/>
      <c r="AAF40" s="10"/>
      <c r="AAG40" s="10"/>
      <c r="AAH40" s="10"/>
      <c r="AAI40" s="10"/>
      <c r="AAJ40" s="10"/>
      <c r="AAK40" s="10"/>
      <c r="AAL40" s="10"/>
      <c r="AAM40" s="10"/>
      <c r="AAN40" s="10"/>
      <c r="AAO40" s="10"/>
      <c r="AAP40" s="10"/>
      <c r="AAQ40" s="10"/>
      <c r="AAR40" s="10"/>
      <c r="AAS40" s="10"/>
      <c r="AAT40" s="10"/>
      <c r="AAU40" s="10"/>
      <c r="AAV40" s="10"/>
      <c r="AAW40" s="10"/>
      <c r="AAX40" s="10"/>
      <c r="AAY40" s="10"/>
      <c r="AAZ40" s="10"/>
      <c r="ABA40" s="10"/>
      <c r="ABB40" s="10"/>
      <c r="ABC40" s="10"/>
      <c r="ABD40" s="10"/>
      <c r="ABE40" s="10"/>
      <c r="ABF40" s="10"/>
      <c r="ABG40" s="10"/>
      <c r="ABH40" s="10"/>
      <c r="ABI40" s="10"/>
      <c r="ABJ40" s="10"/>
      <c r="ABK40" s="10"/>
      <c r="ABL40" s="10"/>
      <c r="ABM40" s="10"/>
      <c r="ABN40" s="10"/>
      <c r="ABO40" s="10"/>
      <c r="ABP40" s="10"/>
      <c r="ABQ40" s="10"/>
      <c r="ABR40" s="10"/>
      <c r="ABS40" s="10"/>
      <c r="ABT40" s="10"/>
      <c r="ABU40" s="10"/>
      <c r="ABV40" s="10"/>
      <c r="ABW40" s="10"/>
      <c r="ABX40" s="10"/>
      <c r="ABY40" s="10"/>
      <c r="ABZ40" s="10"/>
      <c r="ACA40" s="10"/>
      <c r="ACB40" s="10"/>
      <c r="ACC40" s="10"/>
      <c r="ACD40" s="10"/>
      <c r="ACE40" s="10"/>
      <c r="ACF40" s="10"/>
      <c r="ACG40" s="10"/>
      <c r="ACH40" s="10"/>
      <c r="ACI40" s="10"/>
      <c r="ACJ40" s="10"/>
      <c r="ACK40" s="10"/>
      <c r="ACL40" s="10"/>
      <c r="ACM40" s="10"/>
      <c r="ACN40" s="10"/>
      <c r="ACO40" s="10"/>
      <c r="ACP40" s="10"/>
      <c r="ACQ40" s="10"/>
      <c r="ACR40" s="10"/>
      <c r="ACS40" s="10"/>
      <c r="ACT40" s="10"/>
      <c r="ACU40" s="10"/>
      <c r="ACV40" s="10"/>
      <c r="ACW40" s="10"/>
      <c r="ACX40" s="10"/>
      <c r="ACY40" s="10"/>
      <c r="ACZ40" s="10"/>
      <c r="ADA40" s="10"/>
      <c r="ADB40" s="10"/>
      <c r="ADC40" s="10"/>
      <c r="ADD40" s="10"/>
      <c r="ADE40" s="10"/>
      <c r="ADF40" s="10"/>
      <c r="ADG40" s="10"/>
      <c r="ADH40" s="10"/>
      <c r="ADI40" s="10"/>
      <c r="ADJ40" s="10"/>
      <c r="ADK40" s="10"/>
      <c r="ADL40" s="10"/>
      <c r="ADM40" s="10"/>
      <c r="ADN40" s="10"/>
      <c r="ADO40" s="10"/>
      <c r="ADP40" s="10"/>
      <c r="ADQ40" s="10"/>
      <c r="ADR40" s="10"/>
      <c r="ADS40" s="10"/>
      <c r="ADT40" s="10"/>
      <c r="ADU40" s="10"/>
      <c r="ADV40" s="10"/>
      <c r="ADW40" s="10"/>
      <c r="ADX40" s="10"/>
      <c r="ADY40" s="10"/>
      <c r="ADZ40" s="10"/>
      <c r="AEA40" s="10"/>
      <c r="AEB40" s="10"/>
      <c r="AEC40" s="10"/>
      <c r="AED40" s="10"/>
      <c r="AEE40" s="10"/>
      <c r="AEF40" s="10"/>
      <c r="AEG40" s="10"/>
      <c r="AEH40" s="10"/>
      <c r="AEI40" s="10"/>
      <c r="AEJ40" s="10"/>
      <c r="AEK40" s="10"/>
      <c r="AEL40" s="10"/>
      <c r="AEM40" s="10"/>
      <c r="AEN40" s="10"/>
      <c r="AEO40" s="10"/>
      <c r="AEP40" s="10"/>
      <c r="AEQ40" s="10"/>
      <c r="AER40" s="10"/>
      <c r="AES40" s="10"/>
      <c r="AET40" s="10"/>
      <c r="AEU40" s="10"/>
      <c r="AEV40" s="10"/>
      <c r="AEW40" s="10"/>
      <c r="AEX40" s="10"/>
      <c r="AEY40" s="10"/>
      <c r="AEZ40" s="10"/>
      <c r="AFA40" s="10"/>
      <c r="AFB40" s="10"/>
      <c r="AFC40" s="10"/>
      <c r="AFD40" s="10"/>
      <c r="AFE40" s="10"/>
      <c r="AFF40" s="10"/>
      <c r="AFG40" s="10"/>
      <c r="AFH40" s="10"/>
      <c r="AFI40" s="10"/>
      <c r="AFJ40" s="10"/>
      <c r="AFK40" s="10"/>
      <c r="AFL40" s="10"/>
      <c r="AFM40" s="10"/>
      <c r="AFN40" s="10"/>
      <c r="AFO40" s="10"/>
      <c r="AFP40" s="10"/>
      <c r="AFQ40" s="10"/>
      <c r="AFR40" s="10"/>
      <c r="AFS40" s="10"/>
      <c r="AFT40" s="10"/>
      <c r="AFU40" s="10"/>
      <c r="AFV40" s="10"/>
      <c r="AFW40" s="10"/>
      <c r="AFX40" s="10"/>
      <c r="AFY40" s="10"/>
      <c r="AFZ40" s="10"/>
      <c r="AGA40" s="10"/>
      <c r="AGB40" s="10"/>
      <c r="AGC40" s="10"/>
      <c r="AGD40" s="10"/>
      <c r="AGE40" s="10"/>
      <c r="AGF40" s="10"/>
      <c r="AGG40" s="10"/>
      <c r="AGH40" s="10"/>
      <c r="AGI40" s="10"/>
      <c r="AGJ40" s="10"/>
      <c r="AGK40" s="10"/>
      <c r="AGL40" s="10"/>
      <c r="AGM40" s="10"/>
      <c r="AGN40" s="10"/>
      <c r="AGO40" s="10"/>
      <c r="AGP40" s="10"/>
      <c r="AGQ40" s="10"/>
      <c r="AGR40" s="10"/>
      <c r="AGS40" s="10"/>
      <c r="AGT40" s="10"/>
      <c r="AGU40" s="10"/>
      <c r="AGV40" s="10"/>
      <c r="AGW40" s="10"/>
      <c r="AGX40" s="10"/>
      <c r="AGY40" s="10"/>
      <c r="AGZ40" s="10"/>
      <c r="AHA40" s="10"/>
      <c r="AHB40" s="10"/>
      <c r="AHC40" s="10"/>
      <c r="AHD40" s="10"/>
      <c r="AHE40" s="10"/>
      <c r="AHF40" s="10"/>
      <c r="AHG40" s="10"/>
      <c r="AHH40" s="10"/>
      <c r="AHI40" s="10"/>
      <c r="AHJ40" s="10"/>
      <c r="AHK40" s="10"/>
      <c r="AHL40" s="10"/>
      <c r="AHM40" s="10"/>
      <c r="AHN40" s="10"/>
      <c r="AHO40" s="10"/>
      <c r="AHP40" s="10"/>
      <c r="AHQ40" s="10"/>
      <c r="AHR40" s="10"/>
      <c r="AHS40" s="10"/>
      <c r="AHT40" s="10"/>
      <c r="AHU40" s="10"/>
      <c r="AHV40" s="10"/>
      <c r="AHW40" s="10"/>
      <c r="AHX40" s="10"/>
      <c r="AHY40" s="10"/>
      <c r="AHZ40" s="10"/>
      <c r="AIA40" s="10"/>
      <c r="AIB40" s="10"/>
      <c r="AIC40" s="10"/>
      <c r="AID40" s="10"/>
      <c r="AIE40" s="10"/>
      <c r="AIF40" s="10"/>
      <c r="AIG40" s="10"/>
      <c r="AIH40" s="10"/>
      <c r="AII40" s="10"/>
      <c r="AIJ40" s="10"/>
      <c r="AIK40" s="10"/>
      <c r="AIL40" s="10"/>
      <c r="AIM40" s="10"/>
      <c r="AIN40" s="10"/>
      <c r="AIO40" s="10"/>
      <c r="AIP40" s="10"/>
      <c r="AIQ40" s="10"/>
      <c r="AIR40" s="10"/>
      <c r="AIS40" s="10"/>
      <c r="AIT40" s="10"/>
      <c r="AIU40" s="10"/>
      <c r="AIV40" s="10"/>
      <c r="AIW40" s="10"/>
      <c r="AIX40" s="10"/>
      <c r="AIY40" s="10"/>
      <c r="AIZ40" s="10"/>
      <c r="AJA40" s="10"/>
      <c r="AJB40" s="10"/>
      <c r="AJC40" s="10"/>
      <c r="AJD40" s="10"/>
      <c r="AJE40" s="10"/>
      <c r="AJF40" s="10"/>
      <c r="AJG40" s="10"/>
      <c r="AJH40" s="10"/>
      <c r="AJI40" s="10"/>
      <c r="AJJ40" s="10"/>
      <c r="AJK40" s="10"/>
      <c r="AJL40" s="10"/>
      <c r="AJM40" s="10"/>
      <c r="AJN40" s="10"/>
      <c r="AJO40" s="10"/>
      <c r="AJP40" s="10"/>
      <c r="AJQ40" s="10"/>
      <c r="AJR40" s="10"/>
      <c r="AJS40" s="10"/>
      <c r="AJT40" s="10"/>
      <c r="AJU40" s="10"/>
      <c r="AJV40" s="10"/>
      <c r="AJW40" s="10"/>
      <c r="AJX40" s="10"/>
      <c r="AJY40" s="10"/>
      <c r="AJZ40" s="10"/>
      <c r="AKA40" s="10"/>
      <c r="AKB40" s="10"/>
      <c r="AKC40" s="10"/>
      <c r="AKD40" s="10"/>
      <c r="AKE40" s="10"/>
      <c r="AKF40" s="10"/>
      <c r="AKG40" s="10"/>
      <c r="AKH40" s="10"/>
      <c r="AKI40" s="10"/>
      <c r="AKJ40" s="10"/>
      <c r="AKK40" s="10"/>
      <c r="AKL40" s="10"/>
      <c r="AKM40" s="10"/>
      <c r="AKN40" s="10"/>
      <c r="AKO40" s="10"/>
      <c r="AKP40" s="10"/>
      <c r="AKQ40" s="10"/>
      <c r="AKR40" s="10"/>
      <c r="AKS40" s="10"/>
      <c r="AKT40" s="10"/>
      <c r="AKU40" s="10"/>
      <c r="AKV40" s="10"/>
      <c r="AKW40" s="10"/>
      <c r="AKX40" s="10"/>
      <c r="AKY40" s="10"/>
      <c r="AKZ40" s="10"/>
      <c r="ALA40" s="10"/>
      <c r="ALB40" s="10"/>
      <c r="ALC40" s="10"/>
      <c r="ALD40" s="10"/>
      <c r="ALE40" s="10"/>
      <c r="ALF40" s="10"/>
      <c r="ALG40" s="10"/>
      <c r="ALH40" s="10"/>
      <c r="ALI40" s="10"/>
      <c r="ALJ40" s="10"/>
      <c r="ALK40" s="10"/>
      <c r="ALL40" s="10"/>
      <c r="ALM40" s="10"/>
      <c r="ALN40" s="10"/>
      <c r="ALO40" s="10"/>
      <c r="ALP40" s="10"/>
      <c r="ALQ40" s="10"/>
      <c r="ALR40" s="10"/>
      <c r="ALS40" s="10"/>
      <c r="ALT40" s="10"/>
      <c r="ALU40" s="10"/>
      <c r="ALV40" s="10"/>
      <c r="ALW40" s="10"/>
      <c r="ALX40" s="10"/>
      <c r="ALY40" s="10"/>
      <c r="ALZ40" s="10"/>
      <c r="AMA40" s="10"/>
      <c r="AMB40" s="10"/>
      <c r="AMC40" s="10"/>
      <c r="AMD40" s="10"/>
      <c r="AME40" s="10"/>
      <c r="AMF40" s="10"/>
      <c r="AMG40" s="10"/>
      <c r="AMH40" s="10"/>
      <c r="AMI40" s="10"/>
      <c r="AMJ40" s="10"/>
      <c r="AMK40" s="10"/>
      <c r="AML40" s="10"/>
      <c r="AMM40" s="10"/>
      <c r="AMN40" s="10"/>
      <c r="AMO40" s="10"/>
      <c r="AMP40" s="10"/>
      <c r="AMQ40" s="10"/>
      <c r="AMR40" s="10"/>
      <c r="AMS40" s="10"/>
      <c r="AMT40" s="10"/>
      <c r="AMU40" s="10"/>
      <c r="AMV40" s="10"/>
      <c r="AMW40" s="10"/>
      <c r="AMX40" s="10"/>
      <c r="AMY40" s="10"/>
      <c r="AMZ40" s="10"/>
      <c r="ANA40" s="10"/>
      <c r="ANB40" s="10"/>
      <c r="ANC40" s="10"/>
      <c r="AND40" s="10"/>
      <c r="ANE40" s="10"/>
      <c r="ANF40" s="10"/>
      <c r="ANG40" s="10"/>
      <c r="ANH40" s="10"/>
      <c r="ANI40" s="10"/>
      <c r="ANJ40" s="10"/>
      <c r="ANK40" s="10"/>
      <c r="ANL40" s="10"/>
      <c r="ANM40" s="10"/>
      <c r="ANN40" s="10"/>
      <c r="ANO40" s="10"/>
      <c r="ANP40" s="10"/>
      <c r="ANQ40" s="10"/>
      <c r="ANR40" s="10"/>
      <c r="ANS40" s="10"/>
      <c r="ANT40" s="10"/>
      <c r="ANU40" s="10"/>
      <c r="ANV40" s="10"/>
      <c r="ANW40" s="10"/>
      <c r="ANX40" s="10"/>
      <c r="ANY40" s="10"/>
      <c r="ANZ40" s="10"/>
      <c r="AOA40" s="10"/>
      <c r="AOB40" s="10"/>
      <c r="AOC40" s="10"/>
      <c r="AOD40" s="10"/>
      <c r="AOE40" s="10"/>
      <c r="AOF40" s="10"/>
      <c r="AOG40" s="10"/>
      <c r="AOH40" s="10"/>
      <c r="AOI40" s="10"/>
      <c r="AOJ40" s="10"/>
      <c r="AOK40" s="10"/>
      <c r="AOL40" s="10"/>
      <c r="AOM40" s="10"/>
      <c r="AON40" s="10"/>
      <c r="AOO40" s="10"/>
      <c r="AOP40" s="10"/>
      <c r="AOQ40" s="10"/>
      <c r="AOR40" s="10"/>
      <c r="AOS40" s="10"/>
      <c r="AOT40" s="10"/>
      <c r="AOU40" s="10"/>
      <c r="AOV40" s="10"/>
      <c r="AOW40" s="10"/>
      <c r="AOX40" s="10"/>
      <c r="AOY40" s="10"/>
      <c r="AOZ40" s="10"/>
      <c r="APA40" s="10"/>
      <c r="APB40" s="10"/>
      <c r="APC40" s="10"/>
      <c r="APD40" s="10"/>
      <c r="APE40" s="10"/>
      <c r="APF40" s="10"/>
      <c r="APG40" s="10"/>
      <c r="APH40" s="10"/>
      <c r="API40" s="10"/>
      <c r="APJ40" s="10"/>
      <c r="APK40" s="10"/>
      <c r="APL40" s="10"/>
      <c r="APM40" s="10"/>
      <c r="APN40" s="10"/>
      <c r="APO40" s="10"/>
      <c r="APP40" s="10"/>
      <c r="APQ40" s="10"/>
      <c r="APR40" s="10"/>
      <c r="APS40" s="10"/>
      <c r="APT40" s="10"/>
      <c r="APU40" s="10"/>
      <c r="APV40" s="10"/>
      <c r="APW40" s="10"/>
      <c r="APX40" s="10"/>
      <c r="APY40" s="10"/>
      <c r="APZ40" s="10"/>
      <c r="AQA40" s="10"/>
      <c r="AQB40" s="10"/>
      <c r="AQC40" s="10"/>
      <c r="AQD40" s="10"/>
      <c r="AQE40" s="10"/>
      <c r="AQF40" s="10"/>
      <c r="AQG40" s="10"/>
      <c r="AQH40" s="10"/>
      <c r="AQI40" s="10"/>
      <c r="AQJ40" s="10"/>
      <c r="AQK40" s="10"/>
      <c r="AQL40" s="10"/>
      <c r="AQM40" s="10"/>
      <c r="AQN40" s="10"/>
      <c r="AQO40" s="10"/>
      <c r="AQP40" s="10"/>
      <c r="AQQ40" s="10"/>
      <c r="AQR40" s="10"/>
      <c r="AQS40" s="10"/>
      <c r="AQT40" s="10"/>
      <c r="AQU40" s="10"/>
      <c r="AQV40" s="10"/>
      <c r="AQW40" s="10"/>
      <c r="AQX40" s="10"/>
      <c r="AQY40" s="10"/>
      <c r="AQZ40" s="10"/>
      <c r="ARA40" s="10"/>
      <c r="ARB40" s="10"/>
      <c r="ARC40" s="10"/>
      <c r="ARD40" s="10"/>
      <c r="ARE40" s="10"/>
      <c r="ARF40" s="10"/>
      <c r="ARG40" s="10"/>
      <c r="ARH40" s="10"/>
      <c r="ARI40" s="10"/>
      <c r="ARJ40" s="10"/>
      <c r="ARK40" s="10"/>
      <c r="ARL40" s="10"/>
      <c r="ARM40" s="10"/>
      <c r="ARN40" s="10"/>
      <c r="ARO40" s="10"/>
      <c r="ARP40" s="10"/>
      <c r="ARQ40" s="10"/>
      <c r="ARR40" s="10"/>
      <c r="ARS40" s="10"/>
      <c r="ART40" s="10"/>
      <c r="ARU40" s="10"/>
      <c r="ARV40" s="10"/>
      <c r="ARW40" s="10"/>
      <c r="ARX40" s="10"/>
      <c r="ARY40" s="10"/>
      <c r="ARZ40" s="10"/>
      <c r="ASA40" s="10"/>
      <c r="ASB40" s="10"/>
      <c r="ASC40" s="10"/>
      <c r="ASD40" s="10"/>
      <c r="ASE40" s="10"/>
      <c r="ASF40" s="10"/>
      <c r="ASG40" s="10"/>
      <c r="ASH40" s="10"/>
      <c r="ASI40" s="10"/>
      <c r="ASJ40" s="10"/>
      <c r="ASK40" s="10"/>
      <c r="ASL40" s="10"/>
      <c r="ASM40" s="10"/>
      <c r="ASN40" s="10"/>
      <c r="ASO40" s="10"/>
      <c r="ASP40" s="10"/>
      <c r="ASQ40" s="10"/>
      <c r="ASR40" s="10"/>
      <c r="ASS40" s="10"/>
      <c r="AST40" s="10"/>
      <c r="ASU40" s="10"/>
      <c r="ASV40" s="10"/>
      <c r="ASW40" s="10"/>
      <c r="ASX40" s="10"/>
      <c r="ASY40" s="10"/>
      <c r="ASZ40" s="10"/>
      <c r="ATA40" s="10"/>
      <c r="ATB40" s="10"/>
      <c r="ATC40" s="10"/>
      <c r="ATD40" s="10"/>
      <c r="ATE40" s="10"/>
      <c r="ATF40" s="10"/>
      <c r="ATG40" s="10"/>
      <c r="ATH40" s="10"/>
      <c r="ATI40" s="10"/>
      <c r="ATJ40" s="10"/>
      <c r="ATK40" s="10"/>
      <c r="ATL40" s="10"/>
      <c r="ATM40" s="10"/>
      <c r="ATN40" s="10"/>
      <c r="ATO40" s="10"/>
      <c r="ATP40" s="10"/>
      <c r="ATQ40" s="10"/>
      <c r="ATR40" s="10"/>
      <c r="ATS40" s="10"/>
      <c r="ATT40" s="10"/>
      <c r="ATU40" s="10"/>
      <c r="ATV40" s="10"/>
      <c r="ATW40" s="10"/>
      <c r="ATX40" s="10"/>
      <c r="ATY40" s="10"/>
      <c r="ATZ40" s="10"/>
      <c r="AUA40" s="10"/>
      <c r="AUB40" s="10"/>
      <c r="AUC40" s="10"/>
      <c r="AUD40" s="10"/>
      <c r="AUE40" s="10"/>
      <c r="AUF40" s="10"/>
      <c r="AUG40" s="10"/>
      <c r="AUH40" s="10"/>
      <c r="AUI40" s="10"/>
      <c r="AUJ40" s="10"/>
      <c r="AUK40" s="10"/>
      <c r="AUL40" s="10"/>
      <c r="AUM40" s="10"/>
      <c r="AUN40" s="10"/>
      <c r="AUO40" s="10"/>
      <c r="AUP40" s="10"/>
      <c r="AUQ40" s="10"/>
      <c r="AUR40" s="10"/>
      <c r="AUS40" s="10"/>
      <c r="AUT40" s="10"/>
      <c r="AUU40" s="10"/>
      <c r="AUV40" s="10"/>
      <c r="AUW40" s="10"/>
      <c r="AUX40" s="10"/>
      <c r="AUY40" s="10"/>
      <c r="AUZ40" s="10"/>
      <c r="AVA40" s="10"/>
      <c r="AVB40" s="10"/>
      <c r="AVC40" s="10"/>
      <c r="AVD40" s="10"/>
      <c r="AVE40" s="10"/>
      <c r="AVF40" s="10"/>
      <c r="AVG40" s="10"/>
      <c r="AVH40" s="10"/>
      <c r="AVI40" s="10"/>
      <c r="AVJ40" s="10"/>
      <c r="AVK40" s="10"/>
      <c r="AVL40" s="10"/>
      <c r="AVM40" s="10"/>
      <c r="AVN40" s="10"/>
      <c r="AVO40" s="10"/>
      <c r="AVP40" s="10"/>
      <c r="AVQ40" s="10"/>
      <c r="AVR40" s="10"/>
      <c r="AVS40" s="10"/>
      <c r="AVT40" s="10"/>
      <c r="AVU40" s="10"/>
      <c r="AVV40" s="10"/>
      <c r="AVW40" s="10"/>
      <c r="AVX40" s="10"/>
      <c r="AVY40" s="10"/>
      <c r="AVZ40" s="10"/>
      <c r="AWA40" s="10"/>
      <c r="AWB40" s="10"/>
      <c r="AWC40" s="10"/>
      <c r="AWD40" s="10"/>
      <c r="AWE40" s="10"/>
      <c r="AWF40" s="10"/>
      <c r="AWG40" s="10"/>
      <c r="AWH40" s="10"/>
      <c r="AWI40" s="10"/>
      <c r="AWJ40" s="10"/>
      <c r="AWK40" s="10"/>
      <c r="AWL40" s="10"/>
      <c r="AWM40" s="10"/>
      <c r="AWN40" s="10"/>
      <c r="AWO40" s="10"/>
      <c r="AWP40" s="10"/>
      <c r="AWQ40" s="10"/>
      <c r="AWR40" s="10"/>
      <c r="AWS40" s="10"/>
      <c r="AWT40" s="10"/>
      <c r="AWU40" s="10"/>
      <c r="AWV40" s="10"/>
      <c r="AWW40" s="10"/>
      <c r="AWX40" s="10"/>
      <c r="AWY40" s="10"/>
      <c r="AWZ40" s="10"/>
      <c r="AXA40" s="10"/>
      <c r="AXB40" s="10"/>
      <c r="AXC40" s="10"/>
      <c r="AXD40" s="10"/>
      <c r="AXE40" s="10"/>
      <c r="AXF40" s="10"/>
      <c r="AXG40" s="10"/>
      <c r="AXH40" s="10"/>
      <c r="AXI40" s="10"/>
      <c r="AXJ40" s="10"/>
      <c r="AXK40" s="10"/>
      <c r="AXL40" s="10"/>
      <c r="AXM40" s="10"/>
      <c r="AXN40" s="10"/>
      <c r="AXO40" s="10"/>
      <c r="AXP40" s="10"/>
      <c r="AXQ40" s="10"/>
      <c r="AXR40" s="10"/>
      <c r="AXS40" s="10"/>
      <c r="AXT40" s="10"/>
      <c r="AXU40" s="10"/>
      <c r="AXV40" s="10"/>
      <c r="AXW40" s="10"/>
      <c r="AXX40" s="10"/>
      <c r="AXY40" s="10"/>
      <c r="AXZ40" s="10"/>
      <c r="AYA40" s="10"/>
      <c r="AYB40" s="10"/>
      <c r="AYC40" s="10"/>
      <c r="AYD40" s="10"/>
      <c r="AYE40" s="10"/>
      <c r="AYF40" s="10"/>
      <c r="AYG40" s="10"/>
      <c r="AYH40" s="10"/>
      <c r="AYI40" s="10"/>
      <c r="AYJ40" s="10"/>
      <c r="AYK40" s="10"/>
      <c r="AYL40" s="10"/>
      <c r="AYM40" s="10"/>
      <c r="AYN40" s="10"/>
      <c r="AYO40" s="10"/>
      <c r="AYP40" s="10"/>
      <c r="AYQ40" s="10"/>
      <c r="AYR40" s="10"/>
      <c r="AYS40" s="10"/>
      <c r="AYT40" s="10"/>
      <c r="AYU40" s="10"/>
      <c r="AYV40" s="10"/>
      <c r="AYW40" s="10"/>
      <c r="AYX40" s="10"/>
      <c r="AYY40" s="10"/>
      <c r="AYZ40" s="10"/>
      <c r="AZA40" s="10"/>
      <c r="AZB40" s="10"/>
      <c r="AZC40" s="10"/>
      <c r="AZD40" s="10"/>
      <c r="AZE40" s="10"/>
      <c r="AZF40" s="10"/>
      <c r="AZG40" s="10"/>
      <c r="AZH40" s="10"/>
      <c r="AZI40" s="10"/>
      <c r="AZJ40" s="10"/>
      <c r="AZK40" s="10"/>
      <c r="AZL40" s="10"/>
      <c r="AZM40" s="10"/>
      <c r="AZN40" s="10"/>
      <c r="AZO40" s="10"/>
      <c r="AZP40" s="10"/>
      <c r="AZQ40" s="10"/>
      <c r="AZR40" s="10"/>
      <c r="AZS40" s="10"/>
      <c r="AZT40" s="10"/>
      <c r="AZU40" s="10"/>
      <c r="AZV40" s="10"/>
      <c r="AZW40" s="10"/>
      <c r="AZX40" s="10"/>
      <c r="AZY40" s="10"/>
      <c r="AZZ40" s="10"/>
      <c r="BAA40" s="10"/>
      <c r="BAB40" s="10"/>
      <c r="BAC40" s="10"/>
      <c r="BAD40" s="10"/>
      <c r="BAE40" s="10"/>
      <c r="BAF40" s="10"/>
      <c r="BAG40" s="10"/>
      <c r="BAH40" s="10"/>
      <c r="BAI40" s="10"/>
      <c r="BAJ40" s="10"/>
      <c r="BAK40" s="10"/>
      <c r="BAL40" s="10"/>
      <c r="BAM40" s="10"/>
      <c r="BAN40" s="10"/>
      <c r="BAO40" s="10"/>
      <c r="BAP40" s="10"/>
      <c r="BAQ40" s="10"/>
      <c r="BAR40" s="10"/>
      <c r="BAS40" s="10"/>
      <c r="BAT40" s="10"/>
      <c r="BAU40" s="10"/>
      <c r="BAV40" s="10"/>
      <c r="BAW40" s="10"/>
      <c r="BAX40" s="10"/>
      <c r="BAY40" s="10"/>
      <c r="BAZ40" s="10"/>
      <c r="BBA40" s="10"/>
      <c r="BBB40" s="10"/>
      <c r="BBC40" s="10"/>
      <c r="BBD40" s="10"/>
      <c r="BBE40" s="10"/>
      <c r="BBF40" s="10"/>
      <c r="BBG40" s="10"/>
      <c r="BBH40" s="10"/>
      <c r="BBI40" s="10"/>
      <c r="BBJ40" s="10"/>
      <c r="BBK40" s="10"/>
      <c r="BBL40" s="10"/>
      <c r="BBM40" s="10"/>
      <c r="BBN40" s="10"/>
      <c r="BBO40" s="10"/>
      <c r="BBP40" s="10"/>
      <c r="BBQ40" s="10"/>
      <c r="BBR40" s="10"/>
      <c r="BBS40" s="10"/>
      <c r="BBT40" s="10"/>
      <c r="BBU40" s="10"/>
      <c r="BBV40" s="10"/>
      <c r="BBW40" s="10"/>
      <c r="BBX40" s="10"/>
      <c r="BBY40" s="10"/>
      <c r="BBZ40" s="10"/>
      <c r="BCA40" s="10"/>
      <c r="BCB40" s="10"/>
      <c r="BCC40" s="10"/>
      <c r="BCD40" s="10"/>
      <c r="BCE40" s="10"/>
      <c r="BCF40" s="10"/>
      <c r="BCG40" s="10"/>
      <c r="BCH40" s="10"/>
      <c r="BCI40" s="10"/>
      <c r="BCJ40" s="10"/>
      <c r="BCK40" s="10"/>
      <c r="BCL40" s="10"/>
      <c r="BCM40" s="10"/>
      <c r="BCN40" s="10"/>
      <c r="BCO40" s="10"/>
      <c r="BCP40" s="10"/>
      <c r="BCQ40" s="10"/>
      <c r="BCR40" s="10"/>
      <c r="BCS40" s="10"/>
      <c r="BCT40" s="10"/>
      <c r="BCU40" s="10"/>
      <c r="BCV40" s="10"/>
      <c r="BCW40" s="10"/>
      <c r="BCX40" s="10"/>
      <c r="BCY40" s="10"/>
      <c r="BCZ40" s="10"/>
      <c r="BDA40" s="10"/>
      <c r="BDB40" s="10"/>
      <c r="BDC40" s="10"/>
      <c r="BDD40" s="10"/>
      <c r="BDE40" s="10"/>
      <c r="BDF40" s="10"/>
      <c r="BDG40" s="10"/>
      <c r="BDH40" s="10"/>
      <c r="BDI40" s="10"/>
      <c r="BDJ40" s="10"/>
      <c r="BDK40" s="10"/>
      <c r="BDL40" s="10"/>
      <c r="BDM40" s="10"/>
      <c r="BDN40" s="10"/>
      <c r="BDO40" s="10"/>
      <c r="BDP40" s="10"/>
      <c r="BDQ40" s="10"/>
      <c r="BDR40" s="10"/>
      <c r="BDS40" s="10"/>
      <c r="BDT40" s="10"/>
      <c r="BDU40" s="10"/>
      <c r="BDV40" s="10"/>
      <c r="BDW40" s="10"/>
      <c r="BDX40" s="10"/>
      <c r="BDY40" s="10"/>
      <c r="BDZ40" s="10"/>
      <c r="BEA40" s="10"/>
      <c r="BEB40" s="10"/>
      <c r="BEC40" s="10"/>
      <c r="BED40" s="10"/>
      <c r="BEE40" s="10"/>
      <c r="BEF40" s="10"/>
      <c r="BEG40" s="10"/>
      <c r="BEH40" s="10"/>
      <c r="BEI40" s="10"/>
      <c r="BEJ40" s="10"/>
      <c r="BEK40" s="10"/>
      <c r="BEL40" s="10"/>
      <c r="BEM40" s="10"/>
      <c r="BEN40" s="10"/>
      <c r="BEO40" s="10"/>
      <c r="BEP40" s="10"/>
      <c r="BEQ40" s="10"/>
      <c r="BER40" s="10"/>
      <c r="BES40" s="10"/>
      <c r="BET40" s="10"/>
      <c r="BEU40" s="10"/>
      <c r="BEV40" s="10"/>
      <c r="BEW40" s="10"/>
      <c r="BEX40" s="10"/>
      <c r="BEY40" s="10"/>
      <c r="BEZ40" s="10"/>
      <c r="BFA40" s="10"/>
      <c r="BFB40" s="10"/>
      <c r="BFC40" s="10"/>
      <c r="BFD40" s="10"/>
      <c r="BFE40" s="10"/>
      <c r="BFF40" s="10"/>
      <c r="BFG40" s="10"/>
      <c r="BFH40" s="10"/>
      <c r="BFI40" s="10"/>
      <c r="BFJ40" s="10"/>
      <c r="BFK40" s="10"/>
      <c r="BFL40" s="10"/>
      <c r="BFM40" s="10"/>
      <c r="BFN40" s="10"/>
      <c r="BFO40" s="10"/>
      <c r="BFP40" s="10"/>
      <c r="BFQ40" s="10"/>
      <c r="BFR40" s="10"/>
      <c r="BFS40" s="10"/>
      <c r="BFT40" s="10"/>
      <c r="BFU40" s="10"/>
      <c r="BFV40" s="10"/>
      <c r="BFW40" s="10"/>
      <c r="BFX40" s="10"/>
      <c r="BFY40" s="10"/>
      <c r="BFZ40" s="10"/>
      <c r="BGA40" s="10"/>
      <c r="BGB40" s="10"/>
      <c r="BGC40" s="10"/>
      <c r="BGD40" s="10"/>
      <c r="BGE40" s="10"/>
      <c r="BGF40" s="10"/>
      <c r="BGG40" s="10"/>
      <c r="BGH40" s="10"/>
      <c r="BGI40" s="10"/>
      <c r="BGJ40" s="10"/>
      <c r="BGK40" s="10"/>
      <c r="BGL40" s="10"/>
      <c r="BGM40" s="10"/>
      <c r="BGN40" s="10"/>
      <c r="BGO40" s="10"/>
      <c r="BGP40" s="10"/>
      <c r="BGQ40" s="10"/>
      <c r="BGR40" s="10"/>
      <c r="BGS40" s="10"/>
      <c r="BGT40" s="10"/>
      <c r="BGU40" s="10"/>
      <c r="BGV40" s="10"/>
      <c r="BGW40" s="10"/>
      <c r="BGX40" s="10"/>
      <c r="BGY40" s="10"/>
      <c r="BGZ40" s="10"/>
      <c r="BHA40" s="10"/>
      <c r="BHB40" s="10"/>
      <c r="BHC40" s="10"/>
      <c r="BHD40" s="10"/>
      <c r="BHE40" s="10"/>
      <c r="BHF40" s="10"/>
      <c r="BHG40" s="10"/>
      <c r="BHH40" s="10"/>
      <c r="BHI40" s="10"/>
      <c r="BHJ40" s="10"/>
      <c r="BHK40" s="10"/>
      <c r="BHL40" s="10"/>
      <c r="BHM40" s="10"/>
      <c r="BHN40" s="10"/>
      <c r="BHO40" s="10"/>
      <c r="BHP40" s="10"/>
      <c r="BHQ40" s="10"/>
      <c r="BHR40" s="10"/>
      <c r="BHS40" s="10"/>
      <c r="BHT40" s="10"/>
      <c r="BHU40" s="10"/>
      <c r="BHV40" s="10"/>
      <c r="BHW40" s="10"/>
      <c r="BHX40" s="10"/>
      <c r="BHY40" s="10"/>
      <c r="BHZ40" s="10"/>
      <c r="BIA40" s="10"/>
      <c r="BIB40" s="10"/>
      <c r="BIC40" s="10"/>
      <c r="BID40" s="10"/>
      <c r="BIE40" s="10"/>
      <c r="BIF40" s="10"/>
      <c r="BIG40" s="10"/>
      <c r="BIH40" s="10"/>
      <c r="BII40" s="10"/>
      <c r="BIJ40" s="10"/>
      <c r="BIK40" s="10"/>
      <c r="BIL40" s="10"/>
      <c r="BIM40" s="10"/>
      <c r="BIN40" s="10"/>
      <c r="BIO40" s="10"/>
      <c r="BIP40" s="10"/>
      <c r="BIQ40" s="10"/>
      <c r="BIR40" s="10"/>
      <c r="BIS40" s="10"/>
      <c r="BIT40" s="10"/>
      <c r="BIU40" s="10"/>
      <c r="BIV40" s="10"/>
      <c r="BIW40" s="10"/>
      <c r="BIX40" s="10"/>
      <c r="BIY40" s="10"/>
      <c r="BIZ40" s="10"/>
      <c r="BJA40" s="10"/>
      <c r="BJB40" s="10"/>
      <c r="BJC40" s="10"/>
      <c r="BJD40" s="10"/>
      <c r="BJE40" s="10"/>
      <c r="BJF40" s="10"/>
      <c r="BJG40" s="10"/>
      <c r="BJH40" s="10"/>
      <c r="BJI40" s="10"/>
      <c r="BJJ40" s="10"/>
      <c r="BJK40" s="10"/>
      <c r="BJL40" s="10"/>
      <c r="BJM40" s="10"/>
      <c r="BJN40" s="10"/>
      <c r="BJO40" s="10"/>
      <c r="BJP40" s="10"/>
      <c r="BJQ40" s="10"/>
      <c r="BJR40" s="10"/>
      <c r="BJS40" s="10"/>
      <c r="BJT40" s="10"/>
      <c r="BJU40" s="10"/>
      <c r="BJV40" s="10"/>
      <c r="BJW40" s="10"/>
      <c r="BJX40" s="10"/>
      <c r="BJY40" s="10"/>
      <c r="BJZ40" s="10"/>
      <c r="BKA40" s="10"/>
      <c r="BKB40" s="10"/>
      <c r="BKC40" s="10"/>
      <c r="BKD40" s="10"/>
      <c r="BKE40" s="10"/>
      <c r="BKF40" s="10"/>
      <c r="BKG40" s="10"/>
      <c r="BKH40" s="10"/>
      <c r="BKI40" s="10"/>
      <c r="BKJ40" s="10"/>
      <c r="BKK40" s="10"/>
      <c r="BKL40" s="10"/>
      <c r="BKM40" s="10"/>
      <c r="BKN40" s="10"/>
      <c r="BKO40" s="10"/>
      <c r="BKP40" s="10"/>
      <c r="BKQ40" s="10"/>
      <c r="BKR40" s="10"/>
      <c r="BKS40" s="10"/>
      <c r="BKT40" s="10"/>
      <c r="BKU40" s="10"/>
      <c r="BKV40" s="10"/>
      <c r="BKW40" s="10"/>
      <c r="BKX40" s="10"/>
      <c r="BKY40" s="10"/>
      <c r="BKZ40" s="10"/>
      <c r="BLA40" s="10"/>
      <c r="BLB40" s="10"/>
      <c r="BLC40" s="10"/>
      <c r="BLD40" s="10"/>
      <c r="BLE40" s="10"/>
      <c r="BLF40" s="10"/>
      <c r="BLG40" s="10"/>
      <c r="BLH40" s="10"/>
      <c r="BLI40" s="10"/>
      <c r="BLJ40" s="10"/>
      <c r="BLK40" s="10"/>
      <c r="BLL40" s="10"/>
      <c r="BLM40" s="10"/>
      <c r="BLN40" s="10"/>
      <c r="BLO40" s="10"/>
      <c r="BLP40" s="10"/>
      <c r="BLQ40" s="10"/>
      <c r="BLR40" s="10"/>
      <c r="BLS40" s="10"/>
      <c r="BLT40" s="10"/>
      <c r="BLU40" s="10"/>
      <c r="BLV40" s="10"/>
      <c r="BLW40" s="10"/>
      <c r="BLX40" s="10"/>
      <c r="BLY40" s="10"/>
      <c r="BLZ40" s="10"/>
      <c r="BMA40" s="10"/>
      <c r="BMB40" s="10"/>
      <c r="BMC40" s="10"/>
      <c r="BMD40" s="10"/>
      <c r="BME40" s="10"/>
      <c r="BMF40" s="10"/>
      <c r="BMG40" s="10"/>
      <c r="BMH40" s="10"/>
      <c r="BMI40" s="10"/>
      <c r="BMJ40" s="10"/>
      <c r="BMK40" s="10"/>
      <c r="BML40" s="10"/>
      <c r="BMM40" s="10"/>
      <c r="BMN40" s="10"/>
      <c r="BMO40" s="10"/>
      <c r="BMP40" s="10"/>
      <c r="BMQ40" s="10"/>
      <c r="BMR40" s="10"/>
      <c r="BMS40" s="10"/>
      <c r="BMT40" s="10"/>
      <c r="BMU40" s="10"/>
      <c r="BMV40" s="10"/>
      <c r="BMW40" s="10"/>
      <c r="BMX40" s="10"/>
      <c r="BMY40" s="10"/>
      <c r="BMZ40" s="10"/>
      <c r="BNA40" s="10"/>
      <c r="BNB40" s="10"/>
      <c r="BNC40" s="10"/>
      <c r="BND40" s="10"/>
      <c r="BNE40" s="10"/>
      <c r="BNF40" s="10"/>
      <c r="BNG40" s="10"/>
      <c r="BNH40" s="10"/>
      <c r="BNI40" s="10"/>
      <c r="BNJ40" s="10"/>
      <c r="BNK40" s="10"/>
      <c r="BNL40" s="10"/>
      <c r="BNM40" s="10"/>
      <c r="BNN40" s="10"/>
      <c r="BNO40" s="10"/>
      <c r="BNP40" s="10"/>
      <c r="BNQ40" s="10"/>
      <c r="BNR40" s="10"/>
      <c r="BNS40" s="10"/>
      <c r="BNT40" s="10"/>
      <c r="BNU40" s="10"/>
      <c r="BNV40" s="10"/>
      <c r="BNW40" s="10"/>
      <c r="BNX40" s="10"/>
      <c r="BNY40" s="10"/>
      <c r="BNZ40" s="10"/>
      <c r="BOA40" s="10"/>
      <c r="BOB40" s="10"/>
      <c r="BOC40" s="10"/>
      <c r="BOD40" s="10"/>
      <c r="BOE40" s="10"/>
      <c r="BOF40" s="10"/>
      <c r="BOG40" s="10"/>
      <c r="BOH40" s="10"/>
      <c r="BOI40" s="10"/>
      <c r="BOJ40" s="10"/>
      <c r="BOK40" s="10"/>
      <c r="BOL40" s="10"/>
      <c r="BOM40" s="10"/>
      <c r="BON40" s="10"/>
      <c r="BOO40" s="10"/>
      <c r="BOP40" s="10"/>
      <c r="BOQ40" s="10"/>
      <c r="BOR40" s="10"/>
      <c r="BOS40" s="10"/>
      <c r="BOT40" s="10"/>
      <c r="BOU40" s="10"/>
      <c r="BOV40" s="10"/>
      <c r="BOW40" s="10"/>
      <c r="BOX40" s="10"/>
      <c r="BOY40" s="10"/>
      <c r="BOZ40" s="10"/>
      <c r="BPA40" s="10"/>
      <c r="BPB40" s="10"/>
      <c r="BPC40" s="10"/>
      <c r="BPD40" s="10"/>
      <c r="BPE40" s="10"/>
      <c r="BPF40" s="10"/>
      <c r="BPG40" s="10"/>
      <c r="BPH40" s="10"/>
      <c r="BPI40" s="10"/>
      <c r="BPJ40" s="10"/>
      <c r="BPK40" s="10"/>
      <c r="BPL40" s="10"/>
      <c r="BPM40" s="10"/>
      <c r="BPN40" s="10"/>
      <c r="BPO40" s="10"/>
      <c r="BPP40" s="10"/>
      <c r="BPQ40" s="10"/>
      <c r="BPR40" s="10"/>
      <c r="BPS40" s="10"/>
      <c r="BPT40" s="10"/>
      <c r="BPU40" s="10"/>
      <c r="BPV40" s="10"/>
      <c r="BPW40" s="10"/>
      <c r="BPX40" s="10"/>
      <c r="BPY40" s="10"/>
      <c r="BPZ40" s="10"/>
      <c r="BQA40" s="10"/>
      <c r="BQB40" s="10"/>
      <c r="BQC40" s="10"/>
      <c r="BQD40" s="10"/>
      <c r="BQE40" s="10"/>
      <c r="BQF40" s="10"/>
      <c r="BQG40" s="10"/>
      <c r="BQH40" s="10"/>
      <c r="BQI40" s="10"/>
      <c r="BQJ40" s="10"/>
      <c r="BQK40" s="10"/>
      <c r="BQL40" s="10"/>
      <c r="BQM40" s="10"/>
      <c r="BQN40" s="10"/>
      <c r="BQO40" s="10"/>
      <c r="BQP40" s="10"/>
      <c r="BQQ40" s="10"/>
      <c r="BQR40" s="10"/>
      <c r="BQS40" s="10"/>
      <c r="BQT40" s="10"/>
      <c r="BQU40" s="10"/>
      <c r="BQV40" s="10"/>
      <c r="BQW40" s="10"/>
      <c r="BQX40" s="10"/>
      <c r="BQY40" s="10"/>
      <c r="BQZ40" s="10"/>
      <c r="BRA40" s="10"/>
      <c r="BRB40" s="10"/>
      <c r="BRC40" s="10"/>
      <c r="BRD40" s="10"/>
      <c r="BRE40" s="10"/>
      <c r="BRF40" s="10"/>
      <c r="BRG40" s="10"/>
      <c r="BRH40" s="10"/>
      <c r="BRI40" s="10"/>
      <c r="BRJ40" s="10"/>
      <c r="BRK40" s="10"/>
      <c r="BRL40" s="10"/>
      <c r="BRM40" s="10"/>
      <c r="BRN40" s="10"/>
      <c r="BRO40" s="10"/>
      <c r="BRP40" s="10"/>
      <c r="BRQ40" s="10"/>
      <c r="BRR40" s="10"/>
      <c r="BRS40" s="10"/>
      <c r="BRT40" s="10"/>
      <c r="BRU40" s="10"/>
      <c r="BRV40" s="10"/>
      <c r="BRW40" s="10"/>
      <c r="BRX40" s="10"/>
      <c r="BRY40" s="10"/>
      <c r="BRZ40" s="10"/>
      <c r="BSA40" s="10"/>
      <c r="BSB40" s="10"/>
      <c r="BSC40" s="10"/>
      <c r="BSD40" s="10"/>
      <c r="BSE40" s="10"/>
      <c r="BSF40" s="10"/>
      <c r="BSG40" s="10"/>
      <c r="BSH40" s="10"/>
      <c r="BSI40" s="10"/>
      <c r="BSJ40" s="10"/>
      <c r="BSK40" s="10"/>
      <c r="BSL40" s="10"/>
      <c r="BSM40" s="10"/>
      <c r="BSN40" s="10"/>
      <c r="BSO40" s="10"/>
      <c r="BSP40" s="10"/>
      <c r="BSQ40" s="10"/>
      <c r="BSR40" s="10"/>
      <c r="BSS40" s="10"/>
      <c r="BST40" s="10"/>
      <c r="BSU40" s="10"/>
      <c r="BSV40" s="10"/>
      <c r="BSW40" s="10"/>
      <c r="BSX40" s="10"/>
      <c r="BSY40" s="10"/>
      <c r="BSZ40" s="10"/>
      <c r="BTA40" s="10"/>
      <c r="BTB40" s="10"/>
      <c r="BTC40" s="10"/>
      <c r="BTD40" s="10"/>
      <c r="BTE40" s="10"/>
      <c r="BTF40" s="10"/>
      <c r="BTG40" s="10"/>
      <c r="BTH40" s="10"/>
      <c r="BTI40" s="10"/>
      <c r="BTJ40" s="10"/>
      <c r="BTK40" s="10"/>
      <c r="BTL40" s="10"/>
      <c r="BTM40" s="10"/>
      <c r="BTN40" s="10"/>
      <c r="BTO40" s="10"/>
      <c r="BTP40" s="10"/>
      <c r="BTQ40" s="10"/>
      <c r="BTR40" s="10"/>
      <c r="BTS40" s="10"/>
      <c r="BTT40" s="10"/>
      <c r="BTU40" s="10"/>
      <c r="BTV40" s="10"/>
      <c r="BTW40" s="10"/>
      <c r="BTX40" s="10"/>
      <c r="BTY40" s="10"/>
      <c r="BTZ40" s="10"/>
      <c r="BUA40" s="10"/>
      <c r="BUB40" s="10"/>
      <c r="BUC40" s="10"/>
      <c r="BUD40" s="10"/>
      <c r="BUE40" s="10"/>
      <c r="BUF40" s="10"/>
      <c r="BUG40" s="10"/>
      <c r="BUH40" s="10"/>
      <c r="BUI40" s="10"/>
      <c r="BUJ40" s="10"/>
      <c r="BUK40" s="10"/>
      <c r="BUL40" s="10"/>
      <c r="BUM40" s="10"/>
      <c r="BUN40" s="10"/>
      <c r="BUO40" s="10"/>
      <c r="BUP40" s="10"/>
      <c r="BUQ40" s="10"/>
      <c r="BUR40" s="10"/>
      <c r="BUS40" s="10"/>
      <c r="BUT40" s="10"/>
      <c r="BUU40" s="10"/>
      <c r="BUV40" s="10"/>
      <c r="BUW40" s="10"/>
      <c r="BUX40" s="10"/>
      <c r="BUY40" s="10"/>
      <c r="BUZ40" s="10"/>
      <c r="BVA40" s="10"/>
      <c r="BVB40" s="10"/>
      <c r="BVC40" s="10"/>
      <c r="BVD40" s="10"/>
      <c r="BVE40" s="10"/>
      <c r="BVF40" s="10"/>
      <c r="BVG40" s="10"/>
      <c r="BVH40" s="10"/>
      <c r="BVI40" s="10"/>
      <c r="BVJ40" s="10"/>
      <c r="BVK40" s="10"/>
      <c r="BVL40" s="10"/>
      <c r="BVM40" s="10"/>
      <c r="BVN40" s="10"/>
      <c r="BVO40" s="10"/>
      <c r="BVP40" s="10"/>
      <c r="BVQ40" s="10"/>
      <c r="BVR40" s="10"/>
      <c r="BVS40" s="10"/>
      <c r="BVT40" s="10"/>
      <c r="BVU40" s="10"/>
      <c r="BVV40" s="10"/>
      <c r="BVW40" s="10"/>
      <c r="BVX40" s="10"/>
      <c r="BVY40" s="10"/>
      <c r="BVZ40" s="10"/>
      <c r="BWA40" s="10"/>
      <c r="BWB40" s="10"/>
      <c r="BWC40" s="10"/>
      <c r="BWD40" s="10"/>
      <c r="BWE40" s="10"/>
      <c r="BWF40" s="10"/>
      <c r="BWG40" s="10"/>
      <c r="BWH40" s="10"/>
      <c r="BWI40" s="10"/>
      <c r="BWJ40" s="10"/>
      <c r="BWK40" s="10"/>
      <c r="BWL40" s="10"/>
      <c r="BWM40" s="10"/>
      <c r="BWN40" s="10"/>
      <c r="BWO40" s="10"/>
      <c r="BWP40" s="10"/>
      <c r="BWQ40" s="10"/>
      <c r="BWR40" s="10"/>
      <c r="BWS40" s="10"/>
      <c r="BWT40" s="10"/>
      <c r="BWU40" s="10"/>
      <c r="BWV40" s="10"/>
      <c r="BWW40" s="10"/>
      <c r="BWX40" s="10"/>
      <c r="BWY40" s="10"/>
      <c r="BWZ40" s="10"/>
      <c r="BXA40" s="10"/>
      <c r="BXB40" s="10"/>
      <c r="BXC40" s="10"/>
      <c r="BXD40" s="10"/>
      <c r="BXE40" s="10"/>
      <c r="BXF40" s="10"/>
      <c r="BXG40" s="10"/>
      <c r="BXH40" s="10"/>
      <c r="BXI40" s="10"/>
      <c r="BXJ40" s="10"/>
      <c r="BXK40" s="10"/>
      <c r="BXL40" s="10"/>
      <c r="BXM40" s="10"/>
      <c r="BXN40" s="10"/>
      <c r="BXO40" s="10"/>
      <c r="BXP40" s="10"/>
      <c r="BXQ40" s="10"/>
      <c r="BXR40" s="10"/>
      <c r="BXS40" s="10"/>
      <c r="BXT40" s="10"/>
      <c r="BXU40" s="10"/>
      <c r="BXV40" s="10"/>
      <c r="BXW40" s="10"/>
      <c r="BXX40" s="10"/>
      <c r="BXY40" s="10"/>
      <c r="BXZ40" s="10"/>
      <c r="BYA40" s="10"/>
      <c r="BYB40" s="10"/>
      <c r="BYC40" s="10"/>
      <c r="BYD40" s="10"/>
      <c r="BYE40" s="10"/>
      <c r="BYF40" s="10"/>
      <c r="BYG40" s="10"/>
      <c r="BYH40" s="10"/>
      <c r="BYI40" s="10"/>
      <c r="BYJ40" s="10"/>
      <c r="BYK40" s="10"/>
      <c r="BYL40" s="10"/>
      <c r="BYM40" s="10"/>
      <c r="BYN40" s="10"/>
      <c r="BYO40" s="10"/>
      <c r="BYP40" s="10"/>
      <c r="BYQ40" s="10"/>
      <c r="BYR40" s="10"/>
      <c r="BYS40" s="10"/>
      <c r="BYT40" s="10"/>
      <c r="BYU40" s="10"/>
      <c r="BYV40" s="10"/>
      <c r="BYW40" s="10"/>
      <c r="BYX40" s="10"/>
      <c r="BYY40" s="10"/>
      <c r="BYZ40" s="10"/>
      <c r="BZA40" s="10"/>
      <c r="BZB40" s="10"/>
      <c r="BZC40" s="10"/>
      <c r="BZD40" s="10"/>
      <c r="BZE40" s="10"/>
      <c r="BZF40" s="10"/>
      <c r="BZG40" s="10"/>
      <c r="BZH40" s="10"/>
      <c r="BZI40" s="10"/>
      <c r="BZJ40" s="10"/>
      <c r="BZK40" s="10"/>
      <c r="BZL40" s="10"/>
      <c r="BZM40" s="10"/>
      <c r="BZN40" s="10"/>
      <c r="BZO40" s="10"/>
      <c r="BZP40" s="10"/>
      <c r="BZQ40" s="10"/>
      <c r="BZR40" s="10"/>
      <c r="BZS40" s="10"/>
      <c r="BZT40" s="10"/>
      <c r="BZU40" s="10"/>
      <c r="BZV40" s="10"/>
      <c r="BZW40" s="10"/>
      <c r="BZX40" s="10"/>
      <c r="BZY40" s="10"/>
      <c r="BZZ40" s="10"/>
      <c r="CAA40" s="10"/>
      <c r="CAB40" s="10"/>
      <c r="CAC40" s="10"/>
      <c r="CAD40" s="10"/>
      <c r="CAE40" s="10"/>
      <c r="CAF40" s="10"/>
      <c r="CAG40" s="10"/>
      <c r="CAH40" s="10"/>
      <c r="CAI40" s="10"/>
      <c r="CAJ40" s="10"/>
      <c r="CAK40" s="10"/>
      <c r="CAL40" s="10"/>
      <c r="CAM40" s="10"/>
      <c r="CAN40" s="10"/>
      <c r="CAO40" s="10"/>
      <c r="CAP40" s="10"/>
      <c r="CAQ40" s="10"/>
      <c r="CAR40" s="10"/>
      <c r="CAS40" s="10"/>
      <c r="CAT40" s="10"/>
      <c r="CAU40" s="10"/>
      <c r="CAV40" s="10"/>
      <c r="CAW40" s="10"/>
      <c r="CAX40" s="10"/>
      <c r="CAY40" s="10"/>
      <c r="CAZ40" s="10"/>
      <c r="CBA40" s="10"/>
      <c r="CBB40" s="10"/>
      <c r="CBC40" s="10"/>
      <c r="CBD40" s="10"/>
      <c r="CBE40" s="10"/>
      <c r="CBF40" s="10"/>
      <c r="CBG40" s="10"/>
      <c r="CBH40" s="10"/>
      <c r="CBI40" s="10"/>
      <c r="CBJ40" s="10"/>
      <c r="CBK40" s="10"/>
      <c r="CBL40" s="10"/>
      <c r="CBM40" s="10"/>
      <c r="CBN40" s="10"/>
      <c r="CBO40" s="10"/>
      <c r="CBP40" s="10"/>
      <c r="CBQ40" s="10"/>
      <c r="CBR40" s="10"/>
      <c r="CBS40" s="10"/>
      <c r="CBT40" s="10"/>
      <c r="CBU40" s="10"/>
      <c r="CBV40" s="10"/>
      <c r="CBW40" s="10"/>
      <c r="CBX40" s="10"/>
      <c r="CBY40" s="10"/>
      <c r="CBZ40" s="10"/>
      <c r="CCA40" s="10"/>
      <c r="CCB40" s="10"/>
      <c r="CCC40" s="10"/>
      <c r="CCD40" s="10"/>
      <c r="CCE40" s="10"/>
      <c r="CCF40" s="10"/>
      <c r="CCG40" s="10"/>
      <c r="CCH40" s="10"/>
      <c r="CCI40" s="10"/>
      <c r="CCJ40" s="10"/>
      <c r="CCK40" s="10"/>
      <c r="CCL40" s="10"/>
      <c r="CCM40" s="10"/>
      <c r="CCN40" s="10"/>
      <c r="CCO40" s="10"/>
      <c r="CCP40" s="10"/>
      <c r="CCQ40" s="10"/>
      <c r="CCR40" s="10"/>
      <c r="CCS40" s="10"/>
      <c r="CCT40" s="10"/>
      <c r="CCU40" s="10"/>
      <c r="CCV40" s="10"/>
      <c r="CCW40" s="10"/>
      <c r="CCX40" s="10"/>
      <c r="CCY40" s="10"/>
      <c r="CCZ40" s="10"/>
      <c r="CDA40" s="10"/>
      <c r="CDB40" s="10"/>
      <c r="CDC40" s="10"/>
      <c r="CDD40" s="10"/>
      <c r="CDE40" s="10"/>
      <c r="CDF40" s="10"/>
      <c r="CDG40" s="10"/>
      <c r="CDH40" s="10"/>
      <c r="CDI40" s="10"/>
      <c r="CDJ40" s="10"/>
      <c r="CDK40" s="10"/>
      <c r="CDL40" s="10"/>
      <c r="CDM40" s="10"/>
      <c r="CDN40" s="10"/>
      <c r="CDO40" s="10"/>
      <c r="CDP40" s="10"/>
      <c r="CDQ40" s="10"/>
      <c r="CDR40" s="10"/>
      <c r="CDS40" s="10"/>
      <c r="CDT40" s="10"/>
      <c r="CDU40" s="10"/>
      <c r="CDV40" s="10"/>
      <c r="CDW40" s="10"/>
      <c r="CDX40" s="10"/>
      <c r="CDY40" s="10"/>
      <c r="CDZ40" s="10"/>
      <c r="CEA40" s="10"/>
      <c r="CEB40" s="10"/>
      <c r="CEC40" s="10"/>
      <c r="CED40" s="10"/>
      <c r="CEE40" s="10"/>
      <c r="CEF40" s="10"/>
      <c r="CEG40" s="10"/>
      <c r="CEH40" s="10"/>
      <c r="CEI40" s="10"/>
      <c r="CEJ40" s="10"/>
      <c r="CEK40" s="10"/>
      <c r="CEL40" s="10"/>
      <c r="CEM40" s="10"/>
      <c r="CEN40" s="10"/>
      <c r="CEO40" s="10"/>
      <c r="CEP40" s="10"/>
      <c r="CEQ40" s="10"/>
      <c r="CER40" s="10"/>
      <c r="CES40" s="10"/>
      <c r="CET40" s="10"/>
      <c r="CEU40" s="10"/>
      <c r="CEV40" s="10"/>
      <c r="CEW40" s="10"/>
      <c r="CEX40" s="10"/>
      <c r="CEY40" s="10"/>
      <c r="CEZ40" s="10"/>
      <c r="CFA40" s="10"/>
      <c r="CFB40" s="10"/>
      <c r="CFC40" s="10"/>
      <c r="CFD40" s="10"/>
      <c r="CFE40" s="10"/>
      <c r="CFF40" s="10"/>
      <c r="CFG40" s="10"/>
      <c r="CFH40" s="10"/>
      <c r="CFI40" s="10"/>
      <c r="CFJ40" s="10"/>
      <c r="CFK40" s="10"/>
      <c r="CFL40" s="10"/>
      <c r="CFM40" s="10"/>
      <c r="CFN40" s="10"/>
      <c r="CFO40" s="10"/>
      <c r="CFP40" s="10"/>
      <c r="CFQ40" s="10"/>
      <c r="CFR40" s="10"/>
      <c r="CFS40" s="10"/>
      <c r="CFT40" s="10"/>
      <c r="CFU40" s="10"/>
      <c r="CFV40" s="10"/>
      <c r="CFW40" s="10"/>
      <c r="CFX40" s="10"/>
      <c r="CFY40" s="10"/>
      <c r="CFZ40" s="10"/>
      <c r="CGA40" s="10"/>
      <c r="CGB40" s="10"/>
      <c r="CGC40" s="10"/>
      <c r="CGD40" s="10"/>
      <c r="CGE40" s="10"/>
      <c r="CGF40" s="10"/>
      <c r="CGG40" s="10"/>
      <c r="CGH40" s="10"/>
      <c r="CGI40" s="10"/>
      <c r="CGJ40" s="10"/>
      <c r="CGK40" s="10"/>
      <c r="CGL40" s="10"/>
      <c r="CGM40" s="10"/>
      <c r="CGN40" s="10"/>
      <c r="CGO40" s="10"/>
      <c r="CGP40" s="10"/>
      <c r="CGQ40" s="10"/>
      <c r="CGR40" s="10"/>
      <c r="CGS40" s="10"/>
      <c r="CGT40" s="10"/>
      <c r="CGU40" s="10"/>
      <c r="CGV40" s="10"/>
      <c r="CGW40" s="10"/>
      <c r="CGX40" s="10"/>
      <c r="CGY40" s="10"/>
      <c r="CGZ40" s="10"/>
      <c r="CHA40" s="10"/>
      <c r="CHB40" s="10"/>
      <c r="CHC40" s="10"/>
      <c r="CHD40" s="10"/>
      <c r="CHE40" s="10"/>
      <c r="CHF40" s="10"/>
      <c r="CHG40" s="10"/>
      <c r="CHH40" s="10"/>
      <c r="CHI40" s="10"/>
      <c r="CHJ40" s="10"/>
      <c r="CHK40" s="10"/>
      <c r="CHL40" s="10"/>
      <c r="CHM40" s="10"/>
      <c r="CHN40" s="10"/>
      <c r="CHO40" s="10"/>
      <c r="CHP40" s="10"/>
      <c r="CHQ40" s="10"/>
      <c r="CHR40" s="10"/>
      <c r="CHS40" s="10"/>
      <c r="CHT40" s="10"/>
      <c r="CHU40" s="10"/>
      <c r="CHV40" s="10"/>
      <c r="CHW40" s="10"/>
      <c r="CHX40" s="10"/>
      <c r="CHY40" s="10"/>
      <c r="CHZ40" s="10"/>
      <c r="CIA40" s="10"/>
      <c r="CIB40" s="10"/>
      <c r="CIC40" s="10"/>
      <c r="CID40" s="10"/>
      <c r="CIE40" s="10"/>
      <c r="CIF40" s="10"/>
      <c r="CIG40" s="10"/>
      <c r="CIH40" s="10"/>
      <c r="CII40" s="10"/>
      <c r="CIJ40" s="10"/>
      <c r="CIK40" s="10"/>
      <c r="CIL40" s="10"/>
      <c r="CIM40" s="10"/>
      <c r="CIN40" s="10"/>
      <c r="CIO40" s="10"/>
      <c r="CIP40" s="10"/>
      <c r="CIQ40" s="10"/>
      <c r="CIR40" s="10"/>
      <c r="CIS40" s="10"/>
      <c r="CIT40" s="10"/>
      <c r="CIU40" s="10"/>
      <c r="CIV40" s="10"/>
      <c r="CIW40" s="10"/>
      <c r="CIX40" s="10"/>
      <c r="CIY40" s="10"/>
      <c r="CIZ40" s="10"/>
      <c r="CJA40" s="10"/>
      <c r="CJB40" s="10"/>
      <c r="CJC40" s="10"/>
      <c r="CJD40" s="10"/>
      <c r="CJE40" s="10"/>
      <c r="CJF40" s="10"/>
      <c r="CJG40" s="10"/>
      <c r="CJH40" s="10"/>
      <c r="CJI40" s="10"/>
      <c r="CJJ40" s="10"/>
      <c r="CJK40" s="10"/>
      <c r="CJL40" s="10"/>
      <c r="CJM40" s="10"/>
      <c r="CJN40" s="10"/>
      <c r="CJO40" s="10"/>
      <c r="CJP40" s="10"/>
      <c r="CJQ40" s="10"/>
      <c r="CJR40" s="10"/>
      <c r="CJS40" s="10"/>
      <c r="CJT40" s="10"/>
      <c r="CJU40" s="10"/>
      <c r="CJV40" s="10"/>
      <c r="CJW40" s="10"/>
      <c r="CJX40" s="10"/>
      <c r="CJY40" s="10"/>
      <c r="CJZ40" s="10"/>
      <c r="CKA40" s="10"/>
      <c r="CKB40" s="10"/>
      <c r="CKC40" s="10"/>
      <c r="CKD40" s="10"/>
      <c r="CKE40" s="10"/>
      <c r="CKF40" s="10"/>
      <c r="CKG40" s="10"/>
      <c r="CKH40" s="10"/>
      <c r="CKI40" s="10"/>
      <c r="CKJ40" s="10"/>
      <c r="CKK40" s="10"/>
      <c r="CKL40" s="10"/>
      <c r="CKM40" s="10"/>
      <c r="CKN40" s="10"/>
      <c r="CKO40" s="10"/>
      <c r="CKP40" s="10"/>
      <c r="CKQ40" s="10"/>
      <c r="CKR40" s="10"/>
      <c r="CKS40" s="10"/>
      <c r="CKT40" s="10"/>
      <c r="CKU40" s="10"/>
      <c r="CKV40" s="10"/>
      <c r="CKW40" s="10"/>
      <c r="CKX40" s="10"/>
      <c r="CKY40" s="10"/>
      <c r="CKZ40" s="10"/>
      <c r="CLA40" s="10"/>
      <c r="CLB40" s="10"/>
      <c r="CLC40" s="10"/>
      <c r="CLD40" s="10"/>
      <c r="CLE40" s="10"/>
      <c r="CLF40" s="10"/>
      <c r="CLG40" s="10"/>
      <c r="CLH40" s="10"/>
      <c r="CLI40" s="10"/>
      <c r="CLJ40" s="10"/>
      <c r="CLK40" s="10"/>
      <c r="CLL40" s="10"/>
      <c r="CLM40" s="10"/>
      <c r="CLN40" s="10"/>
      <c r="CLO40" s="10"/>
      <c r="CLP40" s="10"/>
      <c r="CLQ40" s="10"/>
      <c r="CLR40" s="10"/>
      <c r="CLS40" s="10"/>
      <c r="CLT40" s="10"/>
      <c r="CLU40" s="10"/>
      <c r="CLV40" s="10"/>
      <c r="CLW40" s="10"/>
      <c r="CLX40" s="10"/>
      <c r="CLY40" s="10"/>
      <c r="CLZ40" s="10"/>
      <c r="CMA40" s="10"/>
      <c r="CMB40" s="10"/>
      <c r="CMC40" s="10"/>
      <c r="CMD40" s="10"/>
      <c r="CME40" s="10"/>
      <c r="CMF40" s="10"/>
      <c r="CMG40" s="10"/>
      <c r="CMH40" s="10"/>
      <c r="CMI40" s="10"/>
      <c r="CMJ40" s="10"/>
      <c r="CMK40" s="10"/>
      <c r="CML40" s="10"/>
      <c r="CMM40" s="10"/>
      <c r="CMN40" s="10"/>
      <c r="CMO40" s="10"/>
      <c r="CMP40" s="10"/>
      <c r="CMQ40" s="10"/>
      <c r="CMR40" s="10"/>
      <c r="CMS40" s="10"/>
      <c r="CMT40" s="10"/>
      <c r="CMU40" s="10"/>
      <c r="CMV40" s="10"/>
      <c r="CMW40" s="10"/>
      <c r="CMX40" s="10"/>
      <c r="CMY40" s="10"/>
      <c r="CMZ40" s="10"/>
      <c r="CNA40" s="10"/>
      <c r="CNB40" s="10"/>
      <c r="CNC40" s="10"/>
      <c r="CND40" s="10"/>
      <c r="CNE40" s="10"/>
      <c r="CNF40" s="10"/>
      <c r="CNG40" s="10"/>
      <c r="CNH40" s="10"/>
      <c r="CNI40" s="10"/>
      <c r="CNJ40" s="10"/>
      <c r="CNK40" s="10"/>
      <c r="CNL40" s="10"/>
      <c r="CNM40" s="10"/>
      <c r="CNN40" s="10"/>
      <c r="CNO40" s="10"/>
      <c r="CNP40" s="10"/>
      <c r="CNQ40" s="10"/>
      <c r="CNR40" s="10"/>
      <c r="CNS40" s="10"/>
      <c r="CNT40" s="10"/>
      <c r="CNU40" s="10"/>
      <c r="CNV40" s="10"/>
      <c r="CNW40" s="10"/>
      <c r="CNX40" s="10"/>
      <c r="CNY40" s="10"/>
      <c r="CNZ40" s="10"/>
      <c r="COA40" s="10"/>
      <c r="COB40" s="10"/>
      <c r="COC40" s="10"/>
      <c r="COD40" s="10"/>
      <c r="COE40" s="10"/>
      <c r="COF40" s="10"/>
      <c r="COG40" s="10"/>
      <c r="COH40" s="10"/>
      <c r="COI40" s="10"/>
      <c r="COJ40" s="10"/>
      <c r="COK40" s="10"/>
      <c r="COL40" s="10"/>
      <c r="COM40" s="10"/>
      <c r="CON40" s="10"/>
      <c r="COO40" s="10"/>
      <c r="COP40" s="10"/>
      <c r="COQ40" s="10"/>
      <c r="COR40" s="10"/>
      <c r="COS40" s="10"/>
      <c r="COT40" s="10"/>
      <c r="COU40" s="10"/>
      <c r="COV40" s="10"/>
      <c r="COW40" s="10"/>
      <c r="COX40" s="10"/>
      <c r="COY40" s="10"/>
      <c r="COZ40" s="10"/>
      <c r="CPA40" s="10"/>
      <c r="CPB40" s="10"/>
      <c r="CPC40" s="10"/>
      <c r="CPD40" s="10"/>
      <c r="CPE40" s="10"/>
      <c r="CPF40" s="10"/>
      <c r="CPG40" s="10"/>
      <c r="CPH40" s="10"/>
      <c r="CPI40" s="10"/>
      <c r="CPJ40" s="10"/>
      <c r="CPK40" s="10"/>
      <c r="CPL40" s="10"/>
      <c r="CPM40" s="10"/>
      <c r="CPN40" s="10"/>
      <c r="CPO40" s="10"/>
      <c r="CPP40" s="10"/>
      <c r="CPQ40" s="10"/>
      <c r="CPR40" s="10"/>
      <c r="CPS40" s="10"/>
      <c r="CPT40" s="10"/>
      <c r="CPU40" s="10"/>
      <c r="CPV40" s="10"/>
      <c r="CPW40" s="10"/>
      <c r="CPX40" s="10"/>
      <c r="CPY40" s="10"/>
      <c r="CPZ40" s="10"/>
      <c r="CQA40" s="10"/>
      <c r="CQB40" s="10"/>
      <c r="CQC40" s="10"/>
      <c r="CQD40" s="10"/>
      <c r="CQE40" s="10"/>
      <c r="CQF40" s="10"/>
      <c r="CQG40" s="10"/>
      <c r="CQH40" s="10"/>
      <c r="CQI40" s="10"/>
      <c r="CQJ40" s="10"/>
      <c r="CQK40" s="10"/>
      <c r="CQL40" s="10"/>
      <c r="CQM40" s="10"/>
      <c r="CQN40" s="10"/>
      <c r="CQO40" s="10"/>
      <c r="CQP40" s="10"/>
      <c r="CQQ40" s="10"/>
      <c r="CQR40" s="10"/>
      <c r="CQS40" s="10"/>
      <c r="CQT40" s="10"/>
      <c r="CQU40" s="10"/>
      <c r="CQV40" s="10"/>
      <c r="CQW40" s="10"/>
      <c r="CQX40" s="10"/>
      <c r="CQY40" s="10"/>
      <c r="CQZ40" s="10"/>
      <c r="CRA40" s="10"/>
      <c r="CRB40" s="10"/>
      <c r="CRC40" s="10"/>
      <c r="CRD40" s="10"/>
      <c r="CRE40" s="10"/>
      <c r="CRF40" s="10"/>
      <c r="CRG40" s="10"/>
      <c r="CRH40" s="10"/>
      <c r="CRI40" s="10"/>
      <c r="CRJ40" s="10"/>
      <c r="CRK40" s="10"/>
      <c r="CRL40" s="10"/>
      <c r="CRM40" s="10"/>
      <c r="CRN40" s="10"/>
      <c r="CRO40" s="10"/>
      <c r="CRP40" s="10"/>
      <c r="CRQ40" s="10"/>
      <c r="CRR40" s="10"/>
      <c r="CRS40" s="10"/>
      <c r="CRT40" s="10"/>
      <c r="CRU40" s="10"/>
      <c r="CRV40" s="10"/>
      <c r="CRW40" s="10"/>
      <c r="CRX40" s="10"/>
      <c r="CRY40" s="10"/>
      <c r="CRZ40" s="10"/>
      <c r="CSA40" s="10"/>
      <c r="CSB40" s="10"/>
      <c r="CSC40" s="10"/>
      <c r="CSD40" s="10"/>
      <c r="CSE40" s="10"/>
      <c r="CSF40" s="10"/>
      <c r="CSG40" s="10"/>
      <c r="CSH40" s="10"/>
      <c r="CSI40" s="10"/>
      <c r="CSJ40" s="10"/>
      <c r="CSK40" s="10"/>
      <c r="CSL40" s="10"/>
      <c r="CSM40" s="10"/>
      <c r="CSN40" s="10"/>
      <c r="CSO40" s="10"/>
      <c r="CSP40" s="10"/>
      <c r="CSQ40" s="10"/>
      <c r="CSR40" s="10"/>
      <c r="CSS40" s="10"/>
      <c r="CST40" s="10"/>
      <c r="CSU40" s="10"/>
      <c r="CSV40" s="10"/>
      <c r="CSW40" s="10"/>
      <c r="CSX40" s="10"/>
      <c r="CSY40" s="10"/>
      <c r="CSZ40" s="10"/>
      <c r="CTA40" s="10"/>
      <c r="CTB40" s="10"/>
      <c r="CTC40" s="10"/>
      <c r="CTD40" s="10"/>
      <c r="CTE40" s="10"/>
      <c r="CTF40" s="10"/>
      <c r="CTG40" s="10"/>
      <c r="CTH40" s="10"/>
      <c r="CTI40" s="10"/>
      <c r="CTJ40" s="10"/>
      <c r="CTK40" s="10"/>
      <c r="CTL40" s="10"/>
      <c r="CTM40" s="10"/>
      <c r="CTN40" s="10"/>
      <c r="CTO40" s="10"/>
      <c r="CTP40" s="10"/>
      <c r="CTQ40" s="10"/>
      <c r="CTR40" s="10"/>
      <c r="CTS40" s="10"/>
      <c r="CTT40" s="10"/>
      <c r="CTU40" s="10"/>
      <c r="CTV40" s="10"/>
      <c r="CTW40" s="10"/>
      <c r="CTX40" s="10"/>
      <c r="CTY40" s="10"/>
      <c r="CTZ40" s="10"/>
      <c r="CUA40" s="10"/>
      <c r="CUB40" s="10"/>
      <c r="CUC40" s="10"/>
      <c r="CUD40" s="10"/>
      <c r="CUE40" s="10"/>
      <c r="CUF40" s="10"/>
      <c r="CUG40" s="10"/>
      <c r="CUH40" s="10"/>
      <c r="CUI40" s="10"/>
      <c r="CUJ40" s="10"/>
      <c r="CUK40" s="10"/>
      <c r="CUL40" s="10"/>
      <c r="CUM40" s="10"/>
      <c r="CUN40" s="10"/>
      <c r="CUO40" s="10"/>
      <c r="CUP40" s="10"/>
      <c r="CUQ40" s="10"/>
      <c r="CUR40" s="10"/>
      <c r="CUS40" s="10"/>
      <c r="CUT40" s="10"/>
      <c r="CUU40" s="10"/>
      <c r="CUV40" s="10"/>
      <c r="CUW40" s="10"/>
      <c r="CUX40" s="10"/>
      <c r="CUY40" s="10"/>
      <c r="CUZ40" s="10"/>
      <c r="CVA40" s="10"/>
      <c r="CVB40" s="10"/>
      <c r="CVC40" s="10"/>
      <c r="CVD40" s="10"/>
      <c r="CVE40" s="10"/>
      <c r="CVF40" s="10"/>
      <c r="CVG40" s="10"/>
      <c r="CVH40" s="10"/>
      <c r="CVI40" s="10"/>
      <c r="CVJ40" s="10"/>
      <c r="CVK40" s="10"/>
      <c r="CVL40" s="10"/>
      <c r="CVM40" s="10"/>
      <c r="CVN40" s="10"/>
      <c r="CVO40" s="10"/>
      <c r="CVP40" s="10"/>
      <c r="CVQ40" s="10"/>
      <c r="CVR40" s="10"/>
      <c r="CVS40" s="10"/>
      <c r="CVT40" s="10"/>
      <c r="CVU40" s="10"/>
      <c r="CVV40" s="10"/>
      <c r="CVW40" s="10"/>
      <c r="CVX40" s="10"/>
      <c r="CVY40" s="10"/>
      <c r="CVZ40" s="10"/>
      <c r="CWA40" s="10"/>
      <c r="CWB40" s="10"/>
      <c r="CWC40" s="10"/>
      <c r="CWD40" s="10"/>
      <c r="CWE40" s="10"/>
      <c r="CWF40" s="10"/>
      <c r="CWG40" s="10"/>
      <c r="CWH40" s="10"/>
      <c r="CWI40" s="10"/>
      <c r="CWJ40" s="10"/>
      <c r="CWK40" s="10"/>
      <c r="CWL40" s="10"/>
      <c r="CWM40" s="10"/>
      <c r="CWN40" s="10"/>
      <c r="CWO40" s="10"/>
      <c r="CWP40" s="10"/>
      <c r="CWQ40" s="10"/>
      <c r="CWR40" s="10"/>
      <c r="CWS40" s="10"/>
      <c r="CWT40" s="10"/>
      <c r="CWU40" s="10"/>
      <c r="CWV40" s="10"/>
      <c r="CWW40" s="10"/>
      <c r="CWX40" s="10"/>
      <c r="CWY40" s="10"/>
      <c r="CWZ40" s="10"/>
      <c r="CXA40" s="10"/>
      <c r="CXB40" s="10"/>
      <c r="CXC40" s="10"/>
      <c r="CXD40" s="10"/>
      <c r="CXE40" s="10"/>
      <c r="CXF40" s="10"/>
      <c r="CXG40" s="10"/>
      <c r="CXH40" s="10"/>
      <c r="CXI40" s="10"/>
      <c r="CXJ40" s="10"/>
      <c r="CXK40" s="10"/>
      <c r="CXL40" s="10"/>
      <c r="CXM40" s="10"/>
      <c r="CXN40" s="10"/>
      <c r="CXO40" s="10"/>
      <c r="CXP40" s="10"/>
      <c r="CXQ40" s="10"/>
      <c r="CXR40" s="10"/>
      <c r="CXS40" s="10"/>
      <c r="CXT40" s="10"/>
      <c r="CXU40" s="10"/>
      <c r="CXV40" s="10"/>
      <c r="CXW40" s="10"/>
      <c r="CXX40" s="10"/>
      <c r="CXY40" s="10"/>
      <c r="CXZ40" s="10"/>
      <c r="CYA40" s="10"/>
      <c r="CYB40" s="10"/>
      <c r="CYC40" s="10"/>
      <c r="CYD40" s="10"/>
      <c r="CYE40" s="10"/>
      <c r="CYF40" s="10"/>
      <c r="CYG40" s="10"/>
      <c r="CYH40" s="10"/>
      <c r="CYI40" s="10"/>
      <c r="CYJ40" s="10"/>
      <c r="CYK40" s="10"/>
      <c r="CYL40" s="10"/>
      <c r="CYM40" s="10"/>
      <c r="CYN40" s="10"/>
      <c r="CYO40" s="10"/>
      <c r="CYP40" s="10"/>
      <c r="CYQ40" s="10"/>
      <c r="CYR40" s="10"/>
      <c r="CYS40" s="10"/>
      <c r="CYT40" s="10"/>
      <c r="CYU40" s="10"/>
      <c r="CYV40" s="10"/>
      <c r="CYW40" s="10"/>
      <c r="CYX40" s="10"/>
      <c r="CYY40" s="10"/>
      <c r="CYZ40" s="10"/>
      <c r="CZA40" s="10"/>
      <c r="CZB40" s="10"/>
      <c r="CZC40" s="10"/>
      <c r="CZD40" s="10"/>
      <c r="CZE40" s="10"/>
      <c r="CZF40" s="10"/>
      <c r="CZG40" s="10"/>
      <c r="CZH40" s="10"/>
      <c r="CZI40" s="10"/>
      <c r="CZJ40" s="10"/>
      <c r="CZK40" s="10"/>
      <c r="CZL40" s="10"/>
      <c r="CZM40" s="10"/>
      <c r="CZN40" s="10"/>
      <c r="CZO40" s="10"/>
      <c r="CZP40" s="10"/>
      <c r="CZQ40" s="10"/>
      <c r="CZR40" s="10"/>
      <c r="CZS40" s="10"/>
      <c r="CZT40" s="10"/>
      <c r="CZU40" s="10"/>
      <c r="CZV40" s="10"/>
      <c r="CZW40" s="10"/>
      <c r="CZX40" s="10"/>
      <c r="CZY40" s="10"/>
      <c r="CZZ40" s="10"/>
      <c r="DAA40" s="10"/>
      <c r="DAB40" s="10"/>
      <c r="DAC40" s="10"/>
      <c r="DAD40" s="10"/>
      <c r="DAE40" s="10"/>
      <c r="DAF40" s="10"/>
      <c r="DAG40" s="10"/>
      <c r="DAH40" s="10"/>
      <c r="DAI40" s="10"/>
      <c r="DAJ40" s="10"/>
      <c r="DAK40" s="10"/>
      <c r="DAL40" s="10"/>
      <c r="DAM40" s="10"/>
      <c r="DAN40" s="10"/>
      <c r="DAO40" s="10"/>
      <c r="DAP40" s="10"/>
      <c r="DAQ40" s="10"/>
      <c r="DAR40" s="10"/>
      <c r="DAS40" s="10"/>
      <c r="DAT40" s="10"/>
      <c r="DAU40" s="10"/>
      <c r="DAV40" s="10"/>
      <c r="DAW40" s="10"/>
      <c r="DAX40" s="10"/>
      <c r="DAY40" s="10"/>
      <c r="DAZ40" s="10"/>
      <c r="DBA40" s="10"/>
      <c r="DBB40" s="10"/>
      <c r="DBC40" s="10"/>
      <c r="DBD40" s="10"/>
      <c r="DBE40" s="10"/>
      <c r="DBF40" s="10"/>
      <c r="DBG40" s="10"/>
      <c r="DBH40" s="10"/>
      <c r="DBI40" s="10"/>
      <c r="DBJ40" s="10"/>
      <c r="DBK40" s="10"/>
      <c r="DBL40" s="10"/>
      <c r="DBM40" s="10"/>
      <c r="DBN40" s="10"/>
      <c r="DBO40" s="10"/>
      <c r="DBP40" s="10"/>
      <c r="DBQ40" s="10"/>
      <c r="DBR40" s="10"/>
      <c r="DBS40" s="10"/>
      <c r="DBT40" s="10"/>
      <c r="DBU40" s="10"/>
      <c r="DBV40" s="10"/>
      <c r="DBW40" s="10"/>
      <c r="DBX40" s="10"/>
      <c r="DBY40" s="10"/>
      <c r="DBZ40" s="10"/>
      <c r="DCA40" s="10"/>
      <c r="DCB40" s="10"/>
      <c r="DCC40" s="10"/>
      <c r="DCD40" s="10"/>
      <c r="DCE40" s="10"/>
      <c r="DCF40" s="10"/>
      <c r="DCG40" s="10"/>
      <c r="DCH40" s="10"/>
      <c r="DCI40" s="10"/>
      <c r="DCJ40" s="10"/>
      <c r="DCK40" s="10"/>
      <c r="DCL40" s="10"/>
      <c r="DCM40" s="10"/>
      <c r="DCN40" s="10"/>
      <c r="DCO40" s="10"/>
      <c r="DCP40" s="10"/>
      <c r="DCQ40" s="10"/>
      <c r="DCR40" s="10"/>
      <c r="DCS40" s="10"/>
      <c r="DCT40" s="10"/>
      <c r="DCU40" s="10"/>
      <c r="DCV40" s="10"/>
      <c r="DCW40" s="10"/>
      <c r="DCX40" s="10"/>
      <c r="DCY40" s="10"/>
      <c r="DCZ40" s="10"/>
      <c r="DDA40" s="10"/>
      <c r="DDB40" s="10"/>
      <c r="DDC40" s="10"/>
      <c r="DDD40" s="10"/>
      <c r="DDE40" s="10"/>
      <c r="DDF40" s="10"/>
      <c r="DDG40" s="10"/>
      <c r="DDH40" s="10"/>
      <c r="DDI40" s="10"/>
      <c r="DDJ40" s="10"/>
      <c r="DDK40" s="10"/>
      <c r="DDL40" s="10"/>
      <c r="DDM40" s="10"/>
      <c r="DDN40" s="10"/>
      <c r="DDO40" s="10"/>
      <c r="DDP40" s="10"/>
      <c r="DDQ40" s="10"/>
      <c r="DDR40" s="10"/>
      <c r="DDS40" s="10"/>
      <c r="DDT40" s="10"/>
      <c r="DDU40" s="10"/>
      <c r="DDV40" s="10"/>
      <c r="DDW40" s="10"/>
      <c r="DDX40" s="10"/>
      <c r="DDY40" s="10"/>
      <c r="DDZ40" s="10"/>
      <c r="DEA40" s="10"/>
      <c r="DEB40" s="10"/>
      <c r="DEC40" s="10"/>
      <c r="DED40" s="10"/>
      <c r="DEE40" s="10"/>
      <c r="DEF40" s="10"/>
      <c r="DEG40" s="10"/>
      <c r="DEH40" s="10"/>
      <c r="DEI40" s="10"/>
      <c r="DEJ40" s="10"/>
      <c r="DEK40" s="10"/>
      <c r="DEL40" s="10"/>
      <c r="DEM40" s="10"/>
      <c r="DEN40" s="10"/>
      <c r="DEO40" s="10"/>
      <c r="DEP40" s="10"/>
      <c r="DEQ40" s="10"/>
      <c r="DER40" s="10"/>
      <c r="DES40" s="10"/>
      <c r="DET40" s="10"/>
      <c r="DEU40" s="10"/>
      <c r="DEV40" s="10"/>
      <c r="DEW40" s="10"/>
      <c r="DEX40" s="10"/>
      <c r="DEY40" s="10"/>
      <c r="DEZ40" s="10"/>
      <c r="DFA40" s="10"/>
      <c r="DFB40" s="10"/>
      <c r="DFC40" s="10"/>
      <c r="DFD40" s="10"/>
      <c r="DFE40" s="10"/>
      <c r="DFF40" s="10"/>
      <c r="DFG40" s="10"/>
      <c r="DFH40" s="10"/>
      <c r="DFI40" s="10"/>
      <c r="DFJ40" s="10"/>
      <c r="DFK40" s="10"/>
      <c r="DFL40" s="10"/>
      <c r="DFM40" s="10"/>
      <c r="DFN40" s="10"/>
      <c r="DFO40" s="10"/>
      <c r="DFP40" s="10"/>
      <c r="DFQ40" s="10"/>
      <c r="DFR40" s="10"/>
      <c r="DFS40" s="10"/>
      <c r="DFT40" s="10"/>
      <c r="DFU40" s="10"/>
      <c r="DFV40" s="10"/>
      <c r="DFW40" s="10"/>
      <c r="DFX40" s="10"/>
      <c r="DFY40" s="10"/>
      <c r="DFZ40" s="10"/>
      <c r="DGA40" s="10"/>
      <c r="DGB40" s="10"/>
      <c r="DGC40" s="10"/>
      <c r="DGD40" s="10"/>
      <c r="DGE40" s="10"/>
      <c r="DGF40" s="10"/>
      <c r="DGG40" s="10"/>
      <c r="DGH40" s="10"/>
      <c r="DGI40" s="10"/>
      <c r="DGJ40" s="10"/>
      <c r="DGK40" s="10"/>
      <c r="DGL40" s="10"/>
      <c r="DGM40" s="10"/>
      <c r="DGN40" s="10"/>
      <c r="DGO40" s="10"/>
      <c r="DGP40" s="10"/>
      <c r="DGQ40" s="10"/>
      <c r="DGR40" s="10"/>
      <c r="DGS40" s="10"/>
      <c r="DGT40" s="10"/>
      <c r="DGU40" s="10"/>
      <c r="DGV40" s="10"/>
      <c r="DGW40" s="10"/>
      <c r="DGX40" s="10"/>
      <c r="DGY40" s="10"/>
      <c r="DGZ40" s="10"/>
      <c r="DHA40" s="10"/>
      <c r="DHB40" s="10"/>
      <c r="DHC40" s="10"/>
      <c r="DHD40" s="10"/>
      <c r="DHE40" s="10"/>
      <c r="DHF40" s="10"/>
      <c r="DHG40" s="10"/>
      <c r="DHH40" s="10"/>
      <c r="DHI40" s="10"/>
      <c r="DHJ40" s="10"/>
      <c r="DHK40" s="10"/>
      <c r="DHL40" s="10"/>
      <c r="DHM40" s="10"/>
      <c r="DHN40" s="10"/>
      <c r="DHO40" s="10"/>
      <c r="DHP40" s="10"/>
      <c r="DHQ40" s="10"/>
      <c r="DHR40" s="10"/>
      <c r="DHS40" s="10"/>
      <c r="DHT40" s="10"/>
      <c r="DHU40" s="10"/>
      <c r="DHV40" s="10"/>
      <c r="DHW40" s="10"/>
      <c r="DHX40" s="10"/>
      <c r="DHY40" s="10"/>
      <c r="DHZ40" s="10"/>
      <c r="DIA40" s="10"/>
      <c r="DIB40" s="10"/>
      <c r="DIC40" s="10"/>
      <c r="DID40" s="10"/>
      <c r="DIE40" s="10"/>
      <c r="DIF40" s="10"/>
      <c r="DIG40" s="10"/>
      <c r="DIH40" s="10"/>
      <c r="DII40" s="10"/>
      <c r="DIJ40" s="10"/>
      <c r="DIK40" s="10"/>
      <c r="DIL40" s="10"/>
      <c r="DIM40" s="10"/>
      <c r="DIN40" s="10"/>
      <c r="DIO40" s="10"/>
      <c r="DIP40" s="10"/>
      <c r="DIQ40" s="10"/>
      <c r="DIR40" s="10"/>
      <c r="DIS40" s="10"/>
      <c r="DIT40" s="10"/>
      <c r="DIU40" s="10"/>
      <c r="DIV40" s="10"/>
      <c r="DIW40" s="10"/>
      <c r="DIX40" s="10"/>
      <c r="DIY40" s="10"/>
      <c r="DIZ40" s="10"/>
      <c r="DJA40" s="10"/>
      <c r="DJB40" s="10"/>
      <c r="DJC40" s="10"/>
      <c r="DJD40" s="10"/>
      <c r="DJE40" s="10"/>
      <c r="DJF40" s="10"/>
      <c r="DJG40" s="10"/>
      <c r="DJH40" s="10"/>
      <c r="DJI40" s="10"/>
      <c r="DJJ40" s="10"/>
      <c r="DJK40" s="10"/>
      <c r="DJL40" s="10"/>
      <c r="DJM40" s="10"/>
      <c r="DJN40" s="10"/>
      <c r="DJO40" s="10"/>
      <c r="DJP40" s="10"/>
      <c r="DJQ40" s="10"/>
      <c r="DJR40" s="10"/>
      <c r="DJS40" s="10"/>
      <c r="DJT40" s="10"/>
      <c r="DJU40" s="10"/>
      <c r="DJV40" s="10"/>
      <c r="DJW40" s="10"/>
      <c r="DJX40" s="10"/>
      <c r="DJY40" s="10"/>
      <c r="DJZ40" s="10"/>
      <c r="DKA40" s="10"/>
      <c r="DKB40" s="10"/>
      <c r="DKC40" s="10"/>
      <c r="DKD40" s="10"/>
      <c r="DKE40" s="10"/>
      <c r="DKF40" s="10"/>
      <c r="DKG40" s="10"/>
      <c r="DKH40" s="10"/>
      <c r="DKI40" s="10"/>
      <c r="DKJ40" s="10"/>
      <c r="DKK40" s="10"/>
      <c r="DKL40" s="10"/>
      <c r="DKM40" s="10"/>
      <c r="DKN40" s="10"/>
      <c r="DKO40" s="10"/>
      <c r="DKP40" s="10"/>
      <c r="DKQ40" s="10"/>
      <c r="DKR40" s="10"/>
      <c r="DKS40" s="10"/>
      <c r="DKT40" s="10"/>
      <c r="DKU40" s="10"/>
      <c r="DKV40" s="10"/>
      <c r="DKW40" s="10"/>
      <c r="DKX40" s="10"/>
      <c r="DKY40" s="10"/>
      <c r="DKZ40" s="10"/>
      <c r="DLA40" s="10"/>
      <c r="DLB40" s="10"/>
      <c r="DLC40" s="10"/>
      <c r="DLD40" s="10"/>
      <c r="DLE40" s="10"/>
      <c r="DLF40" s="10"/>
      <c r="DLG40" s="10"/>
      <c r="DLH40" s="10"/>
      <c r="DLI40" s="10"/>
      <c r="DLJ40" s="10"/>
      <c r="DLK40" s="10"/>
      <c r="DLL40" s="10"/>
      <c r="DLM40" s="10"/>
      <c r="DLN40" s="10"/>
      <c r="DLO40" s="10"/>
      <c r="DLP40" s="10"/>
      <c r="DLQ40" s="10"/>
      <c r="DLR40" s="10"/>
      <c r="DLS40" s="10"/>
      <c r="DLT40" s="10"/>
      <c r="DLU40" s="10"/>
      <c r="DLV40" s="10"/>
      <c r="DLW40" s="10"/>
      <c r="DLX40" s="10"/>
      <c r="DLY40" s="10"/>
      <c r="DLZ40" s="10"/>
      <c r="DMA40" s="10"/>
      <c r="DMB40" s="10"/>
      <c r="DMC40" s="10"/>
      <c r="DMD40" s="10"/>
      <c r="DME40" s="10"/>
      <c r="DMF40" s="10"/>
      <c r="DMG40" s="10"/>
      <c r="DMH40" s="10"/>
      <c r="DMI40" s="10"/>
      <c r="DMJ40" s="10"/>
      <c r="DMK40" s="10"/>
      <c r="DML40" s="10"/>
      <c r="DMM40" s="10"/>
      <c r="DMN40" s="10"/>
      <c r="DMO40" s="10"/>
      <c r="DMP40" s="10"/>
      <c r="DMQ40" s="10"/>
      <c r="DMR40" s="10"/>
      <c r="DMS40" s="10"/>
      <c r="DMT40" s="10"/>
      <c r="DMU40" s="10"/>
      <c r="DMV40" s="10"/>
      <c r="DMW40" s="10"/>
      <c r="DMX40" s="10"/>
      <c r="DMY40" s="10"/>
      <c r="DMZ40" s="10"/>
      <c r="DNA40" s="10"/>
      <c r="DNB40" s="10"/>
      <c r="DNC40" s="10"/>
      <c r="DND40" s="10"/>
      <c r="DNE40" s="10"/>
      <c r="DNF40" s="10"/>
      <c r="DNG40" s="10"/>
      <c r="DNH40" s="10"/>
      <c r="DNI40" s="10"/>
      <c r="DNJ40" s="10"/>
      <c r="DNK40" s="10"/>
      <c r="DNL40" s="10"/>
      <c r="DNM40" s="10"/>
      <c r="DNN40" s="10"/>
      <c r="DNO40" s="10"/>
      <c r="DNP40" s="10"/>
      <c r="DNQ40" s="10"/>
      <c r="DNR40" s="10"/>
      <c r="DNS40" s="10"/>
      <c r="DNT40" s="10"/>
      <c r="DNU40" s="10"/>
      <c r="DNV40" s="10"/>
      <c r="DNW40" s="10"/>
      <c r="DNX40" s="10"/>
      <c r="DNY40" s="10"/>
      <c r="DNZ40" s="10"/>
      <c r="DOA40" s="10"/>
      <c r="DOB40" s="10"/>
      <c r="DOC40" s="10"/>
      <c r="DOD40" s="10"/>
      <c r="DOE40" s="10"/>
      <c r="DOF40" s="10"/>
      <c r="DOG40" s="10"/>
      <c r="DOH40" s="10"/>
      <c r="DOI40" s="10"/>
      <c r="DOJ40" s="10"/>
      <c r="DOK40" s="10"/>
      <c r="DOL40" s="10"/>
      <c r="DOM40" s="10"/>
      <c r="DON40" s="10"/>
      <c r="DOO40" s="10"/>
      <c r="DOP40" s="10"/>
      <c r="DOQ40" s="10"/>
      <c r="DOR40" s="10"/>
      <c r="DOS40" s="10"/>
      <c r="DOT40" s="10"/>
      <c r="DOU40" s="10"/>
      <c r="DOV40" s="10"/>
      <c r="DOW40" s="10"/>
      <c r="DOX40" s="10"/>
      <c r="DOY40" s="10"/>
      <c r="DOZ40" s="10"/>
      <c r="DPA40" s="10"/>
      <c r="DPB40" s="10"/>
      <c r="DPC40" s="10"/>
      <c r="DPD40" s="10"/>
      <c r="DPE40" s="10"/>
      <c r="DPF40" s="10"/>
      <c r="DPG40" s="10"/>
      <c r="DPH40" s="10"/>
      <c r="DPI40" s="10"/>
      <c r="DPJ40" s="10"/>
      <c r="DPK40" s="10"/>
      <c r="DPL40" s="10"/>
      <c r="DPM40" s="10"/>
      <c r="DPN40" s="10"/>
      <c r="DPO40" s="10"/>
      <c r="DPP40" s="10"/>
      <c r="DPQ40" s="10"/>
      <c r="DPR40" s="10"/>
      <c r="DPS40" s="10"/>
      <c r="DPT40" s="10"/>
      <c r="DPU40" s="10"/>
      <c r="DPV40" s="10"/>
      <c r="DPW40" s="10"/>
      <c r="DPX40" s="10"/>
      <c r="DPY40" s="10"/>
      <c r="DPZ40" s="10"/>
      <c r="DQA40" s="10"/>
      <c r="DQB40" s="10"/>
      <c r="DQC40" s="10"/>
      <c r="DQD40" s="10"/>
      <c r="DQE40" s="10"/>
      <c r="DQF40" s="10"/>
      <c r="DQG40" s="10"/>
      <c r="DQH40" s="10"/>
      <c r="DQI40" s="10"/>
      <c r="DQJ40" s="10"/>
      <c r="DQK40" s="10"/>
      <c r="DQL40" s="10"/>
      <c r="DQM40" s="10"/>
      <c r="DQN40" s="10"/>
      <c r="DQO40" s="10"/>
      <c r="DQP40" s="10"/>
      <c r="DQQ40" s="10"/>
      <c r="DQR40" s="10"/>
      <c r="DQS40" s="10"/>
      <c r="DQT40" s="10"/>
      <c r="DQU40" s="10"/>
      <c r="DQV40" s="10"/>
      <c r="DQW40" s="10"/>
      <c r="DQX40" s="10"/>
      <c r="DQY40" s="10"/>
      <c r="DQZ40" s="10"/>
      <c r="DRA40" s="10"/>
      <c r="DRB40" s="10"/>
      <c r="DRC40" s="10"/>
      <c r="DRD40" s="10"/>
      <c r="DRE40" s="10"/>
      <c r="DRF40" s="10"/>
      <c r="DRG40" s="10"/>
      <c r="DRH40" s="10"/>
      <c r="DRI40" s="10"/>
      <c r="DRJ40" s="10"/>
      <c r="DRK40" s="10"/>
      <c r="DRL40" s="10"/>
      <c r="DRM40" s="10"/>
      <c r="DRN40" s="10"/>
      <c r="DRO40" s="10"/>
      <c r="DRP40" s="10"/>
      <c r="DRQ40" s="10"/>
      <c r="DRR40" s="10"/>
      <c r="DRS40" s="10"/>
      <c r="DRT40" s="10"/>
      <c r="DRU40" s="10"/>
      <c r="DRV40" s="10"/>
      <c r="DRW40" s="10"/>
      <c r="DRX40" s="10"/>
      <c r="DRY40" s="10"/>
      <c r="DRZ40" s="10"/>
      <c r="DSA40" s="10"/>
      <c r="DSB40" s="10"/>
      <c r="DSC40" s="10"/>
      <c r="DSD40" s="10"/>
      <c r="DSE40" s="10"/>
      <c r="DSF40" s="10"/>
      <c r="DSG40" s="10"/>
      <c r="DSH40" s="10"/>
      <c r="DSI40" s="10"/>
      <c r="DSJ40" s="10"/>
      <c r="DSK40" s="10"/>
      <c r="DSL40" s="10"/>
      <c r="DSM40" s="10"/>
      <c r="DSN40" s="10"/>
      <c r="DSO40" s="10"/>
      <c r="DSP40" s="10"/>
      <c r="DSQ40" s="10"/>
      <c r="DSR40" s="10"/>
      <c r="DSS40" s="10"/>
      <c r="DST40" s="10"/>
      <c r="DSU40" s="10"/>
      <c r="DSV40" s="10"/>
      <c r="DSW40" s="10"/>
      <c r="DSX40" s="10"/>
      <c r="DSY40" s="10"/>
      <c r="DSZ40" s="10"/>
      <c r="DTA40" s="10"/>
      <c r="DTB40" s="10"/>
      <c r="DTC40" s="10"/>
      <c r="DTD40" s="10"/>
      <c r="DTE40" s="10"/>
      <c r="DTF40" s="10"/>
      <c r="DTG40" s="10"/>
      <c r="DTH40" s="10"/>
      <c r="DTI40" s="10"/>
      <c r="DTJ40" s="10"/>
      <c r="DTK40" s="10"/>
      <c r="DTL40" s="10"/>
      <c r="DTM40" s="10"/>
      <c r="DTN40" s="10"/>
      <c r="DTO40" s="10"/>
      <c r="DTP40" s="10"/>
      <c r="DTQ40" s="10"/>
      <c r="DTR40" s="10"/>
      <c r="DTS40" s="10"/>
      <c r="DTT40" s="10"/>
      <c r="DTU40" s="10"/>
      <c r="DTV40" s="10"/>
      <c r="DTW40" s="10"/>
      <c r="DTX40" s="10"/>
      <c r="DTY40" s="10"/>
      <c r="DTZ40" s="10"/>
      <c r="DUA40" s="10"/>
      <c r="DUB40" s="10"/>
      <c r="DUC40" s="10"/>
      <c r="DUD40" s="10"/>
      <c r="DUE40" s="10"/>
      <c r="DUF40" s="10"/>
      <c r="DUG40" s="10"/>
      <c r="DUH40" s="10"/>
      <c r="DUI40" s="10"/>
      <c r="DUJ40" s="10"/>
      <c r="DUK40" s="10"/>
      <c r="DUL40" s="10"/>
      <c r="DUM40" s="10"/>
      <c r="DUN40" s="10"/>
      <c r="DUO40" s="10"/>
      <c r="DUP40" s="10"/>
      <c r="DUQ40" s="10"/>
      <c r="DUR40" s="10"/>
      <c r="DUS40" s="10"/>
      <c r="DUT40" s="10"/>
      <c r="DUU40" s="10"/>
      <c r="DUV40" s="10"/>
      <c r="DUW40" s="10"/>
      <c r="DUX40" s="10"/>
      <c r="DUY40" s="10"/>
      <c r="DUZ40" s="10"/>
      <c r="DVA40" s="10"/>
      <c r="DVB40" s="10"/>
      <c r="DVC40" s="10"/>
      <c r="DVD40" s="10"/>
      <c r="DVE40" s="10"/>
      <c r="DVF40" s="10"/>
      <c r="DVG40" s="10"/>
      <c r="DVH40" s="10"/>
      <c r="DVI40" s="10"/>
      <c r="DVJ40" s="10"/>
      <c r="DVK40" s="10"/>
      <c r="DVL40" s="10"/>
      <c r="DVM40" s="10"/>
      <c r="DVN40" s="10"/>
      <c r="DVO40" s="10"/>
      <c r="DVP40" s="10"/>
      <c r="DVQ40" s="10"/>
      <c r="DVR40" s="10"/>
      <c r="DVS40" s="10"/>
      <c r="DVT40" s="10"/>
      <c r="DVU40" s="10"/>
      <c r="DVV40" s="10"/>
      <c r="DVW40" s="10"/>
      <c r="DVX40" s="10"/>
      <c r="DVY40" s="10"/>
      <c r="DVZ40" s="10"/>
      <c r="DWA40" s="10"/>
      <c r="DWB40" s="10"/>
      <c r="DWC40" s="10"/>
      <c r="DWD40" s="10"/>
      <c r="DWE40" s="10"/>
      <c r="DWF40" s="10"/>
      <c r="DWG40" s="10"/>
      <c r="DWH40" s="10"/>
      <c r="DWI40" s="10"/>
      <c r="DWJ40" s="10"/>
      <c r="DWK40" s="10"/>
      <c r="DWL40" s="10"/>
      <c r="DWM40" s="10"/>
      <c r="DWN40" s="10"/>
      <c r="DWO40" s="10"/>
      <c r="DWP40" s="10"/>
      <c r="DWQ40" s="10"/>
      <c r="DWR40" s="10"/>
      <c r="DWS40" s="10"/>
      <c r="DWT40" s="10"/>
      <c r="DWU40" s="10"/>
      <c r="DWV40" s="10"/>
      <c r="DWW40" s="10"/>
      <c r="DWX40" s="10"/>
      <c r="DWY40" s="10"/>
      <c r="DWZ40" s="10"/>
      <c r="DXA40" s="10"/>
      <c r="DXB40" s="10"/>
      <c r="DXC40" s="10"/>
      <c r="DXD40" s="10"/>
      <c r="DXE40" s="10"/>
      <c r="DXF40" s="10"/>
      <c r="DXG40" s="10"/>
      <c r="DXH40" s="10"/>
      <c r="DXI40" s="10"/>
      <c r="DXJ40" s="10"/>
      <c r="DXK40" s="10"/>
      <c r="DXL40" s="10"/>
      <c r="DXM40" s="10"/>
      <c r="DXN40" s="10"/>
      <c r="DXO40" s="10"/>
      <c r="DXP40" s="10"/>
      <c r="DXQ40" s="10"/>
      <c r="DXR40" s="10"/>
      <c r="DXS40" s="10"/>
      <c r="DXT40" s="10"/>
      <c r="DXU40" s="10"/>
      <c r="DXV40" s="10"/>
      <c r="DXW40" s="10"/>
      <c r="DXX40" s="10"/>
      <c r="DXY40" s="10"/>
      <c r="DXZ40" s="10"/>
      <c r="DYA40" s="10"/>
      <c r="DYB40" s="10"/>
      <c r="DYC40" s="10"/>
      <c r="DYD40" s="10"/>
      <c r="DYE40" s="10"/>
      <c r="DYF40" s="10"/>
      <c r="DYG40" s="10"/>
      <c r="DYH40" s="10"/>
      <c r="DYI40" s="10"/>
      <c r="DYJ40" s="10"/>
      <c r="DYK40" s="10"/>
      <c r="DYL40" s="10"/>
      <c r="DYM40" s="10"/>
      <c r="DYN40" s="10"/>
      <c r="DYO40" s="10"/>
      <c r="DYP40" s="10"/>
      <c r="DYQ40" s="10"/>
      <c r="DYR40" s="10"/>
      <c r="DYS40" s="10"/>
      <c r="DYT40" s="10"/>
      <c r="DYU40" s="10"/>
      <c r="DYV40" s="10"/>
      <c r="DYW40" s="10"/>
      <c r="DYX40" s="10"/>
      <c r="DYY40" s="10"/>
      <c r="DYZ40" s="10"/>
      <c r="DZA40" s="10"/>
      <c r="DZB40" s="10"/>
      <c r="DZC40" s="10"/>
      <c r="DZD40" s="10"/>
      <c r="DZE40" s="10"/>
      <c r="DZF40" s="10"/>
      <c r="DZG40" s="10"/>
      <c r="DZH40" s="10"/>
      <c r="DZI40" s="10"/>
      <c r="DZJ40" s="10"/>
      <c r="DZK40" s="10"/>
      <c r="DZL40" s="10"/>
      <c r="DZM40" s="10"/>
      <c r="DZN40" s="10"/>
      <c r="DZO40" s="10"/>
      <c r="DZP40" s="10"/>
      <c r="DZQ40" s="10"/>
      <c r="DZR40" s="10"/>
      <c r="DZS40" s="10"/>
      <c r="DZT40" s="10"/>
      <c r="DZU40" s="10"/>
      <c r="DZV40" s="10"/>
      <c r="DZW40" s="10"/>
      <c r="DZX40" s="10"/>
      <c r="DZY40" s="10"/>
      <c r="DZZ40" s="10"/>
      <c r="EAA40" s="10"/>
      <c r="EAB40" s="10"/>
      <c r="EAC40" s="10"/>
      <c r="EAD40" s="10"/>
      <c r="EAE40" s="10"/>
      <c r="EAF40" s="10"/>
      <c r="EAG40" s="10"/>
      <c r="EAH40" s="10"/>
      <c r="EAI40" s="10"/>
      <c r="EAJ40" s="10"/>
      <c r="EAK40" s="10"/>
      <c r="EAL40" s="10"/>
      <c r="EAM40" s="10"/>
      <c r="EAN40" s="10"/>
      <c r="EAO40" s="10"/>
      <c r="EAP40" s="10"/>
      <c r="EAQ40" s="10"/>
      <c r="EAR40" s="10"/>
      <c r="EAS40" s="10"/>
      <c r="EAT40" s="10"/>
      <c r="EAU40" s="10"/>
      <c r="EAV40" s="10"/>
      <c r="EAW40" s="10"/>
      <c r="EAX40" s="10"/>
      <c r="EAY40" s="10"/>
      <c r="EAZ40" s="10"/>
      <c r="EBA40" s="10"/>
      <c r="EBB40" s="10"/>
      <c r="EBC40" s="10"/>
      <c r="EBD40" s="10"/>
      <c r="EBE40" s="10"/>
      <c r="EBF40" s="10"/>
      <c r="EBG40" s="10"/>
      <c r="EBH40" s="10"/>
      <c r="EBI40" s="10"/>
      <c r="EBJ40" s="10"/>
      <c r="EBK40" s="10"/>
      <c r="EBL40" s="10"/>
      <c r="EBM40" s="10"/>
      <c r="EBN40" s="10"/>
      <c r="EBO40" s="10"/>
      <c r="EBP40" s="10"/>
      <c r="EBQ40" s="10"/>
      <c r="EBR40" s="10"/>
      <c r="EBS40" s="10"/>
      <c r="EBT40" s="10"/>
      <c r="EBU40" s="10"/>
      <c r="EBV40" s="10"/>
      <c r="EBW40" s="10"/>
      <c r="EBX40" s="10"/>
      <c r="EBY40" s="10"/>
      <c r="EBZ40" s="10"/>
      <c r="ECA40" s="10"/>
      <c r="ECB40" s="10"/>
      <c r="ECC40" s="10"/>
      <c r="ECD40" s="10"/>
      <c r="ECE40" s="10"/>
      <c r="ECF40" s="10"/>
      <c r="ECG40" s="10"/>
      <c r="ECH40" s="10"/>
      <c r="ECI40" s="10"/>
      <c r="ECJ40" s="10"/>
      <c r="ECK40" s="10"/>
      <c r="ECL40" s="10"/>
      <c r="ECM40" s="10"/>
      <c r="ECN40" s="10"/>
      <c r="ECO40" s="10"/>
      <c r="ECP40" s="10"/>
      <c r="ECQ40" s="10"/>
      <c r="ECR40" s="10"/>
      <c r="ECS40" s="10"/>
      <c r="ECT40" s="10"/>
      <c r="ECU40" s="10"/>
      <c r="ECV40" s="10"/>
      <c r="ECW40" s="10"/>
      <c r="ECX40" s="10"/>
      <c r="ECY40" s="10"/>
      <c r="ECZ40" s="10"/>
      <c r="EDA40" s="10"/>
      <c r="EDB40" s="10"/>
      <c r="EDC40" s="10"/>
      <c r="EDD40" s="10"/>
      <c r="EDE40" s="10"/>
      <c r="EDF40" s="10"/>
      <c r="EDG40" s="10"/>
      <c r="EDH40" s="10"/>
      <c r="EDI40" s="10"/>
      <c r="EDJ40" s="10"/>
      <c r="EDK40" s="10"/>
      <c r="EDL40" s="10"/>
      <c r="EDM40" s="10"/>
      <c r="EDN40" s="10"/>
      <c r="EDO40" s="10"/>
      <c r="EDP40" s="10"/>
      <c r="EDQ40" s="10"/>
      <c r="EDR40" s="10"/>
      <c r="EDS40" s="10"/>
      <c r="EDT40" s="10"/>
      <c r="EDU40" s="10"/>
      <c r="EDV40" s="10"/>
      <c r="EDW40" s="10"/>
      <c r="EDX40" s="10"/>
      <c r="EDY40" s="10"/>
      <c r="EDZ40" s="10"/>
      <c r="EEA40" s="10"/>
      <c r="EEB40" s="10"/>
      <c r="EEC40" s="10"/>
      <c r="EED40" s="10"/>
      <c r="EEE40" s="10"/>
      <c r="EEF40" s="10"/>
      <c r="EEG40" s="10"/>
      <c r="EEH40" s="10"/>
      <c r="EEI40" s="10"/>
      <c r="EEJ40" s="10"/>
      <c r="EEK40" s="10"/>
      <c r="EEL40" s="10"/>
      <c r="EEM40" s="10"/>
      <c r="EEN40" s="10"/>
      <c r="EEO40" s="10"/>
      <c r="EEP40" s="10"/>
      <c r="EEQ40" s="10"/>
      <c r="EER40" s="10"/>
      <c r="EES40" s="10"/>
      <c r="EET40" s="10"/>
      <c r="EEU40" s="10"/>
      <c r="EEV40" s="10"/>
      <c r="EEW40" s="10"/>
      <c r="EEX40" s="10"/>
      <c r="EEY40" s="10"/>
      <c r="EEZ40" s="10"/>
      <c r="EFA40" s="10"/>
      <c r="EFB40" s="10"/>
      <c r="EFC40" s="10"/>
      <c r="EFD40" s="10"/>
      <c r="EFE40" s="10"/>
      <c r="EFF40" s="10"/>
      <c r="EFG40" s="10"/>
      <c r="EFH40" s="10"/>
      <c r="EFI40" s="10"/>
      <c r="EFJ40" s="10"/>
      <c r="EFK40" s="10"/>
      <c r="EFL40" s="10"/>
      <c r="EFM40" s="10"/>
      <c r="EFN40" s="10"/>
      <c r="EFO40" s="10"/>
      <c r="EFP40" s="10"/>
      <c r="EFQ40" s="10"/>
      <c r="EFR40" s="10"/>
      <c r="EFS40" s="10"/>
      <c r="EFT40" s="10"/>
      <c r="EFU40" s="10"/>
      <c r="EFV40" s="10"/>
      <c r="EFW40" s="10"/>
      <c r="EFX40" s="10"/>
      <c r="EFY40" s="10"/>
      <c r="EFZ40" s="10"/>
      <c r="EGA40" s="10"/>
      <c r="EGB40" s="10"/>
      <c r="EGC40" s="10"/>
      <c r="EGD40" s="10"/>
      <c r="EGE40" s="10"/>
      <c r="EGF40" s="10"/>
      <c r="EGG40" s="10"/>
      <c r="EGH40" s="10"/>
      <c r="EGI40" s="10"/>
      <c r="EGJ40" s="10"/>
      <c r="EGK40" s="10"/>
      <c r="EGL40" s="10"/>
      <c r="EGM40" s="10"/>
      <c r="EGN40" s="10"/>
      <c r="EGO40" s="10"/>
      <c r="EGP40" s="10"/>
      <c r="EGQ40" s="10"/>
      <c r="EGR40" s="10"/>
      <c r="EGS40" s="10"/>
      <c r="EGT40" s="10"/>
      <c r="EGU40" s="10"/>
      <c r="EGV40" s="10"/>
      <c r="EGW40" s="10"/>
      <c r="EGX40" s="10"/>
      <c r="EGY40" s="10"/>
      <c r="EGZ40" s="10"/>
      <c r="EHA40" s="10"/>
      <c r="EHB40" s="10"/>
      <c r="EHC40" s="10"/>
      <c r="EHD40" s="10"/>
      <c r="EHE40" s="10"/>
      <c r="EHF40" s="10"/>
      <c r="EHG40" s="10"/>
      <c r="EHH40" s="10"/>
      <c r="EHI40" s="10"/>
      <c r="EHJ40" s="10"/>
      <c r="EHK40" s="10"/>
      <c r="EHL40" s="10"/>
      <c r="EHM40" s="10"/>
      <c r="EHN40" s="10"/>
      <c r="EHO40" s="10"/>
      <c r="EHP40" s="10"/>
      <c r="EHQ40" s="10"/>
      <c r="EHR40" s="10"/>
      <c r="EHS40" s="10"/>
      <c r="EHT40" s="10"/>
      <c r="EHU40" s="10"/>
      <c r="EHV40" s="10"/>
      <c r="EHW40" s="10"/>
      <c r="EHX40" s="10"/>
      <c r="EHY40" s="10"/>
      <c r="EHZ40" s="10"/>
      <c r="EIA40" s="10"/>
      <c r="EIB40" s="10"/>
      <c r="EIC40" s="10"/>
      <c r="EID40" s="10"/>
      <c r="EIE40" s="10"/>
      <c r="EIF40" s="10"/>
      <c r="EIG40" s="10"/>
      <c r="EIH40" s="10"/>
      <c r="EII40" s="10"/>
      <c r="EIJ40" s="10"/>
      <c r="EIK40" s="10"/>
      <c r="EIL40" s="10"/>
      <c r="EIM40" s="10"/>
      <c r="EIN40" s="10"/>
      <c r="EIO40" s="10"/>
      <c r="EIP40" s="10"/>
      <c r="EIQ40" s="10"/>
      <c r="EIR40" s="10"/>
      <c r="EIS40" s="10"/>
      <c r="EIT40" s="10"/>
      <c r="EIU40" s="10"/>
      <c r="EIV40" s="10"/>
      <c r="EIW40" s="10"/>
      <c r="EIX40" s="10"/>
      <c r="EIY40" s="10"/>
      <c r="EIZ40" s="10"/>
      <c r="EJA40" s="10"/>
      <c r="EJB40" s="10"/>
      <c r="EJC40" s="10"/>
      <c r="EJD40" s="10"/>
      <c r="EJE40" s="10"/>
      <c r="EJF40" s="10"/>
      <c r="EJG40" s="10"/>
      <c r="EJH40" s="10"/>
      <c r="EJI40" s="10"/>
      <c r="EJJ40" s="10"/>
      <c r="EJK40" s="10"/>
      <c r="EJL40" s="10"/>
      <c r="EJM40" s="10"/>
      <c r="EJN40" s="10"/>
      <c r="EJO40" s="10"/>
      <c r="EJP40" s="10"/>
      <c r="EJQ40" s="10"/>
      <c r="EJR40" s="10"/>
      <c r="EJS40" s="10"/>
      <c r="EJT40" s="10"/>
      <c r="EJU40" s="10"/>
      <c r="EJV40" s="10"/>
      <c r="EJW40" s="10"/>
      <c r="EJX40" s="10"/>
      <c r="EJY40" s="10"/>
      <c r="EJZ40" s="10"/>
      <c r="EKA40" s="10"/>
      <c r="EKB40" s="10"/>
      <c r="EKC40" s="10"/>
      <c r="EKD40" s="10"/>
      <c r="EKE40" s="10"/>
      <c r="EKF40" s="10"/>
      <c r="EKG40" s="10"/>
      <c r="EKH40" s="10"/>
      <c r="EKI40" s="10"/>
      <c r="EKJ40" s="10"/>
      <c r="EKK40" s="10"/>
      <c r="EKL40" s="10"/>
      <c r="EKM40" s="10"/>
      <c r="EKN40" s="10"/>
      <c r="EKO40" s="10"/>
      <c r="EKP40" s="10"/>
      <c r="EKQ40" s="10"/>
      <c r="EKR40" s="10"/>
      <c r="EKS40" s="10"/>
      <c r="EKT40" s="10"/>
      <c r="EKU40" s="10"/>
      <c r="EKV40" s="10"/>
      <c r="EKW40" s="10"/>
      <c r="EKX40" s="10"/>
      <c r="EKY40" s="10"/>
      <c r="EKZ40" s="10"/>
      <c r="ELA40" s="10"/>
      <c r="ELB40" s="10"/>
      <c r="ELC40" s="10"/>
      <c r="ELD40" s="10"/>
      <c r="ELE40" s="10"/>
      <c r="ELF40" s="10"/>
      <c r="ELG40" s="10"/>
      <c r="ELH40" s="10"/>
      <c r="ELI40" s="10"/>
      <c r="ELJ40" s="10"/>
      <c r="ELK40" s="10"/>
      <c r="ELL40" s="10"/>
      <c r="ELM40" s="10"/>
      <c r="ELN40" s="10"/>
      <c r="ELO40" s="10"/>
      <c r="ELP40" s="10"/>
      <c r="ELQ40" s="10"/>
      <c r="ELR40" s="10"/>
      <c r="ELS40" s="10"/>
      <c r="ELT40" s="10"/>
      <c r="ELU40" s="10"/>
      <c r="ELV40" s="10"/>
      <c r="ELW40" s="10"/>
      <c r="ELX40" s="10"/>
      <c r="ELY40" s="10"/>
      <c r="ELZ40" s="10"/>
      <c r="EMA40" s="10"/>
      <c r="EMB40" s="10"/>
      <c r="EMC40" s="10"/>
      <c r="EMD40" s="10"/>
      <c r="EME40" s="10"/>
      <c r="EMF40" s="10"/>
      <c r="EMG40" s="10"/>
      <c r="EMH40" s="10"/>
      <c r="EMI40" s="10"/>
      <c r="EMJ40" s="10"/>
      <c r="EMK40" s="10"/>
      <c r="EML40" s="10"/>
      <c r="EMM40" s="10"/>
      <c r="EMN40" s="10"/>
      <c r="EMO40" s="10"/>
      <c r="EMP40" s="10"/>
      <c r="EMQ40" s="10"/>
      <c r="EMR40" s="10"/>
      <c r="EMS40" s="10"/>
      <c r="EMT40" s="10"/>
      <c r="EMU40" s="10"/>
      <c r="EMV40" s="10"/>
      <c r="EMW40" s="10"/>
      <c r="EMX40" s="10"/>
      <c r="EMY40" s="10"/>
      <c r="EMZ40" s="10"/>
      <c r="ENA40" s="10"/>
      <c r="ENB40" s="10"/>
      <c r="ENC40" s="10"/>
      <c r="END40" s="10"/>
      <c r="ENE40" s="10"/>
      <c r="ENF40" s="10"/>
      <c r="ENG40" s="10"/>
      <c r="ENH40" s="10"/>
      <c r="ENI40" s="10"/>
      <c r="ENJ40" s="10"/>
      <c r="ENK40" s="10"/>
      <c r="ENL40" s="10"/>
      <c r="ENM40" s="10"/>
      <c r="ENN40" s="10"/>
      <c r="ENO40" s="10"/>
      <c r="ENP40" s="10"/>
      <c r="ENQ40" s="10"/>
      <c r="ENR40" s="10"/>
      <c r="ENS40" s="10"/>
      <c r="ENT40" s="10"/>
      <c r="ENU40" s="10"/>
      <c r="ENV40" s="10"/>
      <c r="ENW40" s="10"/>
      <c r="ENX40" s="10"/>
      <c r="ENY40" s="10"/>
      <c r="ENZ40" s="10"/>
      <c r="EOA40" s="10"/>
      <c r="EOB40" s="10"/>
      <c r="EOC40" s="10"/>
      <c r="EOD40" s="10"/>
      <c r="EOE40" s="10"/>
      <c r="EOF40" s="10"/>
      <c r="EOG40" s="10"/>
      <c r="EOH40" s="10"/>
      <c r="EOI40" s="10"/>
      <c r="EOJ40" s="10"/>
      <c r="EOK40" s="10"/>
      <c r="EOL40" s="10"/>
      <c r="EOM40" s="10"/>
      <c r="EON40" s="10"/>
      <c r="EOO40" s="10"/>
      <c r="EOP40" s="10"/>
      <c r="EOQ40" s="10"/>
      <c r="EOR40" s="10"/>
      <c r="EOS40" s="10"/>
      <c r="EOT40" s="10"/>
      <c r="EOU40" s="10"/>
      <c r="EOV40" s="10"/>
      <c r="EOW40" s="10"/>
      <c r="EOX40" s="10"/>
      <c r="EOY40" s="10"/>
      <c r="EOZ40" s="10"/>
      <c r="EPA40" s="10"/>
      <c r="EPB40" s="10"/>
      <c r="EPC40" s="10"/>
      <c r="EPD40" s="10"/>
      <c r="EPE40" s="10"/>
      <c r="EPF40" s="10"/>
      <c r="EPG40" s="10"/>
      <c r="EPH40" s="10"/>
      <c r="EPI40" s="10"/>
      <c r="EPJ40" s="10"/>
      <c r="EPK40" s="10"/>
      <c r="EPL40" s="10"/>
      <c r="EPM40" s="10"/>
      <c r="EPN40" s="10"/>
      <c r="EPO40" s="10"/>
      <c r="EPP40" s="10"/>
      <c r="EPQ40" s="10"/>
      <c r="EPR40" s="10"/>
      <c r="EPS40" s="10"/>
      <c r="EPT40" s="10"/>
      <c r="EPU40" s="10"/>
      <c r="EPV40" s="10"/>
      <c r="EPW40" s="10"/>
      <c r="EPX40" s="10"/>
      <c r="EPY40" s="10"/>
      <c r="EPZ40" s="10"/>
      <c r="EQA40" s="10"/>
      <c r="EQB40" s="10"/>
      <c r="EQC40" s="10"/>
      <c r="EQD40" s="10"/>
      <c r="EQE40" s="10"/>
      <c r="EQF40" s="10"/>
      <c r="EQG40" s="10"/>
      <c r="EQH40" s="10"/>
      <c r="EQI40" s="10"/>
      <c r="EQJ40" s="10"/>
      <c r="EQK40" s="10"/>
      <c r="EQL40" s="10"/>
      <c r="EQM40" s="10"/>
      <c r="EQN40" s="10"/>
      <c r="EQO40" s="10"/>
      <c r="EQP40" s="10"/>
      <c r="EQQ40" s="10"/>
      <c r="EQR40" s="10"/>
      <c r="EQS40" s="10"/>
      <c r="EQT40" s="10"/>
      <c r="EQU40" s="10"/>
      <c r="EQV40" s="10"/>
      <c r="EQW40" s="10"/>
      <c r="EQX40" s="10"/>
      <c r="EQY40" s="10"/>
      <c r="EQZ40" s="10"/>
      <c r="ERA40" s="10"/>
      <c r="ERB40" s="10"/>
      <c r="ERC40" s="10"/>
      <c r="ERD40" s="10"/>
      <c r="ERE40" s="10"/>
      <c r="ERF40" s="10"/>
      <c r="ERG40" s="10"/>
      <c r="ERH40" s="10"/>
      <c r="ERI40" s="10"/>
      <c r="ERJ40" s="10"/>
      <c r="ERK40" s="10"/>
      <c r="ERL40" s="10"/>
      <c r="ERM40" s="10"/>
      <c r="ERN40" s="10"/>
      <c r="ERO40" s="10"/>
      <c r="ERP40" s="10"/>
      <c r="ERQ40" s="10"/>
      <c r="ERR40" s="10"/>
      <c r="ERS40" s="10"/>
      <c r="ERT40" s="10"/>
      <c r="ERU40" s="10"/>
      <c r="ERV40" s="10"/>
      <c r="ERW40" s="10"/>
      <c r="ERX40" s="10"/>
      <c r="ERY40" s="10"/>
      <c r="ERZ40" s="10"/>
      <c r="ESA40" s="10"/>
      <c r="ESB40" s="10"/>
      <c r="ESC40" s="10"/>
      <c r="ESD40" s="10"/>
      <c r="ESE40" s="10"/>
      <c r="ESF40" s="10"/>
      <c r="ESG40" s="10"/>
      <c r="ESH40" s="10"/>
      <c r="ESI40" s="10"/>
      <c r="ESJ40" s="10"/>
      <c r="ESK40" s="10"/>
      <c r="ESL40" s="10"/>
      <c r="ESM40" s="10"/>
      <c r="ESN40" s="10"/>
      <c r="ESO40" s="10"/>
      <c r="ESP40" s="10"/>
      <c r="ESQ40" s="10"/>
      <c r="ESR40" s="10"/>
      <c r="ESS40" s="10"/>
      <c r="EST40" s="10"/>
      <c r="ESU40" s="10"/>
      <c r="ESV40" s="10"/>
      <c r="ESW40" s="10"/>
      <c r="ESX40" s="10"/>
      <c r="ESY40" s="10"/>
      <c r="ESZ40" s="10"/>
      <c r="ETA40" s="10"/>
      <c r="ETB40" s="10"/>
      <c r="ETC40" s="10"/>
      <c r="ETD40" s="10"/>
      <c r="ETE40" s="10"/>
      <c r="ETF40" s="10"/>
      <c r="ETG40" s="10"/>
      <c r="ETH40" s="10"/>
      <c r="ETI40" s="10"/>
      <c r="ETJ40" s="10"/>
      <c r="ETK40" s="10"/>
      <c r="ETL40" s="10"/>
      <c r="ETM40" s="10"/>
      <c r="ETN40" s="10"/>
      <c r="ETO40" s="10"/>
      <c r="ETP40" s="10"/>
      <c r="ETQ40" s="10"/>
      <c r="ETR40" s="10"/>
      <c r="ETS40" s="10"/>
      <c r="ETT40" s="10"/>
      <c r="ETU40" s="10"/>
      <c r="ETV40" s="10"/>
      <c r="ETW40" s="10"/>
      <c r="ETX40" s="10"/>
      <c r="ETY40" s="10"/>
      <c r="ETZ40" s="10"/>
      <c r="EUA40" s="10"/>
      <c r="EUB40" s="10"/>
      <c r="EUC40" s="10"/>
      <c r="EUD40" s="10"/>
      <c r="EUE40" s="10"/>
      <c r="EUF40" s="10"/>
      <c r="EUG40" s="10"/>
      <c r="EUH40" s="10"/>
      <c r="EUI40" s="10"/>
      <c r="EUJ40" s="10"/>
      <c r="EUK40" s="10"/>
      <c r="EUL40" s="10"/>
      <c r="EUM40" s="10"/>
      <c r="EUN40" s="10"/>
      <c r="EUO40" s="10"/>
      <c r="EUP40" s="10"/>
      <c r="EUQ40" s="10"/>
      <c r="EUR40" s="10"/>
      <c r="EUS40" s="10"/>
      <c r="EUT40" s="10"/>
      <c r="EUU40" s="10"/>
      <c r="EUV40" s="10"/>
      <c r="EUW40" s="10"/>
      <c r="EUX40" s="10"/>
      <c r="EUY40" s="10"/>
      <c r="EUZ40" s="10"/>
      <c r="EVA40" s="10"/>
      <c r="EVB40" s="10"/>
      <c r="EVC40" s="10"/>
      <c r="EVD40" s="10"/>
      <c r="EVE40" s="10"/>
      <c r="EVF40" s="10"/>
      <c r="EVG40" s="10"/>
      <c r="EVH40" s="10"/>
      <c r="EVI40" s="10"/>
      <c r="EVJ40" s="10"/>
      <c r="EVK40" s="10"/>
      <c r="EVL40" s="10"/>
      <c r="EVM40" s="10"/>
      <c r="EVN40" s="10"/>
      <c r="EVO40" s="10"/>
      <c r="EVP40" s="10"/>
      <c r="EVQ40" s="10"/>
      <c r="EVR40" s="10"/>
      <c r="EVS40" s="10"/>
      <c r="EVT40" s="10"/>
      <c r="EVU40" s="10"/>
      <c r="EVV40" s="10"/>
      <c r="EVW40" s="10"/>
      <c r="EVX40" s="10"/>
      <c r="EVY40" s="10"/>
      <c r="EVZ40" s="10"/>
      <c r="EWA40" s="10"/>
      <c r="EWB40" s="10"/>
      <c r="EWC40" s="10"/>
      <c r="EWD40" s="10"/>
      <c r="EWE40" s="10"/>
      <c r="EWF40" s="10"/>
      <c r="EWG40" s="10"/>
      <c r="EWH40" s="10"/>
      <c r="EWI40" s="10"/>
      <c r="EWJ40" s="10"/>
      <c r="EWK40" s="10"/>
      <c r="EWL40" s="10"/>
      <c r="EWM40" s="10"/>
      <c r="EWN40" s="10"/>
      <c r="EWO40" s="10"/>
      <c r="EWP40" s="10"/>
      <c r="EWQ40" s="10"/>
      <c r="EWR40" s="10"/>
      <c r="EWS40" s="10"/>
      <c r="EWT40" s="10"/>
      <c r="EWU40" s="10"/>
      <c r="EWV40" s="10"/>
      <c r="EWW40" s="10"/>
      <c r="EWX40" s="10"/>
      <c r="EWY40" s="10"/>
      <c r="EWZ40" s="10"/>
      <c r="EXA40" s="10"/>
      <c r="EXB40" s="10"/>
      <c r="EXC40" s="10"/>
      <c r="EXD40" s="10"/>
      <c r="EXE40" s="10"/>
      <c r="EXF40" s="10"/>
      <c r="EXG40" s="10"/>
      <c r="EXH40" s="10"/>
      <c r="EXI40" s="10"/>
      <c r="EXJ40" s="10"/>
      <c r="EXK40" s="10"/>
      <c r="EXL40" s="10"/>
      <c r="EXM40" s="10"/>
      <c r="EXN40" s="10"/>
      <c r="EXO40" s="10"/>
      <c r="EXP40" s="10"/>
      <c r="EXQ40" s="10"/>
      <c r="EXR40" s="10"/>
      <c r="EXS40" s="10"/>
      <c r="EXT40" s="10"/>
      <c r="EXU40" s="10"/>
      <c r="EXV40" s="10"/>
      <c r="EXW40" s="10"/>
      <c r="EXX40" s="10"/>
      <c r="EXY40" s="10"/>
      <c r="EXZ40" s="10"/>
      <c r="EYA40" s="10"/>
      <c r="EYB40" s="10"/>
      <c r="EYC40" s="10"/>
      <c r="EYD40" s="10"/>
      <c r="EYE40" s="10"/>
      <c r="EYF40" s="10"/>
      <c r="EYG40" s="10"/>
      <c r="EYH40" s="10"/>
      <c r="EYI40" s="10"/>
      <c r="EYJ40" s="10"/>
      <c r="EYK40" s="10"/>
      <c r="EYL40" s="10"/>
      <c r="EYM40" s="10"/>
      <c r="EYN40" s="10"/>
      <c r="EYO40" s="10"/>
      <c r="EYP40" s="10"/>
      <c r="EYQ40" s="10"/>
      <c r="EYR40" s="10"/>
      <c r="EYS40" s="10"/>
      <c r="EYT40" s="10"/>
      <c r="EYU40" s="10"/>
      <c r="EYV40" s="10"/>
      <c r="EYW40" s="10"/>
      <c r="EYX40" s="10"/>
      <c r="EYY40" s="10"/>
      <c r="EYZ40" s="10"/>
      <c r="EZA40" s="10"/>
      <c r="EZB40" s="10"/>
      <c r="EZC40" s="10"/>
      <c r="EZD40" s="10"/>
      <c r="EZE40" s="10"/>
      <c r="EZF40" s="10"/>
      <c r="EZG40" s="10"/>
      <c r="EZH40" s="10"/>
      <c r="EZI40" s="10"/>
      <c r="EZJ40" s="10"/>
      <c r="EZK40" s="10"/>
      <c r="EZL40" s="10"/>
      <c r="EZM40" s="10"/>
      <c r="EZN40" s="10"/>
      <c r="EZO40" s="10"/>
      <c r="EZP40" s="10"/>
      <c r="EZQ40" s="10"/>
      <c r="EZR40" s="10"/>
      <c r="EZS40" s="10"/>
      <c r="EZT40" s="10"/>
      <c r="EZU40" s="10"/>
      <c r="EZV40" s="10"/>
      <c r="EZW40" s="10"/>
      <c r="EZX40" s="10"/>
      <c r="EZY40" s="10"/>
      <c r="EZZ40" s="10"/>
      <c r="FAA40" s="10"/>
      <c r="FAB40" s="10"/>
      <c r="FAC40" s="10"/>
      <c r="FAD40" s="10"/>
      <c r="FAE40" s="10"/>
      <c r="FAF40" s="10"/>
      <c r="FAG40" s="10"/>
      <c r="FAH40" s="10"/>
      <c r="FAI40" s="10"/>
      <c r="FAJ40" s="10"/>
      <c r="FAK40" s="10"/>
      <c r="FAL40" s="10"/>
      <c r="FAM40" s="10"/>
      <c r="FAN40" s="10"/>
      <c r="FAO40" s="10"/>
      <c r="FAP40" s="10"/>
      <c r="FAQ40" s="10"/>
      <c r="FAR40" s="10"/>
      <c r="FAS40" s="10"/>
      <c r="FAT40" s="10"/>
      <c r="FAU40" s="10"/>
      <c r="FAV40" s="10"/>
      <c r="FAW40" s="10"/>
      <c r="FAX40" s="10"/>
      <c r="FAY40" s="10"/>
      <c r="FAZ40" s="10"/>
      <c r="FBA40" s="10"/>
      <c r="FBB40" s="10"/>
      <c r="FBC40" s="10"/>
      <c r="FBD40" s="10"/>
      <c r="FBE40" s="10"/>
      <c r="FBF40" s="10"/>
      <c r="FBG40" s="10"/>
      <c r="FBH40" s="10"/>
      <c r="FBI40" s="10"/>
      <c r="FBJ40" s="10"/>
      <c r="FBK40" s="10"/>
      <c r="FBL40" s="10"/>
      <c r="FBM40" s="10"/>
      <c r="FBN40" s="10"/>
      <c r="FBO40" s="10"/>
      <c r="FBP40" s="10"/>
      <c r="FBQ40" s="10"/>
      <c r="FBR40" s="10"/>
      <c r="FBS40" s="10"/>
      <c r="FBT40" s="10"/>
      <c r="FBU40" s="10"/>
      <c r="FBV40" s="10"/>
      <c r="FBW40" s="10"/>
      <c r="FBX40" s="10"/>
      <c r="FBY40" s="10"/>
      <c r="FBZ40" s="10"/>
      <c r="FCA40" s="10"/>
      <c r="FCB40" s="10"/>
      <c r="FCC40" s="10"/>
      <c r="FCD40" s="10"/>
      <c r="FCE40" s="10"/>
      <c r="FCF40" s="10"/>
      <c r="FCG40" s="10"/>
      <c r="FCH40" s="10"/>
      <c r="FCI40" s="10"/>
      <c r="FCJ40" s="10"/>
      <c r="FCK40" s="10"/>
      <c r="FCL40" s="10"/>
      <c r="FCM40" s="10"/>
      <c r="FCN40" s="10"/>
      <c r="FCO40" s="10"/>
      <c r="FCP40" s="10"/>
      <c r="FCQ40" s="10"/>
      <c r="FCR40" s="10"/>
      <c r="FCS40" s="10"/>
      <c r="FCT40" s="10"/>
      <c r="FCU40" s="10"/>
      <c r="FCV40" s="10"/>
      <c r="FCW40" s="10"/>
      <c r="FCX40" s="10"/>
      <c r="FCY40" s="10"/>
      <c r="FCZ40" s="10"/>
      <c r="FDA40" s="10"/>
      <c r="FDB40" s="10"/>
      <c r="FDC40" s="10"/>
      <c r="FDD40" s="10"/>
      <c r="FDE40" s="10"/>
      <c r="FDF40" s="10"/>
      <c r="FDG40" s="10"/>
      <c r="FDH40" s="10"/>
      <c r="FDI40" s="10"/>
      <c r="FDJ40" s="10"/>
      <c r="FDK40" s="10"/>
      <c r="FDL40" s="10"/>
      <c r="FDM40" s="10"/>
      <c r="FDN40" s="10"/>
      <c r="FDO40" s="10"/>
      <c r="FDP40" s="10"/>
      <c r="FDQ40" s="10"/>
      <c r="FDR40" s="10"/>
      <c r="FDS40" s="10"/>
      <c r="FDT40" s="10"/>
      <c r="FDU40" s="10"/>
      <c r="FDV40" s="10"/>
      <c r="FDW40" s="10"/>
      <c r="FDX40" s="10"/>
      <c r="FDY40" s="10"/>
      <c r="FDZ40" s="10"/>
      <c r="FEA40" s="10"/>
      <c r="FEB40" s="10"/>
      <c r="FEC40" s="10"/>
      <c r="FED40" s="10"/>
      <c r="FEE40" s="10"/>
      <c r="FEF40" s="10"/>
      <c r="FEG40" s="10"/>
      <c r="FEH40" s="10"/>
      <c r="FEI40" s="10"/>
      <c r="FEJ40" s="10"/>
      <c r="FEK40" s="10"/>
      <c r="FEL40" s="10"/>
      <c r="FEM40" s="10"/>
      <c r="FEN40" s="10"/>
      <c r="FEO40" s="10"/>
      <c r="FEP40" s="10"/>
      <c r="FEQ40" s="10"/>
      <c r="FER40" s="10"/>
      <c r="FES40" s="10"/>
      <c r="FET40" s="10"/>
      <c r="FEU40" s="10"/>
      <c r="FEV40" s="10"/>
      <c r="FEW40" s="10"/>
      <c r="FEX40" s="10"/>
      <c r="FEY40" s="10"/>
      <c r="FEZ40" s="10"/>
      <c r="FFA40" s="10"/>
      <c r="FFB40" s="10"/>
      <c r="FFC40" s="10"/>
      <c r="FFD40" s="10"/>
      <c r="FFE40" s="10"/>
      <c r="FFF40" s="10"/>
      <c r="FFG40" s="10"/>
      <c r="FFH40" s="10"/>
      <c r="FFI40" s="10"/>
      <c r="FFJ40" s="10"/>
      <c r="FFK40" s="10"/>
      <c r="FFL40" s="10"/>
      <c r="FFM40" s="10"/>
      <c r="FFN40" s="10"/>
      <c r="FFO40" s="10"/>
      <c r="FFP40" s="10"/>
      <c r="FFQ40" s="10"/>
      <c r="FFR40" s="10"/>
      <c r="FFS40" s="10"/>
      <c r="FFT40" s="10"/>
      <c r="FFU40" s="10"/>
      <c r="FFV40" s="10"/>
      <c r="FFW40" s="10"/>
      <c r="FFX40" s="10"/>
      <c r="FFY40" s="10"/>
      <c r="FFZ40" s="10"/>
      <c r="FGA40" s="10"/>
      <c r="FGB40" s="10"/>
      <c r="FGC40" s="10"/>
      <c r="FGD40" s="10"/>
      <c r="FGE40" s="10"/>
      <c r="FGF40" s="10"/>
      <c r="FGG40" s="10"/>
      <c r="FGH40" s="10"/>
      <c r="FGI40" s="10"/>
      <c r="FGJ40" s="10"/>
      <c r="FGK40" s="10"/>
      <c r="FGL40" s="10"/>
      <c r="FGM40" s="10"/>
      <c r="FGN40" s="10"/>
      <c r="FGO40" s="10"/>
      <c r="FGP40" s="10"/>
      <c r="FGQ40" s="10"/>
      <c r="FGR40" s="10"/>
      <c r="FGS40" s="10"/>
      <c r="FGT40" s="10"/>
      <c r="FGU40" s="10"/>
      <c r="FGV40" s="10"/>
      <c r="FGW40" s="10"/>
      <c r="FGX40" s="10"/>
      <c r="FGY40" s="10"/>
      <c r="FGZ40" s="10"/>
      <c r="FHA40" s="10"/>
      <c r="FHB40" s="10"/>
      <c r="FHC40" s="10"/>
      <c r="FHD40" s="10"/>
      <c r="FHE40" s="10"/>
      <c r="FHF40" s="10"/>
      <c r="FHG40" s="10"/>
      <c r="FHH40" s="10"/>
      <c r="FHI40" s="10"/>
      <c r="FHJ40" s="10"/>
      <c r="FHK40" s="10"/>
      <c r="FHL40" s="10"/>
      <c r="FHM40" s="10"/>
      <c r="FHN40" s="10"/>
      <c r="FHO40" s="10"/>
      <c r="FHP40" s="10"/>
      <c r="FHQ40" s="10"/>
      <c r="FHR40" s="10"/>
      <c r="FHS40" s="10"/>
      <c r="FHT40" s="10"/>
      <c r="FHU40" s="10"/>
      <c r="FHV40" s="10"/>
      <c r="FHW40" s="10"/>
      <c r="FHX40" s="10"/>
      <c r="FHY40" s="10"/>
      <c r="FHZ40" s="10"/>
      <c r="FIA40" s="10"/>
      <c r="FIB40" s="10"/>
      <c r="FIC40" s="10"/>
      <c r="FID40" s="10"/>
      <c r="FIE40" s="10"/>
      <c r="FIF40" s="10"/>
      <c r="FIG40" s="10"/>
      <c r="FIH40" s="10"/>
      <c r="FII40" s="10"/>
      <c r="FIJ40" s="10"/>
      <c r="FIK40" s="10"/>
      <c r="FIL40" s="10"/>
      <c r="FIM40" s="10"/>
      <c r="FIN40" s="10"/>
      <c r="FIO40" s="10"/>
      <c r="FIP40" s="10"/>
      <c r="FIQ40" s="10"/>
      <c r="FIR40" s="10"/>
      <c r="FIS40" s="10"/>
      <c r="FIT40" s="10"/>
      <c r="FIU40" s="10"/>
      <c r="FIV40" s="10"/>
      <c r="FIW40" s="10"/>
      <c r="FIX40" s="10"/>
      <c r="FIY40" s="10"/>
      <c r="FIZ40" s="10"/>
      <c r="FJA40" s="10"/>
      <c r="FJB40" s="10"/>
      <c r="FJC40" s="10"/>
      <c r="FJD40" s="10"/>
      <c r="FJE40" s="10"/>
      <c r="FJF40" s="10"/>
      <c r="FJG40" s="10"/>
      <c r="FJH40" s="10"/>
      <c r="FJI40" s="10"/>
      <c r="FJJ40" s="10"/>
      <c r="FJK40" s="10"/>
      <c r="FJL40" s="10"/>
      <c r="FJM40" s="10"/>
      <c r="FJN40" s="10"/>
      <c r="FJO40" s="10"/>
      <c r="FJP40" s="10"/>
      <c r="FJQ40" s="10"/>
      <c r="FJR40" s="10"/>
      <c r="FJS40" s="10"/>
      <c r="FJT40" s="10"/>
      <c r="FJU40" s="10"/>
      <c r="FJV40" s="10"/>
      <c r="FJW40" s="10"/>
      <c r="FJX40" s="10"/>
      <c r="FJY40" s="10"/>
      <c r="FJZ40" s="10"/>
      <c r="FKA40" s="10"/>
      <c r="FKB40" s="10"/>
      <c r="FKC40" s="10"/>
      <c r="FKD40" s="10"/>
      <c r="FKE40" s="10"/>
      <c r="FKF40" s="10"/>
      <c r="FKG40" s="10"/>
      <c r="FKH40" s="10"/>
      <c r="FKI40" s="10"/>
      <c r="FKJ40" s="10"/>
      <c r="FKK40" s="10"/>
      <c r="FKL40" s="10"/>
      <c r="FKM40" s="10"/>
      <c r="FKN40" s="10"/>
      <c r="FKO40" s="10"/>
      <c r="FKP40" s="10"/>
      <c r="FKQ40" s="10"/>
      <c r="FKR40" s="10"/>
      <c r="FKS40" s="10"/>
      <c r="FKT40" s="10"/>
      <c r="FKU40" s="10"/>
      <c r="FKV40" s="10"/>
      <c r="FKW40" s="10"/>
      <c r="FKX40" s="10"/>
      <c r="FKY40" s="10"/>
      <c r="FKZ40" s="10"/>
      <c r="FLA40" s="10"/>
      <c r="FLB40" s="10"/>
      <c r="FLC40" s="10"/>
      <c r="FLD40" s="10"/>
      <c r="FLE40" s="10"/>
      <c r="FLF40" s="10"/>
      <c r="FLG40" s="10"/>
      <c r="FLH40" s="10"/>
      <c r="FLI40" s="10"/>
      <c r="FLJ40" s="10"/>
      <c r="FLK40" s="10"/>
      <c r="FLL40" s="10"/>
      <c r="FLM40" s="10"/>
      <c r="FLN40" s="10"/>
      <c r="FLO40" s="10"/>
      <c r="FLP40" s="10"/>
      <c r="FLQ40" s="10"/>
      <c r="FLR40" s="10"/>
      <c r="FLS40" s="10"/>
      <c r="FLT40" s="10"/>
      <c r="FLU40" s="10"/>
      <c r="FLV40" s="10"/>
      <c r="FLW40" s="10"/>
      <c r="FLX40" s="10"/>
      <c r="FLY40" s="10"/>
      <c r="FLZ40" s="10"/>
      <c r="FMA40" s="10"/>
      <c r="FMB40" s="10"/>
      <c r="FMC40" s="10"/>
      <c r="FMD40" s="10"/>
      <c r="FME40" s="10"/>
      <c r="FMF40" s="10"/>
      <c r="FMG40" s="10"/>
      <c r="FMH40" s="10"/>
      <c r="FMI40" s="10"/>
      <c r="FMJ40" s="10"/>
      <c r="FMK40" s="10"/>
      <c r="FML40" s="10"/>
      <c r="FMM40" s="10"/>
      <c r="FMN40" s="10"/>
      <c r="FMO40" s="10"/>
      <c r="FMP40" s="10"/>
      <c r="FMQ40" s="10"/>
      <c r="FMR40" s="10"/>
      <c r="FMS40" s="10"/>
      <c r="FMT40" s="10"/>
      <c r="FMU40" s="10"/>
      <c r="FMV40" s="10"/>
      <c r="FMW40" s="10"/>
      <c r="FMX40" s="10"/>
      <c r="FMY40" s="10"/>
      <c r="FMZ40" s="10"/>
      <c r="FNA40" s="10"/>
      <c r="FNB40" s="10"/>
      <c r="FNC40" s="10"/>
      <c r="FND40" s="10"/>
      <c r="FNE40" s="10"/>
      <c r="FNF40" s="10"/>
      <c r="FNG40" s="10"/>
      <c r="FNH40" s="10"/>
      <c r="FNI40" s="10"/>
      <c r="FNJ40" s="10"/>
      <c r="FNK40" s="10"/>
      <c r="FNL40" s="10"/>
      <c r="FNM40" s="10"/>
      <c r="FNN40" s="10"/>
      <c r="FNO40" s="10"/>
      <c r="FNP40" s="10"/>
      <c r="FNQ40" s="10"/>
      <c r="FNR40" s="10"/>
      <c r="FNS40" s="10"/>
      <c r="FNT40" s="10"/>
      <c r="FNU40" s="10"/>
      <c r="FNV40" s="10"/>
      <c r="FNW40" s="10"/>
      <c r="FNX40" s="10"/>
      <c r="FNY40" s="10"/>
      <c r="FNZ40" s="10"/>
      <c r="FOA40" s="10"/>
      <c r="FOB40" s="10"/>
      <c r="FOC40" s="10"/>
      <c r="FOD40" s="10"/>
      <c r="FOE40" s="10"/>
      <c r="FOF40" s="10"/>
      <c r="FOG40" s="10"/>
      <c r="FOH40" s="10"/>
      <c r="FOI40" s="10"/>
      <c r="FOJ40" s="10"/>
      <c r="FOK40" s="10"/>
      <c r="FOL40" s="10"/>
      <c r="FOM40" s="10"/>
      <c r="FON40" s="10"/>
      <c r="FOO40" s="10"/>
      <c r="FOP40" s="10"/>
      <c r="FOQ40" s="10"/>
      <c r="FOR40" s="10"/>
      <c r="FOS40" s="10"/>
      <c r="FOT40" s="10"/>
      <c r="FOU40" s="10"/>
      <c r="FOV40" s="10"/>
      <c r="FOW40" s="10"/>
      <c r="FOX40" s="10"/>
      <c r="FOY40" s="10"/>
      <c r="FOZ40" s="10"/>
      <c r="FPA40" s="10"/>
      <c r="FPB40" s="10"/>
      <c r="FPC40" s="10"/>
      <c r="FPD40" s="10"/>
      <c r="FPE40" s="10"/>
      <c r="FPF40" s="10"/>
      <c r="FPG40" s="10"/>
      <c r="FPH40" s="10"/>
      <c r="FPI40" s="10"/>
      <c r="FPJ40" s="10"/>
      <c r="FPK40" s="10"/>
      <c r="FPL40" s="10"/>
      <c r="FPM40" s="10"/>
      <c r="FPN40" s="10"/>
      <c r="FPO40" s="10"/>
      <c r="FPP40" s="10"/>
      <c r="FPQ40" s="10"/>
      <c r="FPR40" s="10"/>
      <c r="FPS40" s="10"/>
      <c r="FPT40" s="10"/>
      <c r="FPU40" s="10"/>
      <c r="FPV40" s="10"/>
      <c r="FPW40" s="10"/>
      <c r="FPX40" s="10"/>
      <c r="FPY40" s="10"/>
      <c r="FPZ40" s="10"/>
      <c r="FQA40" s="10"/>
      <c r="FQB40" s="10"/>
      <c r="FQC40" s="10"/>
      <c r="FQD40" s="10"/>
      <c r="FQE40" s="10"/>
      <c r="FQF40" s="10"/>
      <c r="FQG40" s="10"/>
      <c r="FQH40" s="10"/>
      <c r="FQI40" s="10"/>
      <c r="FQJ40" s="10"/>
      <c r="FQK40" s="10"/>
      <c r="FQL40" s="10"/>
      <c r="FQM40" s="10"/>
      <c r="FQN40" s="10"/>
      <c r="FQO40" s="10"/>
      <c r="FQP40" s="10"/>
      <c r="FQQ40" s="10"/>
      <c r="FQR40" s="10"/>
      <c r="FQS40" s="10"/>
      <c r="FQT40" s="10"/>
      <c r="FQU40" s="10"/>
      <c r="FQV40" s="10"/>
      <c r="FQW40" s="10"/>
      <c r="FQX40" s="10"/>
      <c r="FQY40" s="10"/>
      <c r="FQZ40" s="10"/>
      <c r="FRA40" s="10"/>
      <c r="FRB40" s="10"/>
      <c r="FRC40" s="10"/>
      <c r="FRD40" s="10"/>
      <c r="FRE40" s="10"/>
      <c r="FRF40" s="10"/>
      <c r="FRG40" s="10"/>
      <c r="FRH40" s="10"/>
      <c r="FRI40" s="10"/>
      <c r="FRJ40" s="10"/>
      <c r="FRK40" s="10"/>
      <c r="FRL40" s="10"/>
      <c r="FRM40" s="10"/>
      <c r="FRN40" s="10"/>
      <c r="FRO40" s="10"/>
      <c r="FRP40" s="10"/>
      <c r="FRQ40" s="10"/>
      <c r="FRR40" s="10"/>
      <c r="FRS40" s="10"/>
      <c r="FRT40" s="10"/>
      <c r="FRU40" s="10"/>
      <c r="FRV40" s="10"/>
      <c r="FRW40" s="10"/>
      <c r="FRX40" s="10"/>
      <c r="FRY40" s="10"/>
      <c r="FRZ40" s="10"/>
      <c r="FSA40" s="10"/>
    </row>
    <row r="41" spans="1:4551" s="12" customFormat="1" x14ac:dyDescent="0.25">
      <c r="A41" s="318"/>
      <c r="B41" s="318" t="s">
        <v>181</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10"/>
      <c r="NH41" s="10"/>
      <c r="NI41" s="10"/>
      <c r="NJ41" s="10"/>
      <c r="NK41" s="10"/>
      <c r="NL41" s="10"/>
      <c r="NM41" s="10"/>
      <c r="NN41" s="10"/>
      <c r="NO41" s="10"/>
      <c r="NP41" s="10"/>
      <c r="NQ41" s="10"/>
      <c r="NR41" s="10"/>
      <c r="NS41" s="10"/>
      <c r="NT41" s="10"/>
      <c r="NU41" s="10"/>
      <c r="NV41" s="10"/>
      <c r="NW41" s="10"/>
      <c r="NX41" s="10"/>
      <c r="NY41" s="10"/>
      <c r="NZ41" s="10"/>
      <c r="OA41" s="10"/>
      <c r="OB41" s="10"/>
      <c r="OC41" s="10"/>
      <c r="OD41" s="10"/>
      <c r="OE41" s="10"/>
      <c r="OF41" s="10"/>
      <c r="OG41" s="10"/>
      <c r="OH41" s="10"/>
      <c r="OI41" s="10"/>
      <c r="OJ41" s="10"/>
      <c r="OK41" s="10"/>
      <c r="OL41" s="10"/>
      <c r="OM41" s="10"/>
      <c r="ON41" s="10"/>
      <c r="OO41" s="10"/>
      <c r="OP41" s="10"/>
      <c r="OQ41" s="10"/>
      <c r="OR41" s="10"/>
      <c r="OS41" s="10"/>
      <c r="OT41" s="10"/>
      <c r="OU41" s="10"/>
      <c r="OV41" s="10"/>
      <c r="OW41" s="10"/>
      <c r="OX41" s="10"/>
      <c r="OY41" s="10"/>
      <c r="OZ41" s="10"/>
      <c r="PA41" s="10"/>
      <c r="PB41" s="10"/>
      <c r="PC41" s="10"/>
      <c r="PD41" s="10"/>
      <c r="PE41" s="10"/>
      <c r="PF41" s="10"/>
      <c r="PG41" s="10"/>
      <c r="PH41" s="10"/>
      <c r="PI41" s="10"/>
      <c r="PJ41" s="10"/>
      <c r="PK41" s="10"/>
      <c r="PL41" s="10"/>
      <c r="PM41" s="10"/>
      <c r="PN41" s="10"/>
      <c r="PO41" s="10"/>
      <c r="PP41" s="10"/>
      <c r="PQ41" s="10"/>
      <c r="PR41" s="10"/>
      <c r="PS41" s="10"/>
      <c r="PT41" s="10"/>
      <c r="PU41" s="10"/>
      <c r="PV41" s="10"/>
      <c r="PW41" s="10"/>
      <c r="PX41" s="10"/>
      <c r="PY41" s="10"/>
      <c r="PZ41" s="10"/>
      <c r="QA41" s="10"/>
      <c r="QB41" s="10"/>
      <c r="QC41" s="10"/>
      <c r="QD41" s="10"/>
      <c r="QE41" s="10"/>
      <c r="QF41" s="10"/>
      <c r="QG41" s="10"/>
      <c r="QH41" s="10"/>
      <c r="QI41" s="10"/>
      <c r="QJ41" s="10"/>
      <c r="QK41" s="10"/>
      <c r="QL41" s="10"/>
      <c r="QM41" s="10"/>
      <c r="QN41" s="10"/>
      <c r="QO41" s="10"/>
      <c r="QP41" s="10"/>
      <c r="QQ41" s="10"/>
      <c r="QR41" s="10"/>
      <c r="QS41" s="10"/>
      <c r="QT41" s="10"/>
      <c r="QU41" s="10"/>
      <c r="QV41" s="10"/>
      <c r="QW41" s="10"/>
      <c r="QX41" s="10"/>
      <c r="QY41" s="10"/>
      <c r="QZ41" s="10"/>
      <c r="RA41" s="10"/>
      <c r="RB41" s="10"/>
      <c r="RC41" s="10"/>
      <c r="RD41" s="10"/>
      <c r="RE41" s="10"/>
      <c r="RF41" s="10"/>
      <c r="RG41" s="10"/>
      <c r="RH41" s="10"/>
      <c r="RI41" s="10"/>
      <c r="RJ41" s="10"/>
      <c r="RK41" s="10"/>
      <c r="RL41" s="10"/>
      <c r="RM41" s="10"/>
      <c r="RN41" s="10"/>
      <c r="RO41" s="10"/>
      <c r="RP41" s="10"/>
      <c r="RQ41" s="10"/>
      <c r="RR41" s="10"/>
      <c r="RS41" s="10"/>
      <c r="RT41" s="10"/>
      <c r="RU41" s="10"/>
      <c r="RV41" s="10"/>
      <c r="RW41" s="10"/>
      <c r="RX41" s="10"/>
      <c r="RY41" s="10"/>
      <c r="RZ41" s="10"/>
      <c r="SA41" s="10"/>
      <c r="SB41" s="10"/>
      <c r="SC41" s="10"/>
      <c r="SD41" s="10"/>
      <c r="SE41" s="10"/>
      <c r="SF41" s="10"/>
      <c r="SG41" s="10"/>
      <c r="SH41" s="10"/>
      <c r="SI41" s="10"/>
      <c r="SJ41" s="10"/>
      <c r="SK41" s="10"/>
      <c r="SL41" s="10"/>
      <c r="SM41" s="10"/>
      <c r="SN41" s="10"/>
      <c r="SO41" s="10"/>
      <c r="SP41" s="10"/>
      <c r="SQ41" s="10"/>
      <c r="SR41" s="10"/>
      <c r="SS41" s="10"/>
      <c r="ST41" s="10"/>
      <c r="SU41" s="10"/>
      <c r="SV41" s="10"/>
      <c r="SW41" s="10"/>
      <c r="SX41" s="10"/>
      <c r="SY41" s="10"/>
      <c r="SZ41" s="10"/>
      <c r="TA41" s="10"/>
      <c r="TB41" s="10"/>
      <c r="TC41" s="10"/>
      <c r="TD41" s="10"/>
      <c r="TE41" s="10"/>
      <c r="TF41" s="10"/>
      <c r="TG41" s="10"/>
      <c r="TH41" s="10"/>
      <c r="TI41" s="10"/>
      <c r="TJ41" s="10"/>
      <c r="TK41" s="10"/>
      <c r="TL41" s="10"/>
      <c r="TM41" s="10"/>
      <c r="TN41" s="10"/>
      <c r="TO41" s="10"/>
      <c r="TP41" s="10"/>
      <c r="TQ41" s="10"/>
      <c r="TR41" s="10"/>
      <c r="TS41" s="10"/>
      <c r="TT41" s="10"/>
      <c r="TU41" s="10"/>
      <c r="TV41" s="10"/>
      <c r="TW41" s="10"/>
      <c r="TX41" s="10"/>
      <c r="TY41" s="10"/>
      <c r="TZ41" s="10"/>
      <c r="UA41" s="10"/>
      <c r="UB41" s="10"/>
      <c r="UC41" s="10"/>
      <c r="UD41" s="10"/>
      <c r="UE41" s="10"/>
      <c r="UF41" s="10"/>
      <c r="UG41" s="10"/>
      <c r="UH41" s="10"/>
      <c r="UI41" s="10"/>
      <c r="UJ41" s="10"/>
      <c r="UK41" s="10"/>
      <c r="UL41" s="10"/>
      <c r="UM41" s="10"/>
      <c r="UN41" s="10"/>
      <c r="UO41" s="10"/>
      <c r="UP41" s="10"/>
      <c r="UQ41" s="10"/>
      <c r="UR41" s="10"/>
      <c r="US41" s="10"/>
      <c r="UT41" s="10"/>
      <c r="UU41" s="10"/>
      <c r="UV41" s="10"/>
      <c r="UW41" s="10"/>
      <c r="UX41" s="10"/>
      <c r="UY41" s="10"/>
      <c r="UZ41" s="10"/>
      <c r="VA41" s="10"/>
      <c r="VB41" s="10"/>
      <c r="VC41" s="10"/>
      <c r="VD41" s="10"/>
      <c r="VE41" s="10"/>
      <c r="VF41" s="10"/>
      <c r="VG41" s="10"/>
      <c r="VH41" s="10"/>
      <c r="VI41" s="10"/>
      <c r="VJ41" s="10"/>
      <c r="VK41" s="10"/>
      <c r="VL41" s="10"/>
      <c r="VM41" s="10"/>
      <c r="VN41" s="10"/>
      <c r="VO41" s="10"/>
      <c r="VP41" s="10"/>
      <c r="VQ41" s="10"/>
      <c r="VR41" s="10"/>
      <c r="VS41" s="10"/>
      <c r="VT41" s="10"/>
      <c r="VU41" s="10"/>
      <c r="VV41" s="10"/>
      <c r="VW41" s="10"/>
      <c r="VX41" s="10"/>
      <c r="VY41" s="10"/>
      <c r="VZ41" s="10"/>
      <c r="WA41" s="10"/>
      <c r="WB41" s="10"/>
      <c r="WC41" s="10"/>
      <c r="WD41" s="10"/>
      <c r="WE41" s="10"/>
      <c r="WF41" s="10"/>
      <c r="WG41" s="10"/>
      <c r="WH41" s="10"/>
      <c r="WI41" s="10"/>
      <c r="WJ41" s="10"/>
      <c r="WK41" s="10"/>
      <c r="WL41" s="10"/>
      <c r="WM41" s="10"/>
      <c r="WN41" s="10"/>
      <c r="WO41" s="10"/>
      <c r="WP41" s="10"/>
      <c r="WQ41" s="10"/>
      <c r="WR41" s="10"/>
      <c r="WS41" s="10"/>
      <c r="WT41" s="10"/>
      <c r="WU41" s="10"/>
      <c r="WV41" s="10"/>
      <c r="WW41" s="10"/>
      <c r="WX41" s="10"/>
      <c r="WY41" s="10"/>
      <c r="WZ41" s="10"/>
      <c r="XA41" s="10"/>
      <c r="XB41" s="10"/>
      <c r="XC41" s="10"/>
      <c r="XD41" s="10"/>
      <c r="XE41" s="10"/>
      <c r="XF41" s="10"/>
      <c r="XG41" s="10"/>
      <c r="XH41" s="10"/>
      <c r="XI41" s="10"/>
      <c r="XJ41" s="10"/>
      <c r="XK41" s="10"/>
      <c r="XL41" s="10"/>
      <c r="XM41" s="10"/>
      <c r="XN41" s="10"/>
      <c r="XO41" s="10"/>
      <c r="XP41" s="10"/>
      <c r="XQ41" s="10"/>
      <c r="XR41" s="10"/>
      <c r="XS41" s="10"/>
      <c r="XT41" s="10"/>
      <c r="XU41" s="10"/>
      <c r="XV41" s="10"/>
      <c r="XW41" s="10"/>
      <c r="XX41" s="10"/>
      <c r="XY41" s="10"/>
      <c r="XZ41" s="10"/>
      <c r="YA41" s="10"/>
      <c r="YB41" s="10"/>
      <c r="YC41" s="10"/>
      <c r="YD41" s="10"/>
      <c r="YE41" s="10"/>
      <c r="YF41" s="10"/>
      <c r="YG41" s="10"/>
      <c r="YH41" s="10"/>
      <c r="YI41" s="10"/>
      <c r="YJ41" s="10"/>
      <c r="YK41" s="10"/>
      <c r="YL41" s="10"/>
      <c r="YM41" s="10"/>
      <c r="YN41" s="10"/>
      <c r="YO41" s="10"/>
      <c r="YP41" s="10"/>
      <c r="YQ41" s="10"/>
      <c r="YR41" s="10"/>
      <c r="YS41" s="10"/>
      <c r="YT41" s="10"/>
      <c r="YU41" s="10"/>
      <c r="YV41" s="10"/>
      <c r="YW41" s="10"/>
      <c r="YX41" s="10"/>
      <c r="YY41" s="10"/>
      <c r="YZ41" s="10"/>
      <c r="ZA41" s="10"/>
      <c r="ZB41" s="10"/>
      <c r="ZC41" s="10"/>
      <c r="ZD41" s="10"/>
      <c r="ZE41" s="10"/>
      <c r="ZF41" s="10"/>
      <c r="ZG41" s="10"/>
      <c r="ZH41" s="10"/>
      <c r="ZI41" s="10"/>
      <c r="ZJ41" s="10"/>
      <c r="ZK41" s="10"/>
      <c r="ZL41" s="10"/>
      <c r="ZM41" s="10"/>
      <c r="ZN41" s="10"/>
      <c r="ZO41" s="10"/>
      <c r="ZP41" s="10"/>
      <c r="ZQ41" s="10"/>
      <c r="ZR41" s="10"/>
      <c r="ZS41" s="10"/>
      <c r="ZT41" s="10"/>
      <c r="ZU41" s="10"/>
      <c r="ZV41" s="10"/>
      <c r="ZW41" s="10"/>
      <c r="ZX41" s="10"/>
      <c r="ZY41" s="10"/>
      <c r="ZZ41" s="10"/>
      <c r="AAA41" s="10"/>
      <c r="AAB41" s="10"/>
      <c r="AAC41" s="10"/>
      <c r="AAD41" s="10"/>
      <c r="AAE41" s="10"/>
      <c r="AAF41" s="10"/>
      <c r="AAG41" s="10"/>
      <c r="AAH41" s="10"/>
      <c r="AAI41" s="10"/>
      <c r="AAJ41" s="10"/>
      <c r="AAK41" s="10"/>
      <c r="AAL41" s="10"/>
      <c r="AAM41" s="10"/>
      <c r="AAN41" s="10"/>
      <c r="AAO41" s="10"/>
      <c r="AAP41" s="10"/>
      <c r="AAQ41" s="10"/>
      <c r="AAR41" s="10"/>
      <c r="AAS41" s="10"/>
      <c r="AAT41" s="10"/>
      <c r="AAU41" s="10"/>
      <c r="AAV41" s="10"/>
      <c r="AAW41" s="10"/>
      <c r="AAX41" s="10"/>
      <c r="AAY41" s="10"/>
      <c r="AAZ41" s="10"/>
      <c r="ABA41" s="10"/>
      <c r="ABB41" s="10"/>
      <c r="ABC41" s="10"/>
      <c r="ABD41" s="10"/>
      <c r="ABE41" s="10"/>
      <c r="ABF41" s="10"/>
      <c r="ABG41" s="10"/>
      <c r="ABH41" s="10"/>
      <c r="ABI41" s="10"/>
      <c r="ABJ41" s="10"/>
      <c r="ABK41" s="10"/>
      <c r="ABL41" s="10"/>
      <c r="ABM41" s="10"/>
      <c r="ABN41" s="10"/>
      <c r="ABO41" s="10"/>
      <c r="ABP41" s="10"/>
      <c r="ABQ41" s="10"/>
      <c r="ABR41" s="10"/>
      <c r="ABS41" s="10"/>
      <c r="ABT41" s="10"/>
      <c r="ABU41" s="10"/>
      <c r="ABV41" s="10"/>
      <c r="ABW41" s="10"/>
      <c r="ABX41" s="10"/>
      <c r="ABY41" s="10"/>
      <c r="ABZ41" s="10"/>
      <c r="ACA41" s="10"/>
      <c r="ACB41" s="10"/>
      <c r="ACC41" s="10"/>
      <c r="ACD41" s="10"/>
      <c r="ACE41" s="10"/>
      <c r="ACF41" s="10"/>
      <c r="ACG41" s="10"/>
      <c r="ACH41" s="10"/>
      <c r="ACI41" s="10"/>
      <c r="ACJ41" s="10"/>
      <c r="ACK41" s="10"/>
      <c r="ACL41" s="10"/>
      <c r="ACM41" s="10"/>
      <c r="ACN41" s="10"/>
      <c r="ACO41" s="10"/>
      <c r="ACP41" s="10"/>
      <c r="ACQ41" s="10"/>
      <c r="ACR41" s="10"/>
      <c r="ACS41" s="10"/>
      <c r="ACT41" s="10"/>
      <c r="ACU41" s="10"/>
      <c r="ACV41" s="10"/>
      <c r="ACW41" s="10"/>
      <c r="ACX41" s="10"/>
      <c r="ACY41" s="10"/>
      <c r="ACZ41" s="10"/>
      <c r="ADA41" s="10"/>
      <c r="ADB41" s="10"/>
      <c r="ADC41" s="10"/>
      <c r="ADD41" s="10"/>
      <c r="ADE41" s="10"/>
      <c r="ADF41" s="10"/>
      <c r="ADG41" s="10"/>
      <c r="ADH41" s="10"/>
      <c r="ADI41" s="10"/>
      <c r="ADJ41" s="10"/>
      <c r="ADK41" s="10"/>
      <c r="ADL41" s="10"/>
      <c r="ADM41" s="10"/>
      <c r="ADN41" s="10"/>
      <c r="ADO41" s="10"/>
      <c r="ADP41" s="10"/>
      <c r="ADQ41" s="10"/>
      <c r="ADR41" s="10"/>
      <c r="ADS41" s="10"/>
      <c r="ADT41" s="10"/>
      <c r="ADU41" s="10"/>
      <c r="ADV41" s="10"/>
      <c r="ADW41" s="10"/>
      <c r="ADX41" s="10"/>
      <c r="ADY41" s="10"/>
      <c r="ADZ41" s="10"/>
      <c r="AEA41" s="10"/>
      <c r="AEB41" s="10"/>
      <c r="AEC41" s="10"/>
      <c r="AED41" s="10"/>
      <c r="AEE41" s="10"/>
      <c r="AEF41" s="10"/>
      <c r="AEG41" s="10"/>
      <c r="AEH41" s="10"/>
      <c r="AEI41" s="10"/>
      <c r="AEJ41" s="10"/>
      <c r="AEK41" s="10"/>
      <c r="AEL41" s="10"/>
      <c r="AEM41" s="10"/>
      <c r="AEN41" s="10"/>
      <c r="AEO41" s="10"/>
      <c r="AEP41" s="10"/>
      <c r="AEQ41" s="10"/>
      <c r="AER41" s="10"/>
      <c r="AES41" s="10"/>
      <c r="AET41" s="10"/>
      <c r="AEU41" s="10"/>
      <c r="AEV41" s="10"/>
      <c r="AEW41" s="10"/>
      <c r="AEX41" s="10"/>
      <c r="AEY41" s="10"/>
      <c r="AEZ41" s="10"/>
      <c r="AFA41" s="10"/>
      <c r="AFB41" s="10"/>
      <c r="AFC41" s="10"/>
      <c r="AFD41" s="10"/>
      <c r="AFE41" s="10"/>
      <c r="AFF41" s="10"/>
      <c r="AFG41" s="10"/>
      <c r="AFH41" s="10"/>
      <c r="AFI41" s="10"/>
      <c r="AFJ41" s="10"/>
      <c r="AFK41" s="10"/>
      <c r="AFL41" s="10"/>
      <c r="AFM41" s="10"/>
      <c r="AFN41" s="10"/>
      <c r="AFO41" s="10"/>
      <c r="AFP41" s="10"/>
      <c r="AFQ41" s="10"/>
      <c r="AFR41" s="10"/>
      <c r="AFS41" s="10"/>
      <c r="AFT41" s="10"/>
      <c r="AFU41" s="10"/>
      <c r="AFV41" s="10"/>
      <c r="AFW41" s="10"/>
      <c r="AFX41" s="10"/>
      <c r="AFY41" s="10"/>
      <c r="AFZ41" s="10"/>
      <c r="AGA41" s="10"/>
      <c r="AGB41" s="10"/>
      <c r="AGC41" s="10"/>
      <c r="AGD41" s="10"/>
      <c r="AGE41" s="10"/>
      <c r="AGF41" s="10"/>
      <c r="AGG41" s="10"/>
      <c r="AGH41" s="10"/>
      <c r="AGI41" s="10"/>
      <c r="AGJ41" s="10"/>
      <c r="AGK41" s="10"/>
      <c r="AGL41" s="10"/>
      <c r="AGM41" s="10"/>
      <c r="AGN41" s="10"/>
      <c r="AGO41" s="10"/>
      <c r="AGP41" s="10"/>
      <c r="AGQ41" s="10"/>
      <c r="AGR41" s="10"/>
      <c r="AGS41" s="10"/>
      <c r="AGT41" s="10"/>
      <c r="AGU41" s="10"/>
      <c r="AGV41" s="10"/>
      <c r="AGW41" s="10"/>
      <c r="AGX41" s="10"/>
      <c r="AGY41" s="10"/>
      <c r="AGZ41" s="10"/>
      <c r="AHA41" s="10"/>
      <c r="AHB41" s="10"/>
      <c r="AHC41" s="10"/>
      <c r="AHD41" s="10"/>
      <c r="AHE41" s="10"/>
      <c r="AHF41" s="10"/>
      <c r="AHG41" s="10"/>
      <c r="AHH41" s="10"/>
      <c r="AHI41" s="10"/>
      <c r="AHJ41" s="10"/>
      <c r="AHK41" s="10"/>
      <c r="AHL41" s="10"/>
      <c r="AHM41" s="10"/>
      <c r="AHN41" s="10"/>
      <c r="AHO41" s="10"/>
      <c r="AHP41" s="10"/>
      <c r="AHQ41" s="10"/>
      <c r="AHR41" s="10"/>
      <c r="AHS41" s="10"/>
      <c r="AHT41" s="10"/>
      <c r="AHU41" s="10"/>
      <c r="AHV41" s="10"/>
      <c r="AHW41" s="10"/>
      <c r="AHX41" s="10"/>
      <c r="AHY41" s="10"/>
      <c r="AHZ41" s="10"/>
      <c r="AIA41" s="10"/>
      <c r="AIB41" s="10"/>
      <c r="AIC41" s="10"/>
      <c r="AID41" s="10"/>
      <c r="AIE41" s="10"/>
      <c r="AIF41" s="10"/>
      <c r="AIG41" s="10"/>
      <c r="AIH41" s="10"/>
      <c r="AII41" s="10"/>
      <c r="AIJ41" s="10"/>
      <c r="AIK41" s="10"/>
      <c r="AIL41" s="10"/>
      <c r="AIM41" s="10"/>
      <c r="AIN41" s="10"/>
      <c r="AIO41" s="10"/>
      <c r="AIP41" s="10"/>
      <c r="AIQ41" s="10"/>
      <c r="AIR41" s="10"/>
      <c r="AIS41" s="10"/>
      <c r="AIT41" s="10"/>
      <c r="AIU41" s="10"/>
      <c r="AIV41" s="10"/>
      <c r="AIW41" s="10"/>
      <c r="AIX41" s="10"/>
      <c r="AIY41" s="10"/>
      <c r="AIZ41" s="10"/>
      <c r="AJA41" s="10"/>
      <c r="AJB41" s="10"/>
      <c r="AJC41" s="10"/>
      <c r="AJD41" s="10"/>
      <c r="AJE41" s="10"/>
      <c r="AJF41" s="10"/>
      <c r="AJG41" s="10"/>
      <c r="AJH41" s="10"/>
      <c r="AJI41" s="10"/>
      <c r="AJJ41" s="10"/>
      <c r="AJK41" s="10"/>
      <c r="AJL41" s="10"/>
      <c r="AJM41" s="10"/>
      <c r="AJN41" s="10"/>
      <c r="AJO41" s="10"/>
      <c r="AJP41" s="10"/>
      <c r="AJQ41" s="10"/>
      <c r="AJR41" s="10"/>
      <c r="AJS41" s="10"/>
      <c r="AJT41" s="10"/>
      <c r="AJU41" s="10"/>
      <c r="AJV41" s="10"/>
      <c r="AJW41" s="10"/>
      <c r="AJX41" s="10"/>
      <c r="AJY41" s="10"/>
      <c r="AJZ41" s="10"/>
      <c r="AKA41" s="10"/>
      <c r="AKB41" s="10"/>
      <c r="AKC41" s="10"/>
      <c r="AKD41" s="10"/>
      <c r="AKE41" s="10"/>
      <c r="AKF41" s="10"/>
      <c r="AKG41" s="10"/>
      <c r="AKH41" s="10"/>
      <c r="AKI41" s="10"/>
      <c r="AKJ41" s="10"/>
      <c r="AKK41" s="10"/>
      <c r="AKL41" s="10"/>
      <c r="AKM41" s="10"/>
      <c r="AKN41" s="10"/>
      <c r="AKO41" s="10"/>
      <c r="AKP41" s="10"/>
      <c r="AKQ41" s="10"/>
      <c r="AKR41" s="10"/>
      <c r="AKS41" s="10"/>
      <c r="AKT41" s="10"/>
      <c r="AKU41" s="10"/>
      <c r="AKV41" s="10"/>
      <c r="AKW41" s="10"/>
      <c r="AKX41" s="10"/>
      <c r="AKY41" s="10"/>
      <c r="AKZ41" s="10"/>
      <c r="ALA41" s="10"/>
      <c r="ALB41" s="10"/>
      <c r="ALC41" s="10"/>
      <c r="ALD41" s="10"/>
      <c r="ALE41" s="10"/>
      <c r="ALF41" s="10"/>
      <c r="ALG41" s="10"/>
      <c r="ALH41" s="10"/>
      <c r="ALI41" s="10"/>
      <c r="ALJ41" s="10"/>
      <c r="ALK41" s="10"/>
      <c r="ALL41" s="10"/>
      <c r="ALM41" s="10"/>
      <c r="ALN41" s="10"/>
      <c r="ALO41" s="10"/>
      <c r="ALP41" s="10"/>
      <c r="ALQ41" s="10"/>
      <c r="ALR41" s="10"/>
      <c r="ALS41" s="10"/>
      <c r="ALT41" s="10"/>
      <c r="ALU41" s="10"/>
      <c r="ALV41" s="10"/>
      <c r="ALW41" s="10"/>
      <c r="ALX41" s="10"/>
      <c r="ALY41" s="10"/>
      <c r="ALZ41" s="10"/>
      <c r="AMA41" s="10"/>
      <c r="AMB41" s="10"/>
      <c r="AMC41" s="10"/>
      <c r="AMD41" s="10"/>
      <c r="AME41" s="10"/>
      <c r="AMF41" s="10"/>
      <c r="AMG41" s="10"/>
      <c r="AMH41" s="10"/>
      <c r="AMI41" s="10"/>
      <c r="AMJ41" s="10"/>
      <c r="AMK41" s="10"/>
      <c r="AML41" s="10"/>
      <c r="AMM41" s="10"/>
      <c r="AMN41" s="10"/>
      <c r="AMO41" s="10"/>
      <c r="AMP41" s="10"/>
      <c r="AMQ41" s="10"/>
      <c r="AMR41" s="10"/>
      <c r="AMS41" s="10"/>
      <c r="AMT41" s="10"/>
      <c r="AMU41" s="10"/>
      <c r="AMV41" s="10"/>
      <c r="AMW41" s="10"/>
      <c r="AMX41" s="10"/>
      <c r="AMY41" s="10"/>
      <c r="AMZ41" s="10"/>
      <c r="ANA41" s="10"/>
      <c r="ANB41" s="10"/>
      <c r="ANC41" s="10"/>
      <c r="AND41" s="10"/>
      <c r="ANE41" s="10"/>
      <c r="ANF41" s="10"/>
      <c r="ANG41" s="10"/>
      <c r="ANH41" s="10"/>
      <c r="ANI41" s="10"/>
      <c r="ANJ41" s="10"/>
      <c r="ANK41" s="10"/>
      <c r="ANL41" s="10"/>
      <c r="ANM41" s="10"/>
      <c r="ANN41" s="10"/>
      <c r="ANO41" s="10"/>
      <c r="ANP41" s="10"/>
      <c r="ANQ41" s="10"/>
      <c r="ANR41" s="10"/>
      <c r="ANS41" s="10"/>
      <c r="ANT41" s="10"/>
      <c r="ANU41" s="10"/>
      <c r="ANV41" s="10"/>
      <c r="ANW41" s="10"/>
      <c r="ANX41" s="10"/>
      <c r="ANY41" s="10"/>
      <c r="ANZ41" s="10"/>
      <c r="AOA41" s="10"/>
      <c r="AOB41" s="10"/>
      <c r="AOC41" s="10"/>
      <c r="AOD41" s="10"/>
      <c r="AOE41" s="10"/>
      <c r="AOF41" s="10"/>
      <c r="AOG41" s="10"/>
      <c r="AOH41" s="10"/>
      <c r="AOI41" s="10"/>
      <c r="AOJ41" s="10"/>
      <c r="AOK41" s="10"/>
      <c r="AOL41" s="10"/>
      <c r="AOM41" s="10"/>
      <c r="AON41" s="10"/>
      <c r="AOO41" s="10"/>
      <c r="AOP41" s="10"/>
      <c r="AOQ41" s="10"/>
      <c r="AOR41" s="10"/>
      <c r="AOS41" s="10"/>
      <c r="AOT41" s="10"/>
      <c r="AOU41" s="10"/>
      <c r="AOV41" s="10"/>
      <c r="AOW41" s="10"/>
      <c r="AOX41" s="10"/>
      <c r="AOY41" s="10"/>
      <c r="AOZ41" s="10"/>
      <c r="APA41" s="10"/>
      <c r="APB41" s="10"/>
      <c r="APC41" s="10"/>
      <c r="APD41" s="10"/>
      <c r="APE41" s="10"/>
      <c r="APF41" s="10"/>
      <c r="APG41" s="10"/>
      <c r="APH41" s="10"/>
      <c r="API41" s="10"/>
      <c r="APJ41" s="10"/>
      <c r="APK41" s="10"/>
      <c r="APL41" s="10"/>
      <c r="APM41" s="10"/>
      <c r="APN41" s="10"/>
      <c r="APO41" s="10"/>
      <c r="APP41" s="10"/>
      <c r="APQ41" s="10"/>
      <c r="APR41" s="10"/>
      <c r="APS41" s="10"/>
      <c r="APT41" s="10"/>
      <c r="APU41" s="10"/>
      <c r="APV41" s="10"/>
      <c r="APW41" s="10"/>
      <c r="APX41" s="10"/>
      <c r="APY41" s="10"/>
      <c r="APZ41" s="10"/>
      <c r="AQA41" s="10"/>
      <c r="AQB41" s="10"/>
      <c r="AQC41" s="10"/>
      <c r="AQD41" s="10"/>
      <c r="AQE41" s="10"/>
      <c r="AQF41" s="10"/>
      <c r="AQG41" s="10"/>
      <c r="AQH41" s="10"/>
      <c r="AQI41" s="10"/>
      <c r="AQJ41" s="10"/>
      <c r="AQK41" s="10"/>
      <c r="AQL41" s="10"/>
      <c r="AQM41" s="10"/>
      <c r="AQN41" s="10"/>
      <c r="AQO41" s="10"/>
      <c r="AQP41" s="10"/>
      <c r="AQQ41" s="10"/>
      <c r="AQR41" s="10"/>
      <c r="AQS41" s="10"/>
      <c r="AQT41" s="10"/>
      <c r="AQU41" s="10"/>
      <c r="AQV41" s="10"/>
      <c r="AQW41" s="10"/>
      <c r="AQX41" s="10"/>
      <c r="AQY41" s="10"/>
      <c r="AQZ41" s="10"/>
      <c r="ARA41" s="10"/>
      <c r="ARB41" s="10"/>
      <c r="ARC41" s="10"/>
      <c r="ARD41" s="10"/>
      <c r="ARE41" s="10"/>
      <c r="ARF41" s="10"/>
      <c r="ARG41" s="10"/>
      <c r="ARH41" s="10"/>
      <c r="ARI41" s="10"/>
      <c r="ARJ41" s="10"/>
      <c r="ARK41" s="10"/>
      <c r="ARL41" s="10"/>
      <c r="ARM41" s="10"/>
      <c r="ARN41" s="10"/>
      <c r="ARO41" s="10"/>
      <c r="ARP41" s="10"/>
      <c r="ARQ41" s="10"/>
      <c r="ARR41" s="10"/>
      <c r="ARS41" s="10"/>
      <c r="ART41" s="10"/>
      <c r="ARU41" s="10"/>
      <c r="ARV41" s="10"/>
      <c r="ARW41" s="10"/>
      <c r="ARX41" s="10"/>
      <c r="ARY41" s="10"/>
      <c r="ARZ41" s="10"/>
      <c r="ASA41" s="10"/>
      <c r="ASB41" s="10"/>
      <c r="ASC41" s="10"/>
      <c r="ASD41" s="10"/>
      <c r="ASE41" s="10"/>
      <c r="ASF41" s="10"/>
      <c r="ASG41" s="10"/>
      <c r="ASH41" s="10"/>
      <c r="ASI41" s="10"/>
      <c r="ASJ41" s="10"/>
      <c r="ASK41" s="10"/>
      <c r="ASL41" s="10"/>
      <c r="ASM41" s="10"/>
      <c r="ASN41" s="10"/>
      <c r="ASO41" s="10"/>
      <c r="ASP41" s="10"/>
      <c r="ASQ41" s="10"/>
      <c r="ASR41" s="10"/>
      <c r="ASS41" s="10"/>
      <c r="AST41" s="10"/>
      <c r="ASU41" s="10"/>
      <c r="ASV41" s="10"/>
      <c r="ASW41" s="10"/>
      <c r="ASX41" s="10"/>
      <c r="ASY41" s="10"/>
      <c r="ASZ41" s="10"/>
      <c r="ATA41" s="10"/>
      <c r="ATB41" s="10"/>
      <c r="ATC41" s="10"/>
      <c r="ATD41" s="10"/>
      <c r="ATE41" s="10"/>
      <c r="ATF41" s="10"/>
      <c r="ATG41" s="10"/>
      <c r="ATH41" s="10"/>
      <c r="ATI41" s="10"/>
      <c r="ATJ41" s="10"/>
      <c r="ATK41" s="10"/>
      <c r="ATL41" s="10"/>
      <c r="ATM41" s="10"/>
      <c r="ATN41" s="10"/>
      <c r="ATO41" s="10"/>
      <c r="ATP41" s="10"/>
      <c r="ATQ41" s="10"/>
      <c r="ATR41" s="10"/>
      <c r="ATS41" s="10"/>
      <c r="ATT41" s="10"/>
      <c r="ATU41" s="10"/>
      <c r="ATV41" s="10"/>
      <c r="ATW41" s="10"/>
      <c r="ATX41" s="10"/>
      <c r="ATY41" s="10"/>
      <c r="ATZ41" s="10"/>
      <c r="AUA41" s="10"/>
      <c r="AUB41" s="10"/>
      <c r="AUC41" s="10"/>
      <c r="AUD41" s="10"/>
      <c r="AUE41" s="10"/>
      <c r="AUF41" s="10"/>
      <c r="AUG41" s="10"/>
      <c r="AUH41" s="10"/>
      <c r="AUI41" s="10"/>
      <c r="AUJ41" s="10"/>
      <c r="AUK41" s="10"/>
      <c r="AUL41" s="10"/>
      <c r="AUM41" s="10"/>
      <c r="AUN41" s="10"/>
      <c r="AUO41" s="10"/>
      <c r="AUP41" s="10"/>
      <c r="AUQ41" s="10"/>
      <c r="AUR41" s="10"/>
      <c r="AUS41" s="10"/>
      <c r="AUT41" s="10"/>
      <c r="AUU41" s="10"/>
      <c r="AUV41" s="10"/>
      <c r="AUW41" s="10"/>
      <c r="AUX41" s="10"/>
      <c r="AUY41" s="10"/>
      <c r="AUZ41" s="10"/>
      <c r="AVA41" s="10"/>
      <c r="AVB41" s="10"/>
      <c r="AVC41" s="10"/>
      <c r="AVD41" s="10"/>
      <c r="AVE41" s="10"/>
      <c r="AVF41" s="10"/>
      <c r="AVG41" s="10"/>
      <c r="AVH41" s="10"/>
      <c r="AVI41" s="10"/>
      <c r="AVJ41" s="10"/>
      <c r="AVK41" s="10"/>
      <c r="AVL41" s="10"/>
      <c r="AVM41" s="10"/>
      <c r="AVN41" s="10"/>
      <c r="AVO41" s="10"/>
      <c r="AVP41" s="10"/>
      <c r="AVQ41" s="10"/>
      <c r="AVR41" s="10"/>
      <c r="AVS41" s="10"/>
      <c r="AVT41" s="10"/>
      <c r="AVU41" s="10"/>
      <c r="AVV41" s="10"/>
      <c r="AVW41" s="10"/>
      <c r="AVX41" s="10"/>
      <c r="AVY41" s="10"/>
      <c r="AVZ41" s="10"/>
      <c r="AWA41" s="10"/>
      <c r="AWB41" s="10"/>
      <c r="AWC41" s="10"/>
      <c r="AWD41" s="10"/>
      <c r="AWE41" s="10"/>
      <c r="AWF41" s="10"/>
      <c r="AWG41" s="10"/>
      <c r="AWH41" s="10"/>
      <c r="AWI41" s="10"/>
      <c r="AWJ41" s="10"/>
      <c r="AWK41" s="10"/>
      <c r="AWL41" s="10"/>
      <c r="AWM41" s="10"/>
      <c r="AWN41" s="10"/>
      <c r="AWO41" s="10"/>
      <c r="AWP41" s="10"/>
      <c r="AWQ41" s="10"/>
      <c r="AWR41" s="10"/>
      <c r="AWS41" s="10"/>
      <c r="AWT41" s="10"/>
      <c r="AWU41" s="10"/>
      <c r="AWV41" s="10"/>
      <c r="AWW41" s="10"/>
      <c r="AWX41" s="10"/>
      <c r="AWY41" s="10"/>
      <c r="AWZ41" s="10"/>
      <c r="AXA41" s="10"/>
      <c r="AXB41" s="10"/>
      <c r="AXC41" s="10"/>
      <c r="AXD41" s="10"/>
      <c r="AXE41" s="10"/>
      <c r="AXF41" s="10"/>
      <c r="AXG41" s="10"/>
      <c r="AXH41" s="10"/>
      <c r="AXI41" s="10"/>
      <c r="AXJ41" s="10"/>
      <c r="AXK41" s="10"/>
      <c r="AXL41" s="10"/>
      <c r="AXM41" s="10"/>
      <c r="AXN41" s="10"/>
      <c r="AXO41" s="10"/>
      <c r="AXP41" s="10"/>
      <c r="AXQ41" s="10"/>
      <c r="AXR41" s="10"/>
      <c r="AXS41" s="10"/>
      <c r="AXT41" s="10"/>
      <c r="AXU41" s="10"/>
      <c r="AXV41" s="10"/>
      <c r="AXW41" s="10"/>
      <c r="AXX41" s="10"/>
      <c r="AXY41" s="10"/>
      <c r="AXZ41" s="10"/>
      <c r="AYA41" s="10"/>
      <c r="AYB41" s="10"/>
      <c r="AYC41" s="10"/>
      <c r="AYD41" s="10"/>
      <c r="AYE41" s="10"/>
      <c r="AYF41" s="10"/>
      <c r="AYG41" s="10"/>
      <c r="AYH41" s="10"/>
      <c r="AYI41" s="10"/>
      <c r="AYJ41" s="10"/>
      <c r="AYK41" s="10"/>
      <c r="AYL41" s="10"/>
      <c r="AYM41" s="10"/>
      <c r="AYN41" s="10"/>
      <c r="AYO41" s="10"/>
      <c r="AYP41" s="10"/>
      <c r="AYQ41" s="10"/>
      <c r="AYR41" s="10"/>
      <c r="AYS41" s="10"/>
      <c r="AYT41" s="10"/>
      <c r="AYU41" s="10"/>
      <c r="AYV41" s="10"/>
      <c r="AYW41" s="10"/>
      <c r="AYX41" s="10"/>
      <c r="AYY41" s="10"/>
      <c r="AYZ41" s="10"/>
      <c r="AZA41" s="10"/>
      <c r="AZB41" s="10"/>
      <c r="AZC41" s="10"/>
      <c r="AZD41" s="10"/>
      <c r="AZE41" s="10"/>
      <c r="AZF41" s="10"/>
      <c r="AZG41" s="10"/>
      <c r="AZH41" s="10"/>
      <c r="AZI41" s="10"/>
      <c r="AZJ41" s="10"/>
      <c r="AZK41" s="10"/>
      <c r="AZL41" s="10"/>
      <c r="AZM41" s="10"/>
      <c r="AZN41" s="10"/>
      <c r="AZO41" s="10"/>
      <c r="AZP41" s="10"/>
      <c r="AZQ41" s="10"/>
      <c r="AZR41" s="10"/>
      <c r="AZS41" s="10"/>
      <c r="AZT41" s="10"/>
      <c r="AZU41" s="10"/>
      <c r="AZV41" s="10"/>
      <c r="AZW41" s="10"/>
      <c r="AZX41" s="10"/>
      <c r="AZY41" s="10"/>
      <c r="AZZ41" s="10"/>
      <c r="BAA41" s="10"/>
      <c r="BAB41" s="10"/>
      <c r="BAC41" s="10"/>
      <c r="BAD41" s="10"/>
      <c r="BAE41" s="10"/>
      <c r="BAF41" s="10"/>
      <c r="BAG41" s="10"/>
      <c r="BAH41" s="10"/>
      <c r="BAI41" s="10"/>
      <c r="BAJ41" s="10"/>
      <c r="BAK41" s="10"/>
      <c r="BAL41" s="10"/>
      <c r="BAM41" s="10"/>
      <c r="BAN41" s="10"/>
      <c r="BAO41" s="10"/>
      <c r="BAP41" s="10"/>
      <c r="BAQ41" s="10"/>
      <c r="BAR41" s="10"/>
      <c r="BAS41" s="10"/>
      <c r="BAT41" s="10"/>
      <c r="BAU41" s="10"/>
      <c r="BAV41" s="10"/>
      <c r="BAW41" s="10"/>
      <c r="BAX41" s="10"/>
      <c r="BAY41" s="10"/>
      <c r="BAZ41" s="10"/>
      <c r="BBA41" s="10"/>
      <c r="BBB41" s="10"/>
      <c r="BBC41" s="10"/>
      <c r="BBD41" s="10"/>
      <c r="BBE41" s="10"/>
      <c r="BBF41" s="10"/>
      <c r="BBG41" s="10"/>
      <c r="BBH41" s="10"/>
      <c r="BBI41" s="10"/>
      <c r="BBJ41" s="10"/>
      <c r="BBK41" s="10"/>
      <c r="BBL41" s="10"/>
      <c r="BBM41" s="10"/>
      <c r="BBN41" s="10"/>
      <c r="BBO41" s="10"/>
      <c r="BBP41" s="10"/>
      <c r="BBQ41" s="10"/>
      <c r="BBR41" s="10"/>
      <c r="BBS41" s="10"/>
      <c r="BBT41" s="10"/>
      <c r="BBU41" s="10"/>
      <c r="BBV41" s="10"/>
      <c r="BBW41" s="10"/>
      <c r="BBX41" s="10"/>
      <c r="BBY41" s="10"/>
      <c r="BBZ41" s="10"/>
      <c r="BCA41" s="10"/>
      <c r="BCB41" s="10"/>
      <c r="BCC41" s="10"/>
      <c r="BCD41" s="10"/>
      <c r="BCE41" s="10"/>
      <c r="BCF41" s="10"/>
      <c r="BCG41" s="10"/>
      <c r="BCH41" s="10"/>
      <c r="BCI41" s="10"/>
      <c r="BCJ41" s="10"/>
      <c r="BCK41" s="10"/>
      <c r="BCL41" s="10"/>
      <c r="BCM41" s="10"/>
      <c r="BCN41" s="10"/>
      <c r="BCO41" s="10"/>
      <c r="BCP41" s="10"/>
      <c r="BCQ41" s="10"/>
      <c r="BCR41" s="10"/>
      <c r="BCS41" s="10"/>
      <c r="BCT41" s="10"/>
      <c r="BCU41" s="10"/>
      <c r="BCV41" s="10"/>
      <c r="BCW41" s="10"/>
      <c r="BCX41" s="10"/>
      <c r="BCY41" s="10"/>
      <c r="BCZ41" s="10"/>
      <c r="BDA41" s="10"/>
      <c r="BDB41" s="10"/>
      <c r="BDC41" s="10"/>
      <c r="BDD41" s="10"/>
      <c r="BDE41" s="10"/>
      <c r="BDF41" s="10"/>
      <c r="BDG41" s="10"/>
      <c r="BDH41" s="10"/>
      <c r="BDI41" s="10"/>
      <c r="BDJ41" s="10"/>
      <c r="BDK41" s="10"/>
      <c r="BDL41" s="10"/>
      <c r="BDM41" s="10"/>
      <c r="BDN41" s="10"/>
      <c r="BDO41" s="10"/>
      <c r="BDP41" s="10"/>
      <c r="BDQ41" s="10"/>
      <c r="BDR41" s="10"/>
      <c r="BDS41" s="10"/>
      <c r="BDT41" s="10"/>
      <c r="BDU41" s="10"/>
      <c r="BDV41" s="10"/>
      <c r="BDW41" s="10"/>
      <c r="BDX41" s="10"/>
      <c r="BDY41" s="10"/>
      <c r="BDZ41" s="10"/>
      <c r="BEA41" s="10"/>
      <c r="BEB41" s="10"/>
      <c r="BEC41" s="10"/>
      <c r="BED41" s="10"/>
      <c r="BEE41" s="10"/>
      <c r="BEF41" s="10"/>
      <c r="BEG41" s="10"/>
      <c r="BEH41" s="10"/>
      <c r="BEI41" s="10"/>
      <c r="BEJ41" s="10"/>
      <c r="BEK41" s="10"/>
      <c r="BEL41" s="10"/>
      <c r="BEM41" s="10"/>
      <c r="BEN41" s="10"/>
      <c r="BEO41" s="10"/>
      <c r="BEP41" s="10"/>
      <c r="BEQ41" s="10"/>
      <c r="BER41" s="10"/>
      <c r="BES41" s="10"/>
      <c r="BET41" s="10"/>
      <c r="BEU41" s="10"/>
      <c r="BEV41" s="10"/>
      <c r="BEW41" s="10"/>
      <c r="BEX41" s="10"/>
      <c r="BEY41" s="10"/>
      <c r="BEZ41" s="10"/>
      <c r="BFA41" s="10"/>
      <c r="BFB41" s="10"/>
      <c r="BFC41" s="10"/>
      <c r="BFD41" s="10"/>
      <c r="BFE41" s="10"/>
      <c r="BFF41" s="10"/>
      <c r="BFG41" s="10"/>
      <c r="BFH41" s="10"/>
      <c r="BFI41" s="10"/>
      <c r="BFJ41" s="10"/>
      <c r="BFK41" s="10"/>
      <c r="BFL41" s="10"/>
      <c r="BFM41" s="10"/>
      <c r="BFN41" s="10"/>
      <c r="BFO41" s="10"/>
      <c r="BFP41" s="10"/>
      <c r="BFQ41" s="10"/>
      <c r="BFR41" s="10"/>
      <c r="BFS41" s="10"/>
      <c r="BFT41" s="10"/>
      <c r="BFU41" s="10"/>
      <c r="BFV41" s="10"/>
      <c r="BFW41" s="10"/>
      <c r="BFX41" s="10"/>
      <c r="BFY41" s="10"/>
      <c r="BFZ41" s="10"/>
      <c r="BGA41" s="10"/>
      <c r="BGB41" s="10"/>
      <c r="BGC41" s="10"/>
      <c r="BGD41" s="10"/>
      <c r="BGE41" s="10"/>
      <c r="BGF41" s="10"/>
      <c r="BGG41" s="10"/>
      <c r="BGH41" s="10"/>
      <c r="BGI41" s="10"/>
      <c r="BGJ41" s="10"/>
      <c r="BGK41" s="10"/>
      <c r="BGL41" s="10"/>
      <c r="BGM41" s="10"/>
      <c r="BGN41" s="10"/>
      <c r="BGO41" s="10"/>
      <c r="BGP41" s="10"/>
      <c r="BGQ41" s="10"/>
      <c r="BGR41" s="10"/>
      <c r="BGS41" s="10"/>
      <c r="BGT41" s="10"/>
      <c r="BGU41" s="10"/>
      <c r="BGV41" s="10"/>
      <c r="BGW41" s="10"/>
      <c r="BGX41" s="10"/>
      <c r="BGY41" s="10"/>
      <c r="BGZ41" s="10"/>
      <c r="BHA41" s="10"/>
      <c r="BHB41" s="10"/>
      <c r="BHC41" s="10"/>
      <c r="BHD41" s="10"/>
      <c r="BHE41" s="10"/>
      <c r="BHF41" s="10"/>
      <c r="BHG41" s="10"/>
      <c r="BHH41" s="10"/>
      <c r="BHI41" s="10"/>
      <c r="BHJ41" s="10"/>
      <c r="BHK41" s="10"/>
      <c r="BHL41" s="10"/>
      <c r="BHM41" s="10"/>
      <c r="BHN41" s="10"/>
      <c r="BHO41" s="10"/>
      <c r="BHP41" s="10"/>
      <c r="BHQ41" s="10"/>
      <c r="BHR41" s="10"/>
      <c r="BHS41" s="10"/>
      <c r="BHT41" s="10"/>
      <c r="BHU41" s="10"/>
      <c r="BHV41" s="10"/>
      <c r="BHW41" s="10"/>
      <c r="BHX41" s="10"/>
      <c r="BHY41" s="10"/>
      <c r="BHZ41" s="10"/>
      <c r="BIA41" s="10"/>
      <c r="BIB41" s="10"/>
      <c r="BIC41" s="10"/>
      <c r="BID41" s="10"/>
      <c r="BIE41" s="10"/>
      <c r="BIF41" s="10"/>
      <c r="BIG41" s="10"/>
      <c r="BIH41" s="10"/>
      <c r="BII41" s="10"/>
      <c r="BIJ41" s="10"/>
      <c r="BIK41" s="10"/>
      <c r="BIL41" s="10"/>
      <c r="BIM41" s="10"/>
      <c r="BIN41" s="10"/>
      <c r="BIO41" s="10"/>
      <c r="BIP41" s="10"/>
      <c r="BIQ41" s="10"/>
      <c r="BIR41" s="10"/>
      <c r="BIS41" s="10"/>
      <c r="BIT41" s="10"/>
      <c r="BIU41" s="10"/>
      <c r="BIV41" s="10"/>
      <c r="BIW41" s="10"/>
      <c r="BIX41" s="10"/>
      <c r="BIY41" s="10"/>
      <c r="BIZ41" s="10"/>
      <c r="BJA41" s="10"/>
      <c r="BJB41" s="10"/>
      <c r="BJC41" s="10"/>
      <c r="BJD41" s="10"/>
      <c r="BJE41" s="10"/>
      <c r="BJF41" s="10"/>
      <c r="BJG41" s="10"/>
      <c r="BJH41" s="10"/>
      <c r="BJI41" s="10"/>
      <c r="BJJ41" s="10"/>
      <c r="BJK41" s="10"/>
      <c r="BJL41" s="10"/>
      <c r="BJM41" s="10"/>
      <c r="BJN41" s="10"/>
      <c r="BJO41" s="10"/>
      <c r="BJP41" s="10"/>
      <c r="BJQ41" s="10"/>
      <c r="BJR41" s="10"/>
      <c r="BJS41" s="10"/>
      <c r="BJT41" s="10"/>
      <c r="BJU41" s="10"/>
      <c r="BJV41" s="10"/>
      <c r="BJW41" s="10"/>
      <c r="BJX41" s="10"/>
      <c r="BJY41" s="10"/>
      <c r="BJZ41" s="10"/>
      <c r="BKA41" s="10"/>
      <c r="BKB41" s="10"/>
      <c r="BKC41" s="10"/>
      <c r="BKD41" s="10"/>
      <c r="BKE41" s="10"/>
      <c r="BKF41" s="10"/>
      <c r="BKG41" s="10"/>
      <c r="BKH41" s="10"/>
      <c r="BKI41" s="10"/>
      <c r="BKJ41" s="10"/>
      <c r="BKK41" s="10"/>
      <c r="BKL41" s="10"/>
      <c r="BKM41" s="10"/>
      <c r="BKN41" s="10"/>
      <c r="BKO41" s="10"/>
      <c r="BKP41" s="10"/>
      <c r="BKQ41" s="10"/>
      <c r="BKR41" s="10"/>
      <c r="BKS41" s="10"/>
      <c r="BKT41" s="10"/>
      <c r="BKU41" s="10"/>
      <c r="BKV41" s="10"/>
      <c r="BKW41" s="10"/>
      <c r="BKX41" s="10"/>
      <c r="BKY41" s="10"/>
      <c r="BKZ41" s="10"/>
      <c r="BLA41" s="10"/>
      <c r="BLB41" s="10"/>
      <c r="BLC41" s="10"/>
      <c r="BLD41" s="10"/>
      <c r="BLE41" s="10"/>
      <c r="BLF41" s="10"/>
      <c r="BLG41" s="10"/>
      <c r="BLH41" s="10"/>
      <c r="BLI41" s="10"/>
      <c r="BLJ41" s="10"/>
      <c r="BLK41" s="10"/>
      <c r="BLL41" s="10"/>
      <c r="BLM41" s="10"/>
      <c r="BLN41" s="10"/>
      <c r="BLO41" s="10"/>
      <c r="BLP41" s="10"/>
      <c r="BLQ41" s="10"/>
      <c r="BLR41" s="10"/>
      <c r="BLS41" s="10"/>
      <c r="BLT41" s="10"/>
      <c r="BLU41" s="10"/>
      <c r="BLV41" s="10"/>
      <c r="BLW41" s="10"/>
      <c r="BLX41" s="10"/>
      <c r="BLY41" s="10"/>
      <c r="BLZ41" s="10"/>
      <c r="BMA41" s="10"/>
      <c r="BMB41" s="10"/>
      <c r="BMC41" s="10"/>
      <c r="BMD41" s="10"/>
      <c r="BME41" s="10"/>
      <c r="BMF41" s="10"/>
      <c r="BMG41" s="10"/>
      <c r="BMH41" s="10"/>
      <c r="BMI41" s="10"/>
      <c r="BMJ41" s="10"/>
      <c r="BMK41" s="10"/>
      <c r="BML41" s="10"/>
      <c r="BMM41" s="10"/>
      <c r="BMN41" s="10"/>
      <c r="BMO41" s="10"/>
      <c r="BMP41" s="10"/>
      <c r="BMQ41" s="10"/>
      <c r="BMR41" s="10"/>
      <c r="BMS41" s="10"/>
      <c r="BMT41" s="10"/>
      <c r="BMU41" s="10"/>
      <c r="BMV41" s="10"/>
      <c r="BMW41" s="10"/>
      <c r="BMX41" s="10"/>
      <c r="BMY41" s="10"/>
      <c r="BMZ41" s="10"/>
      <c r="BNA41" s="10"/>
      <c r="BNB41" s="10"/>
      <c r="BNC41" s="10"/>
      <c r="BND41" s="10"/>
      <c r="BNE41" s="10"/>
      <c r="BNF41" s="10"/>
      <c r="BNG41" s="10"/>
      <c r="BNH41" s="10"/>
      <c r="BNI41" s="10"/>
      <c r="BNJ41" s="10"/>
      <c r="BNK41" s="10"/>
      <c r="BNL41" s="10"/>
      <c r="BNM41" s="10"/>
      <c r="BNN41" s="10"/>
      <c r="BNO41" s="10"/>
      <c r="BNP41" s="10"/>
      <c r="BNQ41" s="10"/>
      <c r="BNR41" s="10"/>
      <c r="BNS41" s="10"/>
      <c r="BNT41" s="10"/>
      <c r="BNU41" s="10"/>
      <c r="BNV41" s="10"/>
      <c r="BNW41" s="10"/>
      <c r="BNX41" s="10"/>
      <c r="BNY41" s="10"/>
      <c r="BNZ41" s="10"/>
      <c r="BOA41" s="10"/>
      <c r="BOB41" s="10"/>
      <c r="BOC41" s="10"/>
      <c r="BOD41" s="10"/>
      <c r="BOE41" s="10"/>
      <c r="BOF41" s="10"/>
      <c r="BOG41" s="10"/>
      <c r="BOH41" s="10"/>
      <c r="BOI41" s="10"/>
      <c r="BOJ41" s="10"/>
      <c r="BOK41" s="10"/>
      <c r="BOL41" s="10"/>
      <c r="BOM41" s="10"/>
      <c r="BON41" s="10"/>
      <c r="BOO41" s="10"/>
      <c r="BOP41" s="10"/>
      <c r="BOQ41" s="10"/>
      <c r="BOR41" s="10"/>
      <c r="BOS41" s="10"/>
      <c r="BOT41" s="10"/>
      <c r="BOU41" s="10"/>
      <c r="BOV41" s="10"/>
      <c r="BOW41" s="10"/>
      <c r="BOX41" s="10"/>
      <c r="BOY41" s="10"/>
      <c r="BOZ41" s="10"/>
      <c r="BPA41" s="10"/>
      <c r="BPB41" s="10"/>
      <c r="BPC41" s="10"/>
      <c r="BPD41" s="10"/>
      <c r="BPE41" s="10"/>
      <c r="BPF41" s="10"/>
      <c r="BPG41" s="10"/>
      <c r="BPH41" s="10"/>
      <c r="BPI41" s="10"/>
      <c r="BPJ41" s="10"/>
      <c r="BPK41" s="10"/>
      <c r="BPL41" s="10"/>
      <c r="BPM41" s="10"/>
      <c r="BPN41" s="10"/>
      <c r="BPO41" s="10"/>
      <c r="BPP41" s="10"/>
      <c r="BPQ41" s="10"/>
      <c r="BPR41" s="10"/>
      <c r="BPS41" s="10"/>
      <c r="BPT41" s="10"/>
      <c r="BPU41" s="10"/>
      <c r="BPV41" s="10"/>
      <c r="BPW41" s="10"/>
      <c r="BPX41" s="10"/>
      <c r="BPY41" s="10"/>
      <c r="BPZ41" s="10"/>
      <c r="BQA41" s="10"/>
      <c r="BQB41" s="10"/>
      <c r="BQC41" s="10"/>
      <c r="BQD41" s="10"/>
      <c r="BQE41" s="10"/>
      <c r="BQF41" s="10"/>
      <c r="BQG41" s="10"/>
      <c r="BQH41" s="10"/>
      <c r="BQI41" s="10"/>
      <c r="BQJ41" s="10"/>
      <c r="BQK41" s="10"/>
      <c r="BQL41" s="10"/>
      <c r="BQM41" s="10"/>
      <c r="BQN41" s="10"/>
      <c r="BQO41" s="10"/>
      <c r="BQP41" s="10"/>
      <c r="BQQ41" s="10"/>
      <c r="BQR41" s="10"/>
      <c r="BQS41" s="10"/>
      <c r="BQT41" s="10"/>
      <c r="BQU41" s="10"/>
      <c r="BQV41" s="10"/>
      <c r="BQW41" s="10"/>
      <c r="BQX41" s="10"/>
      <c r="BQY41" s="10"/>
      <c r="BQZ41" s="10"/>
      <c r="BRA41" s="10"/>
      <c r="BRB41" s="10"/>
      <c r="BRC41" s="10"/>
      <c r="BRD41" s="10"/>
      <c r="BRE41" s="10"/>
      <c r="BRF41" s="10"/>
      <c r="BRG41" s="10"/>
      <c r="BRH41" s="10"/>
      <c r="BRI41" s="10"/>
      <c r="BRJ41" s="10"/>
      <c r="BRK41" s="10"/>
      <c r="BRL41" s="10"/>
      <c r="BRM41" s="10"/>
      <c r="BRN41" s="10"/>
      <c r="BRO41" s="10"/>
      <c r="BRP41" s="10"/>
      <c r="BRQ41" s="10"/>
      <c r="BRR41" s="10"/>
      <c r="BRS41" s="10"/>
      <c r="BRT41" s="10"/>
      <c r="BRU41" s="10"/>
      <c r="BRV41" s="10"/>
      <c r="BRW41" s="10"/>
      <c r="BRX41" s="10"/>
      <c r="BRY41" s="10"/>
      <c r="BRZ41" s="10"/>
      <c r="BSA41" s="10"/>
      <c r="BSB41" s="10"/>
      <c r="BSC41" s="10"/>
      <c r="BSD41" s="10"/>
      <c r="BSE41" s="10"/>
      <c r="BSF41" s="10"/>
      <c r="BSG41" s="10"/>
      <c r="BSH41" s="10"/>
      <c r="BSI41" s="10"/>
      <c r="BSJ41" s="10"/>
      <c r="BSK41" s="10"/>
      <c r="BSL41" s="10"/>
      <c r="BSM41" s="10"/>
      <c r="BSN41" s="10"/>
      <c r="BSO41" s="10"/>
      <c r="BSP41" s="10"/>
      <c r="BSQ41" s="10"/>
      <c r="BSR41" s="10"/>
      <c r="BSS41" s="10"/>
      <c r="BST41" s="10"/>
      <c r="BSU41" s="10"/>
      <c r="BSV41" s="10"/>
      <c r="BSW41" s="10"/>
      <c r="BSX41" s="10"/>
      <c r="BSY41" s="10"/>
      <c r="BSZ41" s="10"/>
      <c r="BTA41" s="10"/>
      <c r="BTB41" s="10"/>
      <c r="BTC41" s="10"/>
      <c r="BTD41" s="10"/>
      <c r="BTE41" s="10"/>
      <c r="BTF41" s="10"/>
      <c r="BTG41" s="10"/>
      <c r="BTH41" s="10"/>
      <c r="BTI41" s="10"/>
      <c r="BTJ41" s="10"/>
      <c r="BTK41" s="10"/>
      <c r="BTL41" s="10"/>
      <c r="BTM41" s="10"/>
      <c r="BTN41" s="10"/>
      <c r="BTO41" s="10"/>
      <c r="BTP41" s="10"/>
      <c r="BTQ41" s="10"/>
      <c r="BTR41" s="10"/>
      <c r="BTS41" s="10"/>
      <c r="BTT41" s="10"/>
      <c r="BTU41" s="10"/>
      <c r="BTV41" s="10"/>
      <c r="BTW41" s="10"/>
      <c r="BTX41" s="10"/>
      <c r="BTY41" s="10"/>
      <c r="BTZ41" s="10"/>
      <c r="BUA41" s="10"/>
      <c r="BUB41" s="10"/>
      <c r="BUC41" s="10"/>
      <c r="BUD41" s="10"/>
      <c r="BUE41" s="10"/>
      <c r="BUF41" s="10"/>
      <c r="BUG41" s="10"/>
      <c r="BUH41" s="10"/>
      <c r="BUI41" s="10"/>
      <c r="BUJ41" s="10"/>
      <c r="BUK41" s="10"/>
      <c r="BUL41" s="10"/>
      <c r="BUM41" s="10"/>
      <c r="BUN41" s="10"/>
      <c r="BUO41" s="10"/>
      <c r="BUP41" s="10"/>
      <c r="BUQ41" s="10"/>
      <c r="BUR41" s="10"/>
      <c r="BUS41" s="10"/>
      <c r="BUT41" s="10"/>
      <c r="BUU41" s="10"/>
      <c r="BUV41" s="10"/>
      <c r="BUW41" s="10"/>
      <c r="BUX41" s="10"/>
      <c r="BUY41" s="10"/>
      <c r="BUZ41" s="10"/>
      <c r="BVA41" s="10"/>
      <c r="BVB41" s="10"/>
      <c r="BVC41" s="10"/>
      <c r="BVD41" s="10"/>
      <c r="BVE41" s="10"/>
      <c r="BVF41" s="10"/>
      <c r="BVG41" s="10"/>
      <c r="BVH41" s="10"/>
      <c r="BVI41" s="10"/>
      <c r="BVJ41" s="10"/>
      <c r="BVK41" s="10"/>
      <c r="BVL41" s="10"/>
      <c r="BVM41" s="10"/>
      <c r="BVN41" s="10"/>
      <c r="BVO41" s="10"/>
      <c r="BVP41" s="10"/>
      <c r="BVQ41" s="10"/>
      <c r="BVR41" s="10"/>
      <c r="BVS41" s="10"/>
      <c r="BVT41" s="10"/>
      <c r="BVU41" s="10"/>
      <c r="BVV41" s="10"/>
      <c r="BVW41" s="10"/>
      <c r="BVX41" s="10"/>
      <c r="BVY41" s="10"/>
      <c r="BVZ41" s="10"/>
      <c r="BWA41" s="10"/>
      <c r="BWB41" s="10"/>
      <c r="BWC41" s="10"/>
      <c r="BWD41" s="10"/>
      <c r="BWE41" s="10"/>
      <c r="BWF41" s="10"/>
      <c r="BWG41" s="10"/>
      <c r="BWH41" s="10"/>
      <c r="BWI41" s="10"/>
      <c r="BWJ41" s="10"/>
      <c r="BWK41" s="10"/>
      <c r="BWL41" s="10"/>
      <c r="BWM41" s="10"/>
      <c r="BWN41" s="10"/>
      <c r="BWO41" s="10"/>
      <c r="BWP41" s="10"/>
      <c r="BWQ41" s="10"/>
      <c r="BWR41" s="10"/>
      <c r="BWS41" s="10"/>
      <c r="BWT41" s="10"/>
      <c r="BWU41" s="10"/>
      <c r="BWV41" s="10"/>
      <c r="BWW41" s="10"/>
      <c r="BWX41" s="10"/>
      <c r="BWY41" s="10"/>
      <c r="BWZ41" s="10"/>
      <c r="BXA41" s="10"/>
      <c r="BXB41" s="10"/>
      <c r="BXC41" s="10"/>
      <c r="BXD41" s="10"/>
      <c r="BXE41" s="10"/>
      <c r="BXF41" s="10"/>
      <c r="BXG41" s="10"/>
      <c r="BXH41" s="10"/>
      <c r="BXI41" s="10"/>
      <c r="BXJ41" s="10"/>
      <c r="BXK41" s="10"/>
      <c r="BXL41" s="10"/>
      <c r="BXM41" s="10"/>
      <c r="BXN41" s="10"/>
      <c r="BXO41" s="10"/>
      <c r="BXP41" s="10"/>
      <c r="BXQ41" s="10"/>
      <c r="BXR41" s="10"/>
      <c r="BXS41" s="10"/>
      <c r="BXT41" s="10"/>
      <c r="BXU41" s="10"/>
      <c r="BXV41" s="10"/>
      <c r="BXW41" s="10"/>
      <c r="BXX41" s="10"/>
      <c r="BXY41" s="10"/>
      <c r="BXZ41" s="10"/>
      <c r="BYA41" s="10"/>
      <c r="BYB41" s="10"/>
      <c r="BYC41" s="10"/>
      <c r="BYD41" s="10"/>
      <c r="BYE41" s="10"/>
      <c r="BYF41" s="10"/>
      <c r="BYG41" s="10"/>
      <c r="BYH41" s="10"/>
      <c r="BYI41" s="10"/>
      <c r="BYJ41" s="10"/>
      <c r="BYK41" s="10"/>
      <c r="BYL41" s="10"/>
      <c r="BYM41" s="10"/>
      <c r="BYN41" s="10"/>
      <c r="BYO41" s="10"/>
      <c r="BYP41" s="10"/>
      <c r="BYQ41" s="10"/>
      <c r="BYR41" s="10"/>
      <c r="BYS41" s="10"/>
      <c r="BYT41" s="10"/>
      <c r="BYU41" s="10"/>
      <c r="BYV41" s="10"/>
      <c r="BYW41" s="10"/>
      <c r="BYX41" s="10"/>
      <c r="BYY41" s="10"/>
      <c r="BYZ41" s="10"/>
      <c r="BZA41" s="10"/>
      <c r="BZB41" s="10"/>
      <c r="BZC41" s="10"/>
      <c r="BZD41" s="10"/>
      <c r="BZE41" s="10"/>
      <c r="BZF41" s="10"/>
      <c r="BZG41" s="10"/>
      <c r="BZH41" s="10"/>
      <c r="BZI41" s="10"/>
      <c r="BZJ41" s="10"/>
      <c r="BZK41" s="10"/>
      <c r="BZL41" s="10"/>
      <c r="BZM41" s="10"/>
      <c r="BZN41" s="10"/>
      <c r="BZO41" s="10"/>
      <c r="BZP41" s="10"/>
      <c r="BZQ41" s="10"/>
      <c r="BZR41" s="10"/>
      <c r="BZS41" s="10"/>
      <c r="BZT41" s="10"/>
      <c r="BZU41" s="10"/>
      <c r="BZV41" s="10"/>
      <c r="BZW41" s="10"/>
      <c r="BZX41" s="10"/>
      <c r="BZY41" s="10"/>
      <c r="BZZ41" s="10"/>
      <c r="CAA41" s="10"/>
      <c r="CAB41" s="10"/>
      <c r="CAC41" s="10"/>
      <c r="CAD41" s="10"/>
      <c r="CAE41" s="10"/>
      <c r="CAF41" s="10"/>
      <c r="CAG41" s="10"/>
      <c r="CAH41" s="10"/>
      <c r="CAI41" s="10"/>
      <c r="CAJ41" s="10"/>
      <c r="CAK41" s="10"/>
      <c r="CAL41" s="10"/>
      <c r="CAM41" s="10"/>
      <c r="CAN41" s="10"/>
      <c r="CAO41" s="10"/>
      <c r="CAP41" s="10"/>
      <c r="CAQ41" s="10"/>
      <c r="CAR41" s="10"/>
      <c r="CAS41" s="10"/>
      <c r="CAT41" s="10"/>
      <c r="CAU41" s="10"/>
      <c r="CAV41" s="10"/>
      <c r="CAW41" s="10"/>
      <c r="CAX41" s="10"/>
      <c r="CAY41" s="10"/>
      <c r="CAZ41" s="10"/>
      <c r="CBA41" s="10"/>
      <c r="CBB41" s="10"/>
      <c r="CBC41" s="10"/>
      <c r="CBD41" s="10"/>
      <c r="CBE41" s="10"/>
      <c r="CBF41" s="10"/>
      <c r="CBG41" s="10"/>
      <c r="CBH41" s="10"/>
      <c r="CBI41" s="10"/>
      <c r="CBJ41" s="10"/>
      <c r="CBK41" s="10"/>
      <c r="CBL41" s="10"/>
      <c r="CBM41" s="10"/>
      <c r="CBN41" s="10"/>
      <c r="CBO41" s="10"/>
      <c r="CBP41" s="10"/>
      <c r="CBQ41" s="10"/>
      <c r="CBR41" s="10"/>
      <c r="CBS41" s="10"/>
      <c r="CBT41" s="10"/>
      <c r="CBU41" s="10"/>
      <c r="CBV41" s="10"/>
      <c r="CBW41" s="10"/>
      <c r="CBX41" s="10"/>
      <c r="CBY41" s="10"/>
      <c r="CBZ41" s="10"/>
      <c r="CCA41" s="10"/>
      <c r="CCB41" s="10"/>
      <c r="CCC41" s="10"/>
      <c r="CCD41" s="10"/>
      <c r="CCE41" s="10"/>
      <c r="CCF41" s="10"/>
      <c r="CCG41" s="10"/>
      <c r="CCH41" s="10"/>
      <c r="CCI41" s="10"/>
      <c r="CCJ41" s="10"/>
      <c r="CCK41" s="10"/>
      <c r="CCL41" s="10"/>
      <c r="CCM41" s="10"/>
      <c r="CCN41" s="10"/>
      <c r="CCO41" s="10"/>
      <c r="CCP41" s="10"/>
      <c r="CCQ41" s="10"/>
      <c r="CCR41" s="10"/>
      <c r="CCS41" s="10"/>
      <c r="CCT41" s="10"/>
      <c r="CCU41" s="10"/>
      <c r="CCV41" s="10"/>
      <c r="CCW41" s="10"/>
      <c r="CCX41" s="10"/>
      <c r="CCY41" s="10"/>
      <c r="CCZ41" s="10"/>
      <c r="CDA41" s="10"/>
      <c r="CDB41" s="10"/>
      <c r="CDC41" s="10"/>
      <c r="CDD41" s="10"/>
      <c r="CDE41" s="10"/>
      <c r="CDF41" s="10"/>
      <c r="CDG41" s="10"/>
      <c r="CDH41" s="10"/>
      <c r="CDI41" s="10"/>
      <c r="CDJ41" s="10"/>
      <c r="CDK41" s="10"/>
      <c r="CDL41" s="10"/>
      <c r="CDM41" s="10"/>
      <c r="CDN41" s="10"/>
      <c r="CDO41" s="10"/>
      <c r="CDP41" s="10"/>
      <c r="CDQ41" s="10"/>
      <c r="CDR41" s="10"/>
      <c r="CDS41" s="10"/>
      <c r="CDT41" s="10"/>
      <c r="CDU41" s="10"/>
      <c r="CDV41" s="10"/>
      <c r="CDW41" s="10"/>
      <c r="CDX41" s="10"/>
      <c r="CDY41" s="10"/>
      <c r="CDZ41" s="10"/>
      <c r="CEA41" s="10"/>
      <c r="CEB41" s="10"/>
      <c r="CEC41" s="10"/>
      <c r="CED41" s="10"/>
      <c r="CEE41" s="10"/>
      <c r="CEF41" s="10"/>
      <c r="CEG41" s="10"/>
      <c r="CEH41" s="10"/>
      <c r="CEI41" s="10"/>
      <c r="CEJ41" s="10"/>
      <c r="CEK41" s="10"/>
      <c r="CEL41" s="10"/>
      <c r="CEM41" s="10"/>
      <c r="CEN41" s="10"/>
      <c r="CEO41" s="10"/>
      <c r="CEP41" s="10"/>
      <c r="CEQ41" s="10"/>
      <c r="CER41" s="10"/>
      <c r="CES41" s="10"/>
      <c r="CET41" s="10"/>
      <c r="CEU41" s="10"/>
      <c r="CEV41" s="10"/>
      <c r="CEW41" s="10"/>
      <c r="CEX41" s="10"/>
      <c r="CEY41" s="10"/>
      <c r="CEZ41" s="10"/>
      <c r="CFA41" s="10"/>
      <c r="CFB41" s="10"/>
      <c r="CFC41" s="10"/>
      <c r="CFD41" s="10"/>
      <c r="CFE41" s="10"/>
      <c r="CFF41" s="10"/>
      <c r="CFG41" s="10"/>
      <c r="CFH41" s="10"/>
      <c r="CFI41" s="10"/>
      <c r="CFJ41" s="10"/>
      <c r="CFK41" s="10"/>
      <c r="CFL41" s="10"/>
      <c r="CFM41" s="10"/>
      <c r="CFN41" s="10"/>
      <c r="CFO41" s="10"/>
      <c r="CFP41" s="10"/>
      <c r="CFQ41" s="10"/>
      <c r="CFR41" s="10"/>
      <c r="CFS41" s="10"/>
      <c r="CFT41" s="10"/>
      <c r="CFU41" s="10"/>
      <c r="CFV41" s="10"/>
      <c r="CFW41" s="10"/>
      <c r="CFX41" s="10"/>
      <c r="CFY41" s="10"/>
      <c r="CFZ41" s="10"/>
      <c r="CGA41" s="10"/>
      <c r="CGB41" s="10"/>
      <c r="CGC41" s="10"/>
      <c r="CGD41" s="10"/>
      <c r="CGE41" s="10"/>
      <c r="CGF41" s="10"/>
      <c r="CGG41" s="10"/>
      <c r="CGH41" s="10"/>
      <c r="CGI41" s="10"/>
      <c r="CGJ41" s="10"/>
      <c r="CGK41" s="10"/>
      <c r="CGL41" s="10"/>
      <c r="CGM41" s="10"/>
      <c r="CGN41" s="10"/>
      <c r="CGO41" s="10"/>
      <c r="CGP41" s="10"/>
      <c r="CGQ41" s="10"/>
      <c r="CGR41" s="10"/>
      <c r="CGS41" s="10"/>
      <c r="CGT41" s="10"/>
      <c r="CGU41" s="10"/>
      <c r="CGV41" s="10"/>
      <c r="CGW41" s="10"/>
      <c r="CGX41" s="10"/>
      <c r="CGY41" s="10"/>
      <c r="CGZ41" s="10"/>
      <c r="CHA41" s="10"/>
      <c r="CHB41" s="10"/>
      <c r="CHC41" s="10"/>
      <c r="CHD41" s="10"/>
      <c r="CHE41" s="10"/>
      <c r="CHF41" s="10"/>
      <c r="CHG41" s="10"/>
      <c r="CHH41" s="10"/>
      <c r="CHI41" s="10"/>
      <c r="CHJ41" s="10"/>
      <c r="CHK41" s="10"/>
      <c r="CHL41" s="10"/>
      <c r="CHM41" s="10"/>
      <c r="CHN41" s="10"/>
      <c r="CHO41" s="10"/>
      <c r="CHP41" s="10"/>
      <c r="CHQ41" s="10"/>
      <c r="CHR41" s="10"/>
      <c r="CHS41" s="10"/>
      <c r="CHT41" s="10"/>
      <c r="CHU41" s="10"/>
      <c r="CHV41" s="10"/>
      <c r="CHW41" s="10"/>
      <c r="CHX41" s="10"/>
      <c r="CHY41" s="10"/>
      <c r="CHZ41" s="10"/>
      <c r="CIA41" s="10"/>
      <c r="CIB41" s="10"/>
      <c r="CIC41" s="10"/>
      <c r="CID41" s="10"/>
      <c r="CIE41" s="10"/>
      <c r="CIF41" s="10"/>
      <c r="CIG41" s="10"/>
      <c r="CIH41" s="10"/>
      <c r="CII41" s="10"/>
      <c r="CIJ41" s="10"/>
      <c r="CIK41" s="10"/>
      <c r="CIL41" s="10"/>
      <c r="CIM41" s="10"/>
      <c r="CIN41" s="10"/>
      <c r="CIO41" s="10"/>
      <c r="CIP41" s="10"/>
      <c r="CIQ41" s="10"/>
      <c r="CIR41" s="10"/>
      <c r="CIS41" s="10"/>
      <c r="CIT41" s="10"/>
      <c r="CIU41" s="10"/>
      <c r="CIV41" s="10"/>
      <c r="CIW41" s="10"/>
      <c r="CIX41" s="10"/>
      <c r="CIY41" s="10"/>
      <c r="CIZ41" s="10"/>
      <c r="CJA41" s="10"/>
      <c r="CJB41" s="10"/>
      <c r="CJC41" s="10"/>
      <c r="CJD41" s="10"/>
      <c r="CJE41" s="10"/>
      <c r="CJF41" s="10"/>
      <c r="CJG41" s="10"/>
      <c r="CJH41" s="10"/>
      <c r="CJI41" s="10"/>
      <c r="CJJ41" s="10"/>
      <c r="CJK41" s="10"/>
      <c r="CJL41" s="10"/>
      <c r="CJM41" s="10"/>
      <c r="CJN41" s="10"/>
      <c r="CJO41" s="10"/>
      <c r="CJP41" s="10"/>
      <c r="CJQ41" s="10"/>
      <c r="CJR41" s="10"/>
      <c r="CJS41" s="10"/>
      <c r="CJT41" s="10"/>
      <c r="CJU41" s="10"/>
      <c r="CJV41" s="10"/>
      <c r="CJW41" s="10"/>
      <c r="CJX41" s="10"/>
      <c r="CJY41" s="10"/>
      <c r="CJZ41" s="10"/>
      <c r="CKA41" s="10"/>
      <c r="CKB41" s="10"/>
      <c r="CKC41" s="10"/>
      <c r="CKD41" s="10"/>
      <c r="CKE41" s="10"/>
      <c r="CKF41" s="10"/>
      <c r="CKG41" s="10"/>
      <c r="CKH41" s="10"/>
      <c r="CKI41" s="10"/>
      <c r="CKJ41" s="10"/>
      <c r="CKK41" s="10"/>
      <c r="CKL41" s="10"/>
      <c r="CKM41" s="10"/>
      <c r="CKN41" s="10"/>
      <c r="CKO41" s="10"/>
      <c r="CKP41" s="10"/>
      <c r="CKQ41" s="10"/>
      <c r="CKR41" s="10"/>
      <c r="CKS41" s="10"/>
      <c r="CKT41" s="10"/>
      <c r="CKU41" s="10"/>
      <c r="CKV41" s="10"/>
      <c r="CKW41" s="10"/>
      <c r="CKX41" s="10"/>
      <c r="CKY41" s="10"/>
      <c r="CKZ41" s="10"/>
      <c r="CLA41" s="10"/>
      <c r="CLB41" s="10"/>
      <c r="CLC41" s="10"/>
      <c r="CLD41" s="10"/>
      <c r="CLE41" s="10"/>
      <c r="CLF41" s="10"/>
      <c r="CLG41" s="10"/>
      <c r="CLH41" s="10"/>
      <c r="CLI41" s="10"/>
      <c r="CLJ41" s="10"/>
      <c r="CLK41" s="10"/>
      <c r="CLL41" s="10"/>
      <c r="CLM41" s="10"/>
      <c r="CLN41" s="10"/>
      <c r="CLO41" s="10"/>
      <c r="CLP41" s="10"/>
      <c r="CLQ41" s="10"/>
      <c r="CLR41" s="10"/>
      <c r="CLS41" s="10"/>
      <c r="CLT41" s="10"/>
      <c r="CLU41" s="10"/>
      <c r="CLV41" s="10"/>
      <c r="CLW41" s="10"/>
      <c r="CLX41" s="10"/>
      <c r="CLY41" s="10"/>
      <c r="CLZ41" s="10"/>
      <c r="CMA41" s="10"/>
      <c r="CMB41" s="10"/>
      <c r="CMC41" s="10"/>
      <c r="CMD41" s="10"/>
      <c r="CME41" s="10"/>
      <c r="CMF41" s="10"/>
      <c r="CMG41" s="10"/>
      <c r="CMH41" s="10"/>
      <c r="CMI41" s="10"/>
      <c r="CMJ41" s="10"/>
      <c r="CMK41" s="10"/>
      <c r="CML41" s="10"/>
      <c r="CMM41" s="10"/>
      <c r="CMN41" s="10"/>
      <c r="CMO41" s="10"/>
      <c r="CMP41" s="10"/>
      <c r="CMQ41" s="10"/>
      <c r="CMR41" s="10"/>
      <c r="CMS41" s="10"/>
      <c r="CMT41" s="10"/>
      <c r="CMU41" s="10"/>
      <c r="CMV41" s="10"/>
      <c r="CMW41" s="10"/>
      <c r="CMX41" s="10"/>
      <c r="CMY41" s="10"/>
      <c r="CMZ41" s="10"/>
      <c r="CNA41" s="10"/>
      <c r="CNB41" s="10"/>
      <c r="CNC41" s="10"/>
      <c r="CND41" s="10"/>
      <c r="CNE41" s="10"/>
      <c r="CNF41" s="10"/>
      <c r="CNG41" s="10"/>
      <c r="CNH41" s="10"/>
      <c r="CNI41" s="10"/>
      <c r="CNJ41" s="10"/>
      <c r="CNK41" s="10"/>
      <c r="CNL41" s="10"/>
      <c r="CNM41" s="10"/>
      <c r="CNN41" s="10"/>
      <c r="CNO41" s="10"/>
      <c r="CNP41" s="10"/>
      <c r="CNQ41" s="10"/>
      <c r="CNR41" s="10"/>
      <c r="CNS41" s="10"/>
      <c r="CNT41" s="10"/>
      <c r="CNU41" s="10"/>
      <c r="CNV41" s="10"/>
      <c r="CNW41" s="10"/>
      <c r="CNX41" s="10"/>
      <c r="CNY41" s="10"/>
      <c r="CNZ41" s="10"/>
      <c r="COA41" s="10"/>
      <c r="COB41" s="10"/>
      <c r="COC41" s="10"/>
      <c r="COD41" s="10"/>
      <c r="COE41" s="10"/>
      <c r="COF41" s="10"/>
      <c r="COG41" s="10"/>
      <c r="COH41" s="10"/>
      <c r="COI41" s="10"/>
      <c r="COJ41" s="10"/>
      <c r="COK41" s="10"/>
      <c r="COL41" s="10"/>
      <c r="COM41" s="10"/>
      <c r="CON41" s="10"/>
      <c r="COO41" s="10"/>
      <c r="COP41" s="10"/>
      <c r="COQ41" s="10"/>
      <c r="COR41" s="10"/>
      <c r="COS41" s="10"/>
      <c r="COT41" s="10"/>
      <c r="COU41" s="10"/>
      <c r="COV41" s="10"/>
      <c r="COW41" s="10"/>
      <c r="COX41" s="10"/>
      <c r="COY41" s="10"/>
      <c r="COZ41" s="10"/>
      <c r="CPA41" s="10"/>
      <c r="CPB41" s="10"/>
      <c r="CPC41" s="10"/>
      <c r="CPD41" s="10"/>
      <c r="CPE41" s="10"/>
      <c r="CPF41" s="10"/>
      <c r="CPG41" s="10"/>
      <c r="CPH41" s="10"/>
      <c r="CPI41" s="10"/>
      <c r="CPJ41" s="10"/>
      <c r="CPK41" s="10"/>
      <c r="CPL41" s="10"/>
      <c r="CPM41" s="10"/>
      <c r="CPN41" s="10"/>
      <c r="CPO41" s="10"/>
      <c r="CPP41" s="10"/>
      <c r="CPQ41" s="10"/>
      <c r="CPR41" s="10"/>
      <c r="CPS41" s="10"/>
      <c r="CPT41" s="10"/>
      <c r="CPU41" s="10"/>
      <c r="CPV41" s="10"/>
      <c r="CPW41" s="10"/>
      <c r="CPX41" s="10"/>
      <c r="CPY41" s="10"/>
      <c r="CPZ41" s="10"/>
      <c r="CQA41" s="10"/>
      <c r="CQB41" s="10"/>
      <c r="CQC41" s="10"/>
      <c r="CQD41" s="10"/>
      <c r="CQE41" s="10"/>
      <c r="CQF41" s="10"/>
      <c r="CQG41" s="10"/>
      <c r="CQH41" s="10"/>
      <c r="CQI41" s="10"/>
      <c r="CQJ41" s="10"/>
      <c r="CQK41" s="10"/>
      <c r="CQL41" s="10"/>
      <c r="CQM41" s="10"/>
      <c r="CQN41" s="10"/>
      <c r="CQO41" s="10"/>
      <c r="CQP41" s="10"/>
      <c r="CQQ41" s="10"/>
      <c r="CQR41" s="10"/>
      <c r="CQS41" s="10"/>
      <c r="CQT41" s="10"/>
      <c r="CQU41" s="10"/>
      <c r="CQV41" s="10"/>
      <c r="CQW41" s="10"/>
      <c r="CQX41" s="10"/>
      <c r="CQY41" s="10"/>
      <c r="CQZ41" s="10"/>
      <c r="CRA41" s="10"/>
      <c r="CRB41" s="10"/>
      <c r="CRC41" s="10"/>
      <c r="CRD41" s="10"/>
      <c r="CRE41" s="10"/>
      <c r="CRF41" s="10"/>
      <c r="CRG41" s="10"/>
      <c r="CRH41" s="10"/>
      <c r="CRI41" s="10"/>
      <c r="CRJ41" s="10"/>
      <c r="CRK41" s="10"/>
      <c r="CRL41" s="10"/>
      <c r="CRM41" s="10"/>
      <c r="CRN41" s="10"/>
      <c r="CRO41" s="10"/>
      <c r="CRP41" s="10"/>
      <c r="CRQ41" s="10"/>
      <c r="CRR41" s="10"/>
      <c r="CRS41" s="10"/>
      <c r="CRT41" s="10"/>
      <c r="CRU41" s="10"/>
      <c r="CRV41" s="10"/>
      <c r="CRW41" s="10"/>
      <c r="CRX41" s="10"/>
      <c r="CRY41" s="10"/>
      <c r="CRZ41" s="10"/>
      <c r="CSA41" s="10"/>
      <c r="CSB41" s="10"/>
      <c r="CSC41" s="10"/>
      <c r="CSD41" s="10"/>
      <c r="CSE41" s="10"/>
      <c r="CSF41" s="10"/>
      <c r="CSG41" s="10"/>
      <c r="CSH41" s="10"/>
      <c r="CSI41" s="10"/>
      <c r="CSJ41" s="10"/>
      <c r="CSK41" s="10"/>
      <c r="CSL41" s="10"/>
      <c r="CSM41" s="10"/>
      <c r="CSN41" s="10"/>
      <c r="CSO41" s="10"/>
      <c r="CSP41" s="10"/>
      <c r="CSQ41" s="10"/>
      <c r="CSR41" s="10"/>
      <c r="CSS41" s="10"/>
      <c r="CST41" s="10"/>
      <c r="CSU41" s="10"/>
      <c r="CSV41" s="10"/>
      <c r="CSW41" s="10"/>
      <c r="CSX41" s="10"/>
      <c r="CSY41" s="10"/>
      <c r="CSZ41" s="10"/>
      <c r="CTA41" s="10"/>
      <c r="CTB41" s="10"/>
      <c r="CTC41" s="10"/>
      <c r="CTD41" s="10"/>
      <c r="CTE41" s="10"/>
      <c r="CTF41" s="10"/>
      <c r="CTG41" s="10"/>
      <c r="CTH41" s="10"/>
      <c r="CTI41" s="10"/>
      <c r="CTJ41" s="10"/>
      <c r="CTK41" s="10"/>
      <c r="CTL41" s="10"/>
      <c r="CTM41" s="10"/>
      <c r="CTN41" s="10"/>
      <c r="CTO41" s="10"/>
      <c r="CTP41" s="10"/>
      <c r="CTQ41" s="10"/>
      <c r="CTR41" s="10"/>
      <c r="CTS41" s="10"/>
      <c r="CTT41" s="10"/>
      <c r="CTU41" s="10"/>
      <c r="CTV41" s="10"/>
      <c r="CTW41" s="10"/>
      <c r="CTX41" s="10"/>
      <c r="CTY41" s="10"/>
      <c r="CTZ41" s="10"/>
      <c r="CUA41" s="10"/>
      <c r="CUB41" s="10"/>
      <c r="CUC41" s="10"/>
      <c r="CUD41" s="10"/>
      <c r="CUE41" s="10"/>
      <c r="CUF41" s="10"/>
      <c r="CUG41" s="10"/>
      <c r="CUH41" s="10"/>
      <c r="CUI41" s="10"/>
      <c r="CUJ41" s="10"/>
      <c r="CUK41" s="10"/>
      <c r="CUL41" s="10"/>
      <c r="CUM41" s="10"/>
      <c r="CUN41" s="10"/>
      <c r="CUO41" s="10"/>
      <c r="CUP41" s="10"/>
      <c r="CUQ41" s="10"/>
      <c r="CUR41" s="10"/>
      <c r="CUS41" s="10"/>
      <c r="CUT41" s="10"/>
      <c r="CUU41" s="10"/>
      <c r="CUV41" s="10"/>
      <c r="CUW41" s="10"/>
      <c r="CUX41" s="10"/>
      <c r="CUY41" s="10"/>
      <c r="CUZ41" s="10"/>
      <c r="CVA41" s="10"/>
      <c r="CVB41" s="10"/>
      <c r="CVC41" s="10"/>
      <c r="CVD41" s="10"/>
      <c r="CVE41" s="10"/>
      <c r="CVF41" s="10"/>
      <c r="CVG41" s="10"/>
      <c r="CVH41" s="10"/>
      <c r="CVI41" s="10"/>
      <c r="CVJ41" s="10"/>
      <c r="CVK41" s="10"/>
      <c r="CVL41" s="10"/>
      <c r="CVM41" s="10"/>
      <c r="CVN41" s="10"/>
      <c r="CVO41" s="10"/>
      <c r="CVP41" s="10"/>
      <c r="CVQ41" s="10"/>
      <c r="CVR41" s="10"/>
      <c r="CVS41" s="10"/>
      <c r="CVT41" s="10"/>
      <c r="CVU41" s="10"/>
      <c r="CVV41" s="10"/>
      <c r="CVW41" s="10"/>
      <c r="CVX41" s="10"/>
      <c r="CVY41" s="10"/>
      <c r="CVZ41" s="10"/>
      <c r="CWA41" s="10"/>
      <c r="CWB41" s="10"/>
      <c r="CWC41" s="10"/>
      <c r="CWD41" s="10"/>
      <c r="CWE41" s="10"/>
      <c r="CWF41" s="10"/>
      <c r="CWG41" s="10"/>
      <c r="CWH41" s="10"/>
      <c r="CWI41" s="10"/>
      <c r="CWJ41" s="10"/>
      <c r="CWK41" s="10"/>
      <c r="CWL41" s="10"/>
      <c r="CWM41" s="10"/>
      <c r="CWN41" s="10"/>
      <c r="CWO41" s="10"/>
      <c r="CWP41" s="10"/>
      <c r="CWQ41" s="10"/>
      <c r="CWR41" s="10"/>
      <c r="CWS41" s="10"/>
      <c r="CWT41" s="10"/>
      <c r="CWU41" s="10"/>
      <c r="CWV41" s="10"/>
      <c r="CWW41" s="10"/>
      <c r="CWX41" s="10"/>
      <c r="CWY41" s="10"/>
      <c r="CWZ41" s="10"/>
      <c r="CXA41" s="10"/>
      <c r="CXB41" s="10"/>
      <c r="CXC41" s="10"/>
      <c r="CXD41" s="10"/>
      <c r="CXE41" s="10"/>
      <c r="CXF41" s="10"/>
      <c r="CXG41" s="10"/>
      <c r="CXH41" s="10"/>
      <c r="CXI41" s="10"/>
      <c r="CXJ41" s="10"/>
      <c r="CXK41" s="10"/>
      <c r="CXL41" s="10"/>
      <c r="CXM41" s="10"/>
      <c r="CXN41" s="10"/>
      <c r="CXO41" s="10"/>
      <c r="CXP41" s="10"/>
      <c r="CXQ41" s="10"/>
      <c r="CXR41" s="10"/>
      <c r="CXS41" s="10"/>
      <c r="CXT41" s="10"/>
      <c r="CXU41" s="10"/>
      <c r="CXV41" s="10"/>
      <c r="CXW41" s="10"/>
      <c r="CXX41" s="10"/>
      <c r="CXY41" s="10"/>
      <c r="CXZ41" s="10"/>
      <c r="CYA41" s="10"/>
      <c r="CYB41" s="10"/>
      <c r="CYC41" s="10"/>
      <c r="CYD41" s="10"/>
      <c r="CYE41" s="10"/>
      <c r="CYF41" s="10"/>
      <c r="CYG41" s="10"/>
      <c r="CYH41" s="10"/>
      <c r="CYI41" s="10"/>
      <c r="CYJ41" s="10"/>
      <c r="CYK41" s="10"/>
      <c r="CYL41" s="10"/>
      <c r="CYM41" s="10"/>
      <c r="CYN41" s="10"/>
      <c r="CYO41" s="10"/>
      <c r="CYP41" s="10"/>
      <c r="CYQ41" s="10"/>
      <c r="CYR41" s="10"/>
      <c r="CYS41" s="10"/>
      <c r="CYT41" s="10"/>
      <c r="CYU41" s="10"/>
      <c r="CYV41" s="10"/>
      <c r="CYW41" s="10"/>
      <c r="CYX41" s="10"/>
      <c r="CYY41" s="10"/>
      <c r="CYZ41" s="10"/>
      <c r="CZA41" s="10"/>
      <c r="CZB41" s="10"/>
      <c r="CZC41" s="10"/>
      <c r="CZD41" s="10"/>
      <c r="CZE41" s="10"/>
      <c r="CZF41" s="10"/>
      <c r="CZG41" s="10"/>
      <c r="CZH41" s="10"/>
      <c r="CZI41" s="10"/>
      <c r="CZJ41" s="10"/>
      <c r="CZK41" s="10"/>
      <c r="CZL41" s="10"/>
      <c r="CZM41" s="10"/>
      <c r="CZN41" s="10"/>
      <c r="CZO41" s="10"/>
      <c r="CZP41" s="10"/>
      <c r="CZQ41" s="10"/>
      <c r="CZR41" s="10"/>
      <c r="CZS41" s="10"/>
      <c r="CZT41" s="10"/>
      <c r="CZU41" s="10"/>
      <c r="CZV41" s="10"/>
      <c r="CZW41" s="10"/>
      <c r="CZX41" s="10"/>
      <c r="CZY41" s="10"/>
      <c r="CZZ41" s="10"/>
      <c r="DAA41" s="10"/>
      <c r="DAB41" s="10"/>
      <c r="DAC41" s="10"/>
      <c r="DAD41" s="10"/>
      <c r="DAE41" s="10"/>
      <c r="DAF41" s="10"/>
      <c r="DAG41" s="10"/>
      <c r="DAH41" s="10"/>
      <c r="DAI41" s="10"/>
      <c r="DAJ41" s="10"/>
      <c r="DAK41" s="10"/>
      <c r="DAL41" s="10"/>
      <c r="DAM41" s="10"/>
      <c r="DAN41" s="10"/>
      <c r="DAO41" s="10"/>
      <c r="DAP41" s="10"/>
      <c r="DAQ41" s="10"/>
      <c r="DAR41" s="10"/>
      <c r="DAS41" s="10"/>
      <c r="DAT41" s="10"/>
      <c r="DAU41" s="10"/>
      <c r="DAV41" s="10"/>
      <c r="DAW41" s="10"/>
      <c r="DAX41" s="10"/>
      <c r="DAY41" s="10"/>
      <c r="DAZ41" s="10"/>
      <c r="DBA41" s="10"/>
      <c r="DBB41" s="10"/>
      <c r="DBC41" s="10"/>
      <c r="DBD41" s="10"/>
      <c r="DBE41" s="10"/>
      <c r="DBF41" s="10"/>
      <c r="DBG41" s="10"/>
      <c r="DBH41" s="10"/>
      <c r="DBI41" s="10"/>
      <c r="DBJ41" s="10"/>
      <c r="DBK41" s="10"/>
      <c r="DBL41" s="10"/>
      <c r="DBM41" s="10"/>
      <c r="DBN41" s="10"/>
      <c r="DBO41" s="10"/>
      <c r="DBP41" s="10"/>
      <c r="DBQ41" s="10"/>
      <c r="DBR41" s="10"/>
      <c r="DBS41" s="10"/>
      <c r="DBT41" s="10"/>
      <c r="DBU41" s="10"/>
      <c r="DBV41" s="10"/>
      <c r="DBW41" s="10"/>
      <c r="DBX41" s="10"/>
      <c r="DBY41" s="10"/>
      <c r="DBZ41" s="10"/>
      <c r="DCA41" s="10"/>
      <c r="DCB41" s="10"/>
      <c r="DCC41" s="10"/>
      <c r="DCD41" s="10"/>
      <c r="DCE41" s="10"/>
      <c r="DCF41" s="10"/>
      <c r="DCG41" s="10"/>
      <c r="DCH41" s="10"/>
      <c r="DCI41" s="10"/>
      <c r="DCJ41" s="10"/>
      <c r="DCK41" s="10"/>
      <c r="DCL41" s="10"/>
      <c r="DCM41" s="10"/>
      <c r="DCN41" s="10"/>
      <c r="DCO41" s="10"/>
      <c r="DCP41" s="10"/>
      <c r="DCQ41" s="10"/>
      <c r="DCR41" s="10"/>
      <c r="DCS41" s="10"/>
      <c r="DCT41" s="10"/>
      <c r="DCU41" s="10"/>
      <c r="DCV41" s="10"/>
      <c r="DCW41" s="10"/>
      <c r="DCX41" s="10"/>
      <c r="DCY41" s="10"/>
      <c r="DCZ41" s="10"/>
      <c r="DDA41" s="10"/>
      <c r="DDB41" s="10"/>
      <c r="DDC41" s="10"/>
      <c r="DDD41" s="10"/>
      <c r="DDE41" s="10"/>
      <c r="DDF41" s="10"/>
      <c r="DDG41" s="10"/>
      <c r="DDH41" s="10"/>
      <c r="DDI41" s="10"/>
      <c r="DDJ41" s="10"/>
      <c r="DDK41" s="10"/>
      <c r="DDL41" s="10"/>
      <c r="DDM41" s="10"/>
      <c r="DDN41" s="10"/>
      <c r="DDO41" s="10"/>
      <c r="DDP41" s="10"/>
      <c r="DDQ41" s="10"/>
      <c r="DDR41" s="10"/>
      <c r="DDS41" s="10"/>
      <c r="DDT41" s="10"/>
      <c r="DDU41" s="10"/>
      <c r="DDV41" s="10"/>
      <c r="DDW41" s="10"/>
      <c r="DDX41" s="10"/>
      <c r="DDY41" s="10"/>
      <c r="DDZ41" s="10"/>
      <c r="DEA41" s="10"/>
      <c r="DEB41" s="10"/>
      <c r="DEC41" s="10"/>
      <c r="DED41" s="10"/>
      <c r="DEE41" s="10"/>
      <c r="DEF41" s="10"/>
      <c r="DEG41" s="10"/>
      <c r="DEH41" s="10"/>
      <c r="DEI41" s="10"/>
      <c r="DEJ41" s="10"/>
      <c r="DEK41" s="10"/>
      <c r="DEL41" s="10"/>
      <c r="DEM41" s="10"/>
      <c r="DEN41" s="10"/>
      <c r="DEO41" s="10"/>
      <c r="DEP41" s="10"/>
      <c r="DEQ41" s="10"/>
      <c r="DER41" s="10"/>
      <c r="DES41" s="10"/>
      <c r="DET41" s="10"/>
      <c r="DEU41" s="10"/>
      <c r="DEV41" s="10"/>
      <c r="DEW41" s="10"/>
      <c r="DEX41" s="10"/>
      <c r="DEY41" s="10"/>
      <c r="DEZ41" s="10"/>
      <c r="DFA41" s="10"/>
      <c r="DFB41" s="10"/>
      <c r="DFC41" s="10"/>
      <c r="DFD41" s="10"/>
      <c r="DFE41" s="10"/>
      <c r="DFF41" s="10"/>
      <c r="DFG41" s="10"/>
      <c r="DFH41" s="10"/>
      <c r="DFI41" s="10"/>
      <c r="DFJ41" s="10"/>
      <c r="DFK41" s="10"/>
      <c r="DFL41" s="10"/>
      <c r="DFM41" s="10"/>
      <c r="DFN41" s="10"/>
      <c r="DFO41" s="10"/>
      <c r="DFP41" s="10"/>
      <c r="DFQ41" s="10"/>
      <c r="DFR41" s="10"/>
      <c r="DFS41" s="10"/>
      <c r="DFT41" s="10"/>
      <c r="DFU41" s="10"/>
      <c r="DFV41" s="10"/>
      <c r="DFW41" s="10"/>
      <c r="DFX41" s="10"/>
      <c r="DFY41" s="10"/>
      <c r="DFZ41" s="10"/>
      <c r="DGA41" s="10"/>
      <c r="DGB41" s="10"/>
      <c r="DGC41" s="10"/>
      <c r="DGD41" s="10"/>
      <c r="DGE41" s="10"/>
      <c r="DGF41" s="10"/>
      <c r="DGG41" s="10"/>
      <c r="DGH41" s="10"/>
      <c r="DGI41" s="10"/>
      <c r="DGJ41" s="10"/>
      <c r="DGK41" s="10"/>
      <c r="DGL41" s="10"/>
      <c r="DGM41" s="10"/>
      <c r="DGN41" s="10"/>
      <c r="DGO41" s="10"/>
      <c r="DGP41" s="10"/>
      <c r="DGQ41" s="10"/>
      <c r="DGR41" s="10"/>
      <c r="DGS41" s="10"/>
      <c r="DGT41" s="10"/>
      <c r="DGU41" s="10"/>
      <c r="DGV41" s="10"/>
      <c r="DGW41" s="10"/>
      <c r="DGX41" s="10"/>
      <c r="DGY41" s="10"/>
      <c r="DGZ41" s="10"/>
      <c r="DHA41" s="10"/>
      <c r="DHB41" s="10"/>
      <c r="DHC41" s="10"/>
      <c r="DHD41" s="10"/>
      <c r="DHE41" s="10"/>
      <c r="DHF41" s="10"/>
      <c r="DHG41" s="10"/>
      <c r="DHH41" s="10"/>
      <c r="DHI41" s="10"/>
      <c r="DHJ41" s="10"/>
      <c r="DHK41" s="10"/>
      <c r="DHL41" s="10"/>
      <c r="DHM41" s="10"/>
      <c r="DHN41" s="10"/>
      <c r="DHO41" s="10"/>
      <c r="DHP41" s="10"/>
      <c r="DHQ41" s="10"/>
      <c r="DHR41" s="10"/>
      <c r="DHS41" s="10"/>
      <c r="DHT41" s="10"/>
      <c r="DHU41" s="10"/>
      <c r="DHV41" s="10"/>
      <c r="DHW41" s="10"/>
      <c r="DHX41" s="10"/>
      <c r="DHY41" s="10"/>
      <c r="DHZ41" s="10"/>
      <c r="DIA41" s="10"/>
      <c r="DIB41" s="10"/>
      <c r="DIC41" s="10"/>
      <c r="DID41" s="10"/>
      <c r="DIE41" s="10"/>
      <c r="DIF41" s="10"/>
      <c r="DIG41" s="10"/>
      <c r="DIH41" s="10"/>
      <c r="DII41" s="10"/>
      <c r="DIJ41" s="10"/>
      <c r="DIK41" s="10"/>
      <c r="DIL41" s="10"/>
      <c r="DIM41" s="10"/>
      <c r="DIN41" s="10"/>
      <c r="DIO41" s="10"/>
      <c r="DIP41" s="10"/>
      <c r="DIQ41" s="10"/>
      <c r="DIR41" s="10"/>
      <c r="DIS41" s="10"/>
      <c r="DIT41" s="10"/>
      <c r="DIU41" s="10"/>
      <c r="DIV41" s="10"/>
      <c r="DIW41" s="10"/>
      <c r="DIX41" s="10"/>
      <c r="DIY41" s="10"/>
      <c r="DIZ41" s="10"/>
      <c r="DJA41" s="10"/>
      <c r="DJB41" s="10"/>
      <c r="DJC41" s="10"/>
      <c r="DJD41" s="10"/>
      <c r="DJE41" s="10"/>
      <c r="DJF41" s="10"/>
      <c r="DJG41" s="10"/>
      <c r="DJH41" s="10"/>
      <c r="DJI41" s="10"/>
      <c r="DJJ41" s="10"/>
      <c r="DJK41" s="10"/>
      <c r="DJL41" s="10"/>
      <c r="DJM41" s="10"/>
      <c r="DJN41" s="10"/>
      <c r="DJO41" s="10"/>
      <c r="DJP41" s="10"/>
      <c r="DJQ41" s="10"/>
      <c r="DJR41" s="10"/>
      <c r="DJS41" s="10"/>
      <c r="DJT41" s="10"/>
      <c r="DJU41" s="10"/>
      <c r="DJV41" s="10"/>
      <c r="DJW41" s="10"/>
      <c r="DJX41" s="10"/>
      <c r="DJY41" s="10"/>
      <c r="DJZ41" s="10"/>
      <c r="DKA41" s="10"/>
      <c r="DKB41" s="10"/>
      <c r="DKC41" s="10"/>
      <c r="DKD41" s="10"/>
      <c r="DKE41" s="10"/>
      <c r="DKF41" s="10"/>
      <c r="DKG41" s="10"/>
      <c r="DKH41" s="10"/>
      <c r="DKI41" s="10"/>
      <c r="DKJ41" s="10"/>
      <c r="DKK41" s="10"/>
      <c r="DKL41" s="10"/>
      <c r="DKM41" s="10"/>
      <c r="DKN41" s="10"/>
      <c r="DKO41" s="10"/>
      <c r="DKP41" s="10"/>
      <c r="DKQ41" s="10"/>
      <c r="DKR41" s="10"/>
      <c r="DKS41" s="10"/>
      <c r="DKT41" s="10"/>
      <c r="DKU41" s="10"/>
      <c r="DKV41" s="10"/>
      <c r="DKW41" s="10"/>
      <c r="DKX41" s="10"/>
      <c r="DKY41" s="10"/>
      <c r="DKZ41" s="10"/>
      <c r="DLA41" s="10"/>
      <c r="DLB41" s="10"/>
      <c r="DLC41" s="10"/>
      <c r="DLD41" s="10"/>
      <c r="DLE41" s="10"/>
      <c r="DLF41" s="10"/>
      <c r="DLG41" s="10"/>
      <c r="DLH41" s="10"/>
      <c r="DLI41" s="10"/>
      <c r="DLJ41" s="10"/>
      <c r="DLK41" s="10"/>
      <c r="DLL41" s="10"/>
      <c r="DLM41" s="10"/>
      <c r="DLN41" s="10"/>
      <c r="DLO41" s="10"/>
      <c r="DLP41" s="10"/>
      <c r="DLQ41" s="10"/>
      <c r="DLR41" s="10"/>
      <c r="DLS41" s="10"/>
      <c r="DLT41" s="10"/>
      <c r="DLU41" s="10"/>
      <c r="DLV41" s="10"/>
      <c r="DLW41" s="10"/>
      <c r="DLX41" s="10"/>
      <c r="DLY41" s="10"/>
      <c r="DLZ41" s="10"/>
      <c r="DMA41" s="10"/>
      <c r="DMB41" s="10"/>
      <c r="DMC41" s="10"/>
      <c r="DMD41" s="10"/>
      <c r="DME41" s="10"/>
      <c r="DMF41" s="10"/>
      <c r="DMG41" s="10"/>
      <c r="DMH41" s="10"/>
      <c r="DMI41" s="10"/>
      <c r="DMJ41" s="10"/>
      <c r="DMK41" s="10"/>
      <c r="DML41" s="10"/>
      <c r="DMM41" s="10"/>
      <c r="DMN41" s="10"/>
      <c r="DMO41" s="10"/>
      <c r="DMP41" s="10"/>
      <c r="DMQ41" s="10"/>
      <c r="DMR41" s="10"/>
      <c r="DMS41" s="10"/>
      <c r="DMT41" s="10"/>
      <c r="DMU41" s="10"/>
      <c r="DMV41" s="10"/>
      <c r="DMW41" s="10"/>
      <c r="DMX41" s="10"/>
      <c r="DMY41" s="10"/>
      <c r="DMZ41" s="10"/>
      <c r="DNA41" s="10"/>
      <c r="DNB41" s="10"/>
      <c r="DNC41" s="10"/>
      <c r="DND41" s="10"/>
      <c r="DNE41" s="10"/>
      <c r="DNF41" s="10"/>
      <c r="DNG41" s="10"/>
      <c r="DNH41" s="10"/>
      <c r="DNI41" s="10"/>
      <c r="DNJ41" s="10"/>
      <c r="DNK41" s="10"/>
      <c r="DNL41" s="10"/>
      <c r="DNM41" s="10"/>
      <c r="DNN41" s="10"/>
      <c r="DNO41" s="10"/>
      <c r="DNP41" s="10"/>
      <c r="DNQ41" s="10"/>
      <c r="DNR41" s="10"/>
      <c r="DNS41" s="10"/>
      <c r="DNT41" s="10"/>
      <c r="DNU41" s="10"/>
      <c r="DNV41" s="10"/>
      <c r="DNW41" s="10"/>
      <c r="DNX41" s="10"/>
      <c r="DNY41" s="10"/>
      <c r="DNZ41" s="10"/>
      <c r="DOA41" s="10"/>
      <c r="DOB41" s="10"/>
      <c r="DOC41" s="10"/>
      <c r="DOD41" s="10"/>
      <c r="DOE41" s="10"/>
      <c r="DOF41" s="10"/>
      <c r="DOG41" s="10"/>
      <c r="DOH41" s="10"/>
      <c r="DOI41" s="10"/>
      <c r="DOJ41" s="10"/>
      <c r="DOK41" s="10"/>
      <c r="DOL41" s="10"/>
      <c r="DOM41" s="10"/>
      <c r="DON41" s="10"/>
      <c r="DOO41" s="10"/>
      <c r="DOP41" s="10"/>
      <c r="DOQ41" s="10"/>
      <c r="DOR41" s="10"/>
      <c r="DOS41" s="10"/>
      <c r="DOT41" s="10"/>
      <c r="DOU41" s="10"/>
      <c r="DOV41" s="10"/>
      <c r="DOW41" s="10"/>
      <c r="DOX41" s="10"/>
      <c r="DOY41" s="10"/>
      <c r="DOZ41" s="10"/>
      <c r="DPA41" s="10"/>
      <c r="DPB41" s="10"/>
      <c r="DPC41" s="10"/>
      <c r="DPD41" s="10"/>
      <c r="DPE41" s="10"/>
      <c r="DPF41" s="10"/>
      <c r="DPG41" s="10"/>
      <c r="DPH41" s="10"/>
      <c r="DPI41" s="10"/>
      <c r="DPJ41" s="10"/>
      <c r="DPK41" s="10"/>
      <c r="DPL41" s="10"/>
      <c r="DPM41" s="10"/>
      <c r="DPN41" s="10"/>
      <c r="DPO41" s="10"/>
      <c r="DPP41" s="10"/>
      <c r="DPQ41" s="10"/>
      <c r="DPR41" s="10"/>
      <c r="DPS41" s="10"/>
      <c r="DPT41" s="10"/>
      <c r="DPU41" s="10"/>
      <c r="DPV41" s="10"/>
      <c r="DPW41" s="10"/>
      <c r="DPX41" s="10"/>
      <c r="DPY41" s="10"/>
      <c r="DPZ41" s="10"/>
      <c r="DQA41" s="10"/>
      <c r="DQB41" s="10"/>
      <c r="DQC41" s="10"/>
      <c r="DQD41" s="10"/>
      <c r="DQE41" s="10"/>
      <c r="DQF41" s="10"/>
      <c r="DQG41" s="10"/>
      <c r="DQH41" s="10"/>
      <c r="DQI41" s="10"/>
      <c r="DQJ41" s="10"/>
      <c r="DQK41" s="10"/>
      <c r="DQL41" s="10"/>
      <c r="DQM41" s="10"/>
      <c r="DQN41" s="10"/>
      <c r="DQO41" s="10"/>
      <c r="DQP41" s="10"/>
      <c r="DQQ41" s="10"/>
      <c r="DQR41" s="10"/>
      <c r="DQS41" s="10"/>
      <c r="DQT41" s="10"/>
      <c r="DQU41" s="10"/>
      <c r="DQV41" s="10"/>
      <c r="DQW41" s="10"/>
      <c r="DQX41" s="10"/>
      <c r="DQY41" s="10"/>
      <c r="DQZ41" s="10"/>
      <c r="DRA41" s="10"/>
      <c r="DRB41" s="10"/>
      <c r="DRC41" s="10"/>
      <c r="DRD41" s="10"/>
      <c r="DRE41" s="10"/>
      <c r="DRF41" s="10"/>
      <c r="DRG41" s="10"/>
      <c r="DRH41" s="10"/>
      <c r="DRI41" s="10"/>
      <c r="DRJ41" s="10"/>
      <c r="DRK41" s="10"/>
      <c r="DRL41" s="10"/>
      <c r="DRM41" s="10"/>
      <c r="DRN41" s="10"/>
      <c r="DRO41" s="10"/>
      <c r="DRP41" s="10"/>
      <c r="DRQ41" s="10"/>
      <c r="DRR41" s="10"/>
      <c r="DRS41" s="10"/>
      <c r="DRT41" s="10"/>
      <c r="DRU41" s="10"/>
      <c r="DRV41" s="10"/>
      <c r="DRW41" s="10"/>
      <c r="DRX41" s="10"/>
      <c r="DRY41" s="10"/>
      <c r="DRZ41" s="10"/>
      <c r="DSA41" s="10"/>
      <c r="DSB41" s="10"/>
      <c r="DSC41" s="10"/>
      <c r="DSD41" s="10"/>
      <c r="DSE41" s="10"/>
      <c r="DSF41" s="10"/>
      <c r="DSG41" s="10"/>
      <c r="DSH41" s="10"/>
      <c r="DSI41" s="10"/>
      <c r="DSJ41" s="10"/>
      <c r="DSK41" s="10"/>
      <c r="DSL41" s="10"/>
      <c r="DSM41" s="10"/>
      <c r="DSN41" s="10"/>
      <c r="DSO41" s="10"/>
      <c r="DSP41" s="10"/>
      <c r="DSQ41" s="10"/>
      <c r="DSR41" s="10"/>
      <c r="DSS41" s="10"/>
      <c r="DST41" s="10"/>
      <c r="DSU41" s="10"/>
      <c r="DSV41" s="10"/>
      <c r="DSW41" s="10"/>
      <c r="DSX41" s="10"/>
      <c r="DSY41" s="10"/>
      <c r="DSZ41" s="10"/>
      <c r="DTA41" s="10"/>
      <c r="DTB41" s="10"/>
      <c r="DTC41" s="10"/>
      <c r="DTD41" s="10"/>
      <c r="DTE41" s="10"/>
      <c r="DTF41" s="10"/>
      <c r="DTG41" s="10"/>
      <c r="DTH41" s="10"/>
      <c r="DTI41" s="10"/>
      <c r="DTJ41" s="10"/>
      <c r="DTK41" s="10"/>
      <c r="DTL41" s="10"/>
      <c r="DTM41" s="10"/>
      <c r="DTN41" s="10"/>
      <c r="DTO41" s="10"/>
      <c r="DTP41" s="10"/>
      <c r="DTQ41" s="10"/>
      <c r="DTR41" s="10"/>
      <c r="DTS41" s="10"/>
      <c r="DTT41" s="10"/>
      <c r="DTU41" s="10"/>
      <c r="DTV41" s="10"/>
      <c r="DTW41" s="10"/>
      <c r="DTX41" s="10"/>
      <c r="DTY41" s="10"/>
      <c r="DTZ41" s="10"/>
      <c r="DUA41" s="10"/>
      <c r="DUB41" s="10"/>
      <c r="DUC41" s="10"/>
      <c r="DUD41" s="10"/>
      <c r="DUE41" s="10"/>
      <c r="DUF41" s="10"/>
      <c r="DUG41" s="10"/>
      <c r="DUH41" s="10"/>
      <c r="DUI41" s="10"/>
      <c r="DUJ41" s="10"/>
      <c r="DUK41" s="10"/>
      <c r="DUL41" s="10"/>
      <c r="DUM41" s="10"/>
      <c r="DUN41" s="10"/>
      <c r="DUO41" s="10"/>
      <c r="DUP41" s="10"/>
      <c r="DUQ41" s="10"/>
      <c r="DUR41" s="10"/>
      <c r="DUS41" s="10"/>
      <c r="DUT41" s="10"/>
      <c r="DUU41" s="10"/>
      <c r="DUV41" s="10"/>
      <c r="DUW41" s="10"/>
      <c r="DUX41" s="10"/>
      <c r="DUY41" s="10"/>
      <c r="DUZ41" s="10"/>
      <c r="DVA41" s="10"/>
      <c r="DVB41" s="10"/>
      <c r="DVC41" s="10"/>
      <c r="DVD41" s="10"/>
      <c r="DVE41" s="10"/>
      <c r="DVF41" s="10"/>
      <c r="DVG41" s="10"/>
      <c r="DVH41" s="10"/>
      <c r="DVI41" s="10"/>
      <c r="DVJ41" s="10"/>
      <c r="DVK41" s="10"/>
      <c r="DVL41" s="10"/>
      <c r="DVM41" s="10"/>
      <c r="DVN41" s="10"/>
      <c r="DVO41" s="10"/>
      <c r="DVP41" s="10"/>
      <c r="DVQ41" s="10"/>
      <c r="DVR41" s="10"/>
      <c r="DVS41" s="10"/>
      <c r="DVT41" s="10"/>
      <c r="DVU41" s="10"/>
      <c r="DVV41" s="10"/>
      <c r="DVW41" s="10"/>
      <c r="DVX41" s="10"/>
      <c r="DVY41" s="10"/>
      <c r="DVZ41" s="10"/>
      <c r="DWA41" s="10"/>
      <c r="DWB41" s="10"/>
      <c r="DWC41" s="10"/>
      <c r="DWD41" s="10"/>
      <c r="DWE41" s="10"/>
      <c r="DWF41" s="10"/>
      <c r="DWG41" s="10"/>
      <c r="DWH41" s="10"/>
      <c r="DWI41" s="10"/>
      <c r="DWJ41" s="10"/>
      <c r="DWK41" s="10"/>
      <c r="DWL41" s="10"/>
      <c r="DWM41" s="10"/>
      <c r="DWN41" s="10"/>
      <c r="DWO41" s="10"/>
      <c r="DWP41" s="10"/>
      <c r="DWQ41" s="10"/>
      <c r="DWR41" s="10"/>
      <c r="DWS41" s="10"/>
      <c r="DWT41" s="10"/>
      <c r="DWU41" s="10"/>
      <c r="DWV41" s="10"/>
      <c r="DWW41" s="10"/>
      <c r="DWX41" s="10"/>
      <c r="DWY41" s="10"/>
      <c r="DWZ41" s="10"/>
      <c r="DXA41" s="10"/>
      <c r="DXB41" s="10"/>
      <c r="DXC41" s="10"/>
      <c r="DXD41" s="10"/>
      <c r="DXE41" s="10"/>
      <c r="DXF41" s="10"/>
      <c r="DXG41" s="10"/>
      <c r="DXH41" s="10"/>
      <c r="DXI41" s="10"/>
      <c r="DXJ41" s="10"/>
      <c r="DXK41" s="10"/>
      <c r="DXL41" s="10"/>
      <c r="DXM41" s="10"/>
      <c r="DXN41" s="10"/>
      <c r="DXO41" s="10"/>
      <c r="DXP41" s="10"/>
      <c r="DXQ41" s="10"/>
      <c r="DXR41" s="10"/>
      <c r="DXS41" s="10"/>
      <c r="DXT41" s="10"/>
      <c r="DXU41" s="10"/>
      <c r="DXV41" s="10"/>
      <c r="DXW41" s="10"/>
      <c r="DXX41" s="10"/>
      <c r="DXY41" s="10"/>
      <c r="DXZ41" s="10"/>
      <c r="DYA41" s="10"/>
      <c r="DYB41" s="10"/>
      <c r="DYC41" s="10"/>
      <c r="DYD41" s="10"/>
      <c r="DYE41" s="10"/>
      <c r="DYF41" s="10"/>
      <c r="DYG41" s="10"/>
      <c r="DYH41" s="10"/>
      <c r="DYI41" s="10"/>
      <c r="DYJ41" s="10"/>
      <c r="DYK41" s="10"/>
      <c r="DYL41" s="10"/>
      <c r="DYM41" s="10"/>
      <c r="DYN41" s="10"/>
      <c r="DYO41" s="10"/>
      <c r="DYP41" s="10"/>
      <c r="DYQ41" s="10"/>
      <c r="DYR41" s="10"/>
      <c r="DYS41" s="10"/>
      <c r="DYT41" s="10"/>
      <c r="DYU41" s="10"/>
      <c r="DYV41" s="10"/>
      <c r="DYW41" s="10"/>
      <c r="DYX41" s="10"/>
      <c r="DYY41" s="10"/>
      <c r="DYZ41" s="10"/>
      <c r="DZA41" s="10"/>
      <c r="DZB41" s="10"/>
      <c r="DZC41" s="10"/>
      <c r="DZD41" s="10"/>
      <c r="DZE41" s="10"/>
      <c r="DZF41" s="10"/>
      <c r="DZG41" s="10"/>
      <c r="DZH41" s="10"/>
      <c r="DZI41" s="10"/>
      <c r="DZJ41" s="10"/>
      <c r="DZK41" s="10"/>
      <c r="DZL41" s="10"/>
      <c r="DZM41" s="10"/>
      <c r="DZN41" s="10"/>
      <c r="DZO41" s="10"/>
      <c r="DZP41" s="10"/>
      <c r="DZQ41" s="10"/>
      <c r="DZR41" s="10"/>
      <c r="DZS41" s="10"/>
      <c r="DZT41" s="10"/>
      <c r="DZU41" s="10"/>
      <c r="DZV41" s="10"/>
      <c r="DZW41" s="10"/>
      <c r="DZX41" s="10"/>
      <c r="DZY41" s="10"/>
      <c r="DZZ41" s="10"/>
      <c r="EAA41" s="10"/>
      <c r="EAB41" s="10"/>
      <c r="EAC41" s="10"/>
      <c r="EAD41" s="10"/>
      <c r="EAE41" s="10"/>
      <c r="EAF41" s="10"/>
      <c r="EAG41" s="10"/>
      <c r="EAH41" s="10"/>
      <c r="EAI41" s="10"/>
      <c r="EAJ41" s="10"/>
      <c r="EAK41" s="10"/>
      <c r="EAL41" s="10"/>
      <c r="EAM41" s="10"/>
      <c r="EAN41" s="10"/>
      <c r="EAO41" s="10"/>
      <c r="EAP41" s="10"/>
      <c r="EAQ41" s="10"/>
      <c r="EAR41" s="10"/>
      <c r="EAS41" s="10"/>
      <c r="EAT41" s="10"/>
      <c r="EAU41" s="10"/>
      <c r="EAV41" s="10"/>
      <c r="EAW41" s="10"/>
      <c r="EAX41" s="10"/>
      <c r="EAY41" s="10"/>
      <c r="EAZ41" s="10"/>
      <c r="EBA41" s="10"/>
      <c r="EBB41" s="10"/>
      <c r="EBC41" s="10"/>
      <c r="EBD41" s="10"/>
      <c r="EBE41" s="10"/>
      <c r="EBF41" s="10"/>
      <c r="EBG41" s="10"/>
      <c r="EBH41" s="10"/>
      <c r="EBI41" s="10"/>
      <c r="EBJ41" s="10"/>
      <c r="EBK41" s="10"/>
      <c r="EBL41" s="10"/>
      <c r="EBM41" s="10"/>
      <c r="EBN41" s="10"/>
      <c r="EBO41" s="10"/>
      <c r="EBP41" s="10"/>
      <c r="EBQ41" s="10"/>
      <c r="EBR41" s="10"/>
      <c r="EBS41" s="10"/>
      <c r="EBT41" s="10"/>
      <c r="EBU41" s="10"/>
      <c r="EBV41" s="10"/>
      <c r="EBW41" s="10"/>
      <c r="EBX41" s="10"/>
      <c r="EBY41" s="10"/>
      <c r="EBZ41" s="10"/>
      <c r="ECA41" s="10"/>
      <c r="ECB41" s="10"/>
      <c r="ECC41" s="10"/>
      <c r="ECD41" s="10"/>
      <c r="ECE41" s="10"/>
      <c r="ECF41" s="10"/>
      <c r="ECG41" s="10"/>
      <c r="ECH41" s="10"/>
      <c r="ECI41" s="10"/>
      <c r="ECJ41" s="10"/>
      <c r="ECK41" s="10"/>
      <c r="ECL41" s="10"/>
      <c r="ECM41" s="10"/>
      <c r="ECN41" s="10"/>
      <c r="ECO41" s="10"/>
      <c r="ECP41" s="10"/>
      <c r="ECQ41" s="10"/>
      <c r="ECR41" s="10"/>
      <c r="ECS41" s="10"/>
      <c r="ECT41" s="10"/>
      <c r="ECU41" s="10"/>
      <c r="ECV41" s="10"/>
      <c r="ECW41" s="10"/>
      <c r="ECX41" s="10"/>
      <c r="ECY41" s="10"/>
      <c r="ECZ41" s="10"/>
      <c r="EDA41" s="10"/>
      <c r="EDB41" s="10"/>
      <c r="EDC41" s="10"/>
      <c r="EDD41" s="10"/>
      <c r="EDE41" s="10"/>
      <c r="EDF41" s="10"/>
      <c r="EDG41" s="10"/>
      <c r="EDH41" s="10"/>
      <c r="EDI41" s="10"/>
      <c r="EDJ41" s="10"/>
      <c r="EDK41" s="10"/>
      <c r="EDL41" s="10"/>
      <c r="EDM41" s="10"/>
      <c r="EDN41" s="10"/>
      <c r="EDO41" s="10"/>
      <c r="EDP41" s="10"/>
      <c r="EDQ41" s="10"/>
      <c r="EDR41" s="10"/>
      <c r="EDS41" s="10"/>
      <c r="EDT41" s="10"/>
      <c r="EDU41" s="10"/>
      <c r="EDV41" s="10"/>
      <c r="EDW41" s="10"/>
      <c r="EDX41" s="10"/>
      <c r="EDY41" s="10"/>
      <c r="EDZ41" s="10"/>
      <c r="EEA41" s="10"/>
      <c r="EEB41" s="10"/>
      <c r="EEC41" s="10"/>
      <c r="EED41" s="10"/>
      <c r="EEE41" s="10"/>
      <c r="EEF41" s="10"/>
      <c r="EEG41" s="10"/>
      <c r="EEH41" s="10"/>
      <c r="EEI41" s="10"/>
      <c r="EEJ41" s="10"/>
      <c r="EEK41" s="10"/>
      <c r="EEL41" s="10"/>
      <c r="EEM41" s="10"/>
      <c r="EEN41" s="10"/>
      <c r="EEO41" s="10"/>
      <c r="EEP41" s="10"/>
      <c r="EEQ41" s="10"/>
      <c r="EER41" s="10"/>
      <c r="EES41" s="10"/>
      <c r="EET41" s="10"/>
      <c r="EEU41" s="10"/>
      <c r="EEV41" s="10"/>
      <c r="EEW41" s="10"/>
      <c r="EEX41" s="10"/>
      <c r="EEY41" s="10"/>
      <c r="EEZ41" s="10"/>
      <c r="EFA41" s="10"/>
      <c r="EFB41" s="10"/>
      <c r="EFC41" s="10"/>
      <c r="EFD41" s="10"/>
      <c r="EFE41" s="10"/>
      <c r="EFF41" s="10"/>
      <c r="EFG41" s="10"/>
      <c r="EFH41" s="10"/>
      <c r="EFI41" s="10"/>
      <c r="EFJ41" s="10"/>
      <c r="EFK41" s="10"/>
      <c r="EFL41" s="10"/>
      <c r="EFM41" s="10"/>
      <c r="EFN41" s="10"/>
      <c r="EFO41" s="10"/>
      <c r="EFP41" s="10"/>
      <c r="EFQ41" s="10"/>
      <c r="EFR41" s="10"/>
      <c r="EFS41" s="10"/>
      <c r="EFT41" s="10"/>
      <c r="EFU41" s="10"/>
      <c r="EFV41" s="10"/>
      <c r="EFW41" s="10"/>
      <c r="EFX41" s="10"/>
      <c r="EFY41" s="10"/>
      <c r="EFZ41" s="10"/>
      <c r="EGA41" s="10"/>
      <c r="EGB41" s="10"/>
      <c r="EGC41" s="10"/>
      <c r="EGD41" s="10"/>
      <c r="EGE41" s="10"/>
      <c r="EGF41" s="10"/>
      <c r="EGG41" s="10"/>
      <c r="EGH41" s="10"/>
      <c r="EGI41" s="10"/>
      <c r="EGJ41" s="10"/>
      <c r="EGK41" s="10"/>
      <c r="EGL41" s="10"/>
      <c r="EGM41" s="10"/>
      <c r="EGN41" s="10"/>
      <c r="EGO41" s="10"/>
      <c r="EGP41" s="10"/>
      <c r="EGQ41" s="10"/>
      <c r="EGR41" s="10"/>
      <c r="EGS41" s="10"/>
      <c r="EGT41" s="10"/>
      <c r="EGU41" s="10"/>
      <c r="EGV41" s="10"/>
      <c r="EGW41" s="10"/>
      <c r="EGX41" s="10"/>
      <c r="EGY41" s="10"/>
      <c r="EGZ41" s="10"/>
      <c r="EHA41" s="10"/>
      <c r="EHB41" s="10"/>
      <c r="EHC41" s="10"/>
      <c r="EHD41" s="10"/>
      <c r="EHE41" s="10"/>
      <c r="EHF41" s="10"/>
      <c r="EHG41" s="10"/>
      <c r="EHH41" s="10"/>
      <c r="EHI41" s="10"/>
      <c r="EHJ41" s="10"/>
      <c r="EHK41" s="10"/>
      <c r="EHL41" s="10"/>
      <c r="EHM41" s="10"/>
      <c r="EHN41" s="10"/>
      <c r="EHO41" s="10"/>
      <c r="EHP41" s="10"/>
      <c r="EHQ41" s="10"/>
      <c r="EHR41" s="10"/>
      <c r="EHS41" s="10"/>
      <c r="EHT41" s="10"/>
      <c r="EHU41" s="10"/>
      <c r="EHV41" s="10"/>
      <c r="EHW41" s="10"/>
      <c r="EHX41" s="10"/>
      <c r="EHY41" s="10"/>
      <c r="EHZ41" s="10"/>
      <c r="EIA41" s="10"/>
      <c r="EIB41" s="10"/>
      <c r="EIC41" s="10"/>
      <c r="EID41" s="10"/>
      <c r="EIE41" s="10"/>
      <c r="EIF41" s="10"/>
      <c r="EIG41" s="10"/>
      <c r="EIH41" s="10"/>
      <c r="EII41" s="10"/>
      <c r="EIJ41" s="10"/>
      <c r="EIK41" s="10"/>
      <c r="EIL41" s="10"/>
      <c r="EIM41" s="10"/>
      <c r="EIN41" s="10"/>
      <c r="EIO41" s="10"/>
      <c r="EIP41" s="10"/>
      <c r="EIQ41" s="10"/>
      <c r="EIR41" s="10"/>
      <c r="EIS41" s="10"/>
      <c r="EIT41" s="10"/>
      <c r="EIU41" s="10"/>
      <c r="EIV41" s="10"/>
      <c r="EIW41" s="10"/>
      <c r="EIX41" s="10"/>
      <c r="EIY41" s="10"/>
      <c r="EIZ41" s="10"/>
      <c r="EJA41" s="10"/>
      <c r="EJB41" s="10"/>
      <c r="EJC41" s="10"/>
      <c r="EJD41" s="10"/>
      <c r="EJE41" s="10"/>
      <c r="EJF41" s="10"/>
      <c r="EJG41" s="10"/>
      <c r="EJH41" s="10"/>
      <c r="EJI41" s="10"/>
      <c r="EJJ41" s="10"/>
      <c r="EJK41" s="10"/>
      <c r="EJL41" s="10"/>
      <c r="EJM41" s="10"/>
      <c r="EJN41" s="10"/>
      <c r="EJO41" s="10"/>
      <c r="EJP41" s="10"/>
      <c r="EJQ41" s="10"/>
      <c r="EJR41" s="10"/>
      <c r="EJS41" s="10"/>
      <c r="EJT41" s="10"/>
      <c r="EJU41" s="10"/>
      <c r="EJV41" s="10"/>
      <c r="EJW41" s="10"/>
      <c r="EJX41" s="10"/>
      <c r="EJY41" s="10"/>
      <c r="EJZ41" s="10"/>
      <c r="EKA41" s="10"/>
      <c r="EKB41" s="10"/>
      <c r="EKC41" s="10"/>
      <c r="EKD41" s="10"/>
      <c r="EKE41" s="10"/>
      <c r="EKF41" s="10"/>
      <c r="EKG41" s="10"/>
      <c r="EKH41" s="10"/>
      <c r="EKI41" s="10"/>
      <c r="EKJ41" s="10"/>
      <c r="EKK41" s="10"/>
      <c r="EKL41" s="10"/>
      <c r="EKM41" s="10"/>
      <c r="EKN41" s="10"/>
      <c r="EKO41" s="10"/>
      <c r="EKP41" s="10"/>
      <c r="EKQ41" s="10"/>
      <c r="EKR41" s="10"/>
      <c r="EKS41" s="10"/>
      <c r="EKT41" s="10"/>
      <c r="EKU41" s="10"/>
      <c r="EKV41" s="10"/>
      <c r="EKW41" s="10"/>
      <c r="EKX41" s="10"/>
      <c r="EKY41" s="10"/>
      <c r="EKZ41" s="10"/>
      <c r="ELA41" s="10"/>
      <c r="ELB41" s="10"/>
      <c r="ELC41" s="10"/>
      <c r="ELD41" s="10"/>
      <c r="ELE41" s="10"/>
      <c r="ELF41" s="10"/>
      <c r="ELG41" s="10"/>
      <c r="ELH41" s="10"/>
      <c r="ELI41" s="10"/>
      <c r="ELJ41" s="10"/>
      <c r="ELK41" s="10"/>
      <c r="ELL41" s="10"/>
      <c r="ELM41" s="10"/>
      <c r="ELN41" s="10"/>
      <c r="ELO41" s="10"/>
      <c r="ELP41" s="10"/>
      <c r="ELQ41" s="10"/>
      <c r="ELR41" s="10"/>
      <c r="ELS41" s="10"/>
      <c r="ELT41" s="10"/>
      <c r="ELU41" s="10"/>
      <c r="ELV41" s="10"/>
      <c r="ELW41" s="10"/>
      <c r="ELX41" s="10"/>
      <c r="ELY41" s="10"/>
      <c r="ELZ41" s="10"/>
      <c r="EMA41" s="10"/>
      <c r="EMB41" s="10"/>
      <c r="EMC41" s="10"/>
      <c r="EMD41" s="10"/>
      <c r="EME41" s="10"/>
      <c r="EMF41" s="10"/>
      <c r="EMG41" s="10"/>
      <c r="EMH41" s="10"/>
      <c r="EMI41" s="10"/>
      <c r="EMJ41" s="10"/>
      <c r="EMK41" s="10"/>
      <c r="EML41" s="10"/>
      <c r="EMM41" s="10"/>
      <c r="EMN41" s="10"/>
      <c r="EMO41" s="10"/>
      <c r="EMP41" s="10"/>
      <c r="EMQ41" s="10"/>
      <c r="EMR41" s="10"/>
      <c r="EMS41" s="10"/>
      <c r="EMT41" s="10"/>
      <c r="EMU41" s="10"/>
      <c r="EMV41" s="10"/>
      <c r="EMW41" s="10"/>
      <c r="EMX41" s="10"/>
      <c r="EMY41" s="10"/>
      <c r="EMZ41" s="10"/>
      <c r="ENA41" s="10"/>
      <c r="ENB41" s="10"/>
      <c r="ENC41" s="10"/>
      <c r="END41" s="10"/>
      <c r="ENE41" s="10"/>
      <c r="ENF41" s="10"/>
      <c r="ENG41" s="10"/>
      <c r="ENH41" s="10"/>
      <c r="ENI41" s="10"/>
      <c r="ENJ41" s="10"/>
      <c r="ENK41" s="10"/>
      <c r="ENL41" s="10"/>
      <c r="ENM41" s="10"/>
      <c r="ENN41" s="10"/>
      <c r="ENO41" s="10"/>
      <c r="ENP41" s="10"/>
      <c r="ENQ41" s="10"/>
      <c r="ENR41" s="10"/>
      <c r="ENS41" s="10"/>
      <c r="ENT41" s="10"/>
      <c r="ENU41" s="10"/>
      <c r="ENV41" s="10"/>
      <c r="ENW41" s="10"/>
      <c r="ENX41" s="10"/>
      <c r="ENY41" s="10"/>
      <c r="ENZ41" s="10"/>
      <c r="EOA41" s="10"/>
      <c r="EOB41" s="10"/>
      <c r="EOC41" s="10"/>
      <c r="EOD41" s="10"/>
      <c r="EOE41" s="10"/>
      <c r="EOF41" s="10"/>
      <c r="EOG41" s="10"/>
      <c r="EOH41" s="10"/>
      <c r="EOI41" s="10"/>
      <c r="EOJ41" s="10"/>
      <c r="EOK41" s="10"/>
      <c r="EOL41" s="10"/>
      <c r="EOM41" s="10"/>
      <c r="EON41" s="10"/>
      <c r="EOO41" s="10"/>
      <c r="EOP41" s="10"/>
      <c r="EOQ41" s="10"/>
      <c r="EOR41" s="10"/>
      <c r="EOS41" s="10"/>
      <c r="EOT41" s="10"/>
      <c r="EOU41" s="10"/>
      <c r="EOV41" s="10"/>
      <c r="EOW41" s="10"/>
      <c r="EOX41" s="10"/>
      <c r="EOY41" s="10"/>
      <c r="EOZ41" s="10"/>
      <c r="EPA41" s="10"/>
      <c r="EPB41" s="10"/>
      <c r="EPC41" s="10"/>
      <c r="EPD41" s="10"/>
      <c r="EPE41" s="10"/>
      <c r="EPF41" s="10"/>
      <c r="EPG41" s="10"/>
      <c r="EPH41" s="10"/>
      <c r="EPI41" s="10"/>
      <c r="EPJ41" s="10"/>
      <c r="EPK41" s="10"/>
      <c r="EPL41" s="10"/>
      <c r="EPM41" s="10"/>
      <c r="EPN41" s="10"/>
      <c r="EPO41" s="10"/>
      <c r="EPP41" s="10"/>
      <c r="EPQ41" s="10"/>
      <c r="EPR41" s="10"/>
      <c r="EPS41" s="10"/>
      <c r="EPT41" s="10"/>
      <c r="EPU41" s="10"/>
      <c r="EPV41" s="10"/>
      <c r="EPW41" s="10"/>
      <c r="EPX41" s="10"/>
      <c r="EPY41" s="10"/>
      <c r="EPZ41" s="10"/>
      <c r="EQA41" s="10"/>
      <c r="EQB41" s="10"/>
      <c r="EQC41" s="10"/>
      <c r="EQD41" s="10"/>
      <c r="EQE41" s="10"/>
      <c r="EQF41" s="10"/>
      <c r="EQG41" s="10"/>
      <c r="EQH41" s="10"/>
      <c r="EQI41" s="10"/>
      <c r="EQJ41" s="10"/>
      <c r="EQK41" s="10"/>
      <c r="EQL41" s="10"/>
      <c r="EQM41" s="10"/>
      <c r="EQN41" s="10"/>
      <c r="EQO41" s="10"/>
      <c r="EQP41" s="10"/>
      <c r="EQQ41" s="10"/>
      <c r="EQR41" s="10"/>
      <c r="EQS41" s="10"/>
      <c r="EQT41" s="10"/>
      <c r="EQU41" s="10"/>
      <c r="EQV41" s="10"/>
      <c r="EQW41" s="10"/>
      <c r="EQX41" s="10"/>
      <c r="EQY41" s="10"/>
      <c r="EQZ41" s="10"/>
      <c r="ERA41" s="10"/>
      <c r="ERB41" s="10"/>
      <c r="ERC41" s="10"/>
      <c r="ERD41" s="10"/>
      <c r="ERE41" s="10"/>
      <c r="ERF41" s="10"/>
      <c r="ERG41" s="10"/>
      <c r="ERH41" s="10"/>
      <c r="ERI41" s="10"/>
      <c r="ERJ41" s="10"/>
      <c r="ERK41" s="10"/>
      <c r="ERL41" s="10"/>
      <c r="ERM41" s="10"/>
      <c r="ERN41" s="10"/>
      <c r="ERO41" s="10"/>
      <c r="ERP41" s="10"/>
      <c r="ERQ41" s="10"/>
      <c r="ERR41" s="10"/>
      <c r="ERS41" s="10"/>
      <c r="ERT41" s="10"/>
      <c r="ERU41" s="10"/>
      <c r="ERV41" s="10"/>
      <c r="ERW41" s="10"/>
      <c r="ERX41" s="10"/>
      <c r="ERY41" s="10"/>
      <c r="ERZ41" s="10"/>
      <c r="ESA41" s="10"/>
      <c r="ESB41" s="10"/>
      <c r="ESC41" s="10"/>
      <c r="ESD41" s="10"/>
      <c r="ESE41" s="10"/>
      <c r="ESF41" s="10"/>
      <c r="ESG41" s="10"/>
      <c r="ESH41" s="10"/>
      <c r="ESI41" s="10"/>
      <c r="ESJ41" s="10"/>
      <c r="ESK41" s="10"/>
      <c r="ESL41" s="10"/>
      <c r="ESM41" s="10"/>
      <c r="ESN41" s="10"/>
      <c r="ESO41" s="10"/>
      <c r="ESP41" s="10"/>
      <c r="ESQ41" s="10"/>
      <c r="ESR41" s="10"/>
      <c r="ESS41" s="10"/>
      <c r="EST41" s="10"/>
      <c r="ESU41" s="10"/>
      <c r="ESV41" s="10"/>
      <c r="ESW41" s="10"/>
      <c r="ESX41" s="10"/>
      <c r="ESY41" s="10"/>
      <c r="ESZ41" s="10"/>
      <c r="ETA41" s="10"/>
      <c r="ETB41" s="10"/>
      <c r="ETC41" s="10"/>
      <c r="ETD41" s="10"/>
      <c r="ETE41" s="10"/>
      <c r="ETF41" s="10"/>
      <c r="ETG41" s="10"/>
      <c r="ETH41" s="10"/>
      <c r="ETI41" s="10"/>
      <c r="ETJ41" s="10"/>
      <c r="ETK41" s="10"/>
      <c r="ETL41" s="10"/>
      <c r="ETM41" s="10"/>
      <c r="ETN41" s="10"/>
      <c r="ETO41" s="10"/>
      <c r="ETP41" s="10"/>
      <c r="ETQ41" s="10"/>
      <c r="ETR41" s="10"/>
      <c r="ETS41" s="10"/>
      <c r="ETT41" s="10"/>
      <c r="ETU41" s="10"/>
      <c r="ETV41" s="10"/>
      <c r="ETW41" s="10"/>
      <c r="ETX41" s="10"/>
      <c r="ETY41" s="10"/>
      <c r="ETZ41" s="10"/>
      <c r="EUA41" s="10"/>
      <c r="EUB41" s="10"/>
      <c r="EUC41" s="10"/>
      <c r="EUD41" s="10"/>
      <c r="EUE41" s="10"/>
      <c r="EUF41" s="10"/>
      <c r="EUG41" s="10"/>
      <c r="EUH41" s="10"/>
      <c r="EUI41" s="10"/>
      <c r="EUJ41" s="10"/>
      <c r="EUK41" s="10"/>
      <c r="EUL41" s="10"/>
      <c r="EUM41" s="10"/>
      <c r="EUN41" s="10"/>
      <c r="EUO41" s="10"/>
      <c r="EUP41" s="10"/>
      <c r="EUQ41" s="10"/>
      <c r="EUR41" s="10"/>
      <c r="EUS41" s="10"/>
      <c r="EUT41" s="10"/>
      <c r="EUU41" s="10"/>
      <c r="EUV41" s="10"/>
      <c r="EUW41" s="10"/>
      <c r="EUX41" s="10"/>
      <c r="EUY41" s="10"/>
      <c r="EUZ41" s="10"/>
      <c r="EVA41" s="10"/>
      <c r="EVB41" s="10"/>
      <c r="EVC41" s="10"/>
      <c r="EVD41" s="10"/>
      <c r="EVE41" s="10"/>
      <c r="EVF41" s="10"/>
      <c r="EVG41" s="10"/>
      <c r="EVH41" s="10"/>
      <c r="EVI41" s="10"/>
      <c r="EVJ41" s="10"/>
      <c r="EVK41" s="10"/>
      <c r="EVL41" s="10"/>
      <c r="EVM41" s="10"/>
      <c r="EVN41" s="10"/>
      <c r="EVO41" s="10"/>
      <c r="EVP41" s="10"/>
      <c r="EVQ41" s="10"/>
      <c r="EVR41" s="10"/>
      <c r="EVS41" s="10"/>
      <c r="EVT41" s="10"/>
      <c r="EVU41" s="10"/>
      <c r="EVV41" s="10"/>
      <c r="EVW41" s="10"/>
      <c r="EVX41" s="10"/>
      <c r="EVY41" s="10"/>
      <c r="EVZ41" s="10"/>
      <c r="EWA41" s="10"/>
      <c r="EWB41" s="10"/>
      <c r="EWC41" s="10"/>
      <c r="EWD41" s="10"/>
      <c r="EWE41" s="10"/>
      <c r="EWF41" s="10"/>
      <c r="EWG41" s="10"/>
      <c r="EWH41" s="10"/>
      <c r="EWI41" s="10"/>
      <c r="EWJ41" s="10"/>
      <c r="EWK41" s="10"/>
      <c r="EWL41" s="10"/>
      <c r="EWM41" s="10"/>
      <c r="EWN41" s="10"/>
      <c r="EWO41" s="10"/>
      <c r="EWP41" s="10"/>
      <c r="EWQ41" s="10"/>
      <c r="EWR41" s="10"/>
      <c r="EWS41" s="10"/>
      <c r="EWT41" s="10"/>
      <c r="EWU41" s="10"/>
      <c r="EWV41" s="10"/>
      <c r="EWW41" s="10"/>
      <c r="EWX41" s="10"/>
      <c r="EWY41" s="10"/>
      <c r="EWZ41" s="10"/>
      <c r="EXA41" s="10"/>
      <c r="EXB41" s="10"/>
      <c r="EXC41" s="10"/>
      <c r="EXD41" s="10"/>
      <c r="EXE41" s="10"/>
      <c r="EXF41" s="10"/>
      <c r="EXG41" s="10"/>
      <c r="EXH41" s="10"/>
      <c r="EXI41" s="10"/>
      <c r="EXJ41" s="10"/>
      <c r="EXK41" s="10"/>
      <c r="EXL41" s="10"/>
      <c r="EXM41" s="10"/>
      <c r="EXN41" s="10"/>
      <c r="EXO41" s="10"/>
      <c r="EXP41" s="10"/>
      <c r="EXQ41" s="10"/>
      <c r="EXR41" s="10"/>
      <c r="EXS41" s="10"/>
      <c r="EXT41" s="10"/>
      <c r="EXU41" s="10"/>
      <c r="EXV41" s="10"/>
      <c r="EXW41" s="10"/>
      <c r="EXX41" s="10"/>
      <c r="EXY41" s="10"/>
      <c r="EXZ41" s="10"/>
      <c r="EYA41" s="10"/>
      <c r="EYB41" s="10"/>
      <c r="EYC41" s="10"/>
      <c r="EYD41" s="10"/>
      <c r="EYE41" s="10"/>
      <c r="EYF41" s="10"/>
      <c r="EYG41" s="10"/>
      <c r="EYH41" s="10"/>
      <c r="EYI41" s="10"/>
      <c r="EYJ41" s="10"/>
      <c r="EYK41" s="10"/>
      <c r="EYL41" s="10"/>
      <c r="EYM41" s="10"/>
      <c r="EYN41" s="10"/>
      <c r="EYO41" s="10"/>
      <c r="EYP41" s="10"/>
      <c r="EYQ41" s="10"/>
      <c r="EYR41" s="10"/>
      <c r="EYS41" s="10"/>
      <c r="EYT41" s="10"/>
      <c r="EYU41" s="10"/>
      <c r="EYV41" s="10"/>
      <c r="EYW41" s="10"/>
      <c r="EYX41" s="10"/>
      <c r="EYY41" s="10"/>
      <c r="EYZ41" s="10"/>
      <c r="EZA41" s="10"/>
      <c r="EZB41" s="10"/>
      <c r="EZC41" s="10"/>
      <c r="EZD41" s="10"/>
      <c r="EZE41" s="10"/>
      <c r="EZF41" s="10"/>
      <c r="EZG41" s="10"/>
      <c r="EZH41" s="10"/>
      <c r="EZI41" s="10"/>
      <c r="EZJ41" s="10"/>
      <c r="EZK41" s="10"/>
      <c r="EZL41" s="10"/>
      <c r="EZM41" s="10"/>
      <c r="EZN41" s="10"/>
      <c r="EZO41" s="10"/>
      <c r="EZP41" s="10"/>
      <c r="EZQ41" s="10"/>
      <c r="EZR41" s="10"/>
      <c r="EZS41" s="10"/>
      <c r="EZT41" s="10"/>
      <c r="EZU41" s="10"/>
      <c r="EZV41" s="10"/>
      <c r="EZW41" s="10"/>
      <c r="EZX41" s="10"/>
      <c r="EZY41" s="10"/>
      <c r="EZZ41" s="10"/>
      <c r="FAA41" s="10"/>
      <c r="FAB41" s="10"/>
      <c r="FAC41" s="10"/>
      <c r="FAD41" s="10"/>
      <c r="FAE41" s="10"/>
      <c r="FAF41" s="10"/>
      <c r="FAG41" s="10"/>
      <c r="FAH41" s="10"/>
      <c r="FAI41" s="10"/>
      <c r="FAJ41" s="10"/>
      <c r="FAK41" s="10"/>
      <c r="FAL41" s="10"/>
      <c r="FAM41" s="10"/>
      <c r="FAN41" s="10"/>
      <c r="FAO41" s="10"/>
      <c r="FAP41" s="10"/>
      <c r="FAQ41" s="10"/>
      <c r="FAR41" s="10"/>
      <c r="FAS41" s="10"/>
      <c r="FAT41" s="10"/>
      <c r="FAU41" s="10"/>
      <c r="FAV41" s="10"/>
      <c r="FAW41" s="10"/>
      <c r="FAX41" s="10"/>
      <c r="FAY41" s="10"/>
      <c r="FAZ41" s="10"/>
      <c r="FBA41" s="10"/>
      <c r="FBB41" s="10"/>
      <c r="FBC41" s="10"/>
      <c r="FBD41" s="10"/>
      <c r="FBE41" s="10"/>
      <c r="FBF41" s="10"/>
      <c r="FBG41" s="10"/>
      <c r="FBH41" s="10"/>
      <c r="FBI41" s="10"/>
      <c r="FBJ41" s="10"/>
      <c r="FBK41" s="10"/>
      <c r="FBL41" s="10"/>
      <c r="FBM41" s="10"/>
      <c r="FBN41" s="10"/>
      <c r="FBO41" s="10"/>
      <c r="FBP41" s="10"/>
      <c r="FBQ41" s="10"/>
      <c r="FBR41" s="10"/>
      <c r="FBS41" s="10"/>
      <c r="FBT41" s="10"/>
      <c r="FBU41" s="10"/>
      <c r="FBV41" s="10"/>
      <c r="FBW41" s="10"/>
      <c r="FBX41" s="10"/>
      <c r="FBY41" s="10"/>
      <c r="FBZ41" s="10"/>
      <c r="FCA41" s="10"/>
      <c r="FCB41" s="10"/>
      <c r="FCC41" s="10"/>
      <c r="FCD41" s="10"/>
      <c r="FCE41" s="10"/>
      <c r="FCF41" s="10"/>
      <c r="FCG41" s="10"/>
      <c r="FCH41" s="10"/>
      <c r="FCI41" s="10"/>
      <c r="FCJ41" s="10"/>
      <c r="FCK41" s="10"/>
      <c r="FCL41" s="10"/>
      <c r="FCM41" s="10"/>
      <c r="FCN41" s="10"/>
      <c r="FCO41" s="10"/>
      <c r="FCP41" s="10"/>
      <c r="FCQ41" s="10"/>
      <c r="FCR41" s="10"/>
      <c r="FCS41" s="10"/>
      <c r="FCT41" s="10"/>
      <c r="FCU41" s="10"/>
      <c r="FCV41" s="10"/>
      <c r="FCW41" s="10"/>
      <c r="FCX41" s="10"/>
      <c r="FCY41" s="10"/>
      <c r="FCZ41" s="10"/>
      <c r="FDA41" s="10"/>
      <c r="FDB41" s="10"/>
      <c r="FDC41" s="10"/>
      <c r="FDD41" s="10"/>
      <c r="FDE41" s="10"/>
      <c r="FDF41" s="10"/>
      <c r="FDG41" s="10"/>
      <c r="FDH41" s="10"/>
      <c r="FDI41" s="10"/>
      <c r="FDJ41" s="10"/>
      <c r="FDK41" s="10"/>
      <c r="FDL41" s="10"/>
      <c r="FDM41" s="10"/>
      <c r="FDN41" s="10"/>
      <c r="FDO41" s="10"/>
      <c r="FDP41" s="10"/>
      <c r="FDQ41" s="10"/>
      <c r="FDR41" s="10"/>
      <c r="FDS41" s="10"/>
      <c r="FDT41" s="10"/>
      <c r="FDU41" s="10"/>
      <c r="FDV41" s="10"/>
      <c r="FDW41" s="10"/>
      <c r="FDX41" s="10"/>
      <c r="FDY41" s="10"/>
      <c r="FDZ41" s="10"/>
      <c r="FEA41" s="10"/>
      <c r="FEB41" s="10"/>
      <c r="FEC41" s="10"/>
      <c r="FED41" s="10"/>
      <c r="FEE41" s="10"/>
      <c r="FEF41" s="10"/>
      <c r="FEG41" s="10"/>
      <c r="FEH41" s="10"/>
      <c r="FEI41" s="10"/>
      <c r="FEJ41" s="10"/>
      <c r="FEK41" s="10"/>
      <c r="FEL41" s="10"/>
      <c r="FEM41" s="10"/>
      <c r="FEN41" s="10"/>
      <c r="FEO41" s="10"/>
      <c r="FEP41" s="10"/>
      <c r="FEQ41" s="10"/>
      <c r="FER41" s="10"/>
      <c r="FES41" s="10"/>
      <c r="FET41" s="10"/>
      <c r="FEU41" s="10"/>
      <c r="FEV41" s="10"/>
      <c r="FEW41" s="10"/>
      <c r="FEX41" s="10"/>
      <c r="FEY41" s="10"/>
      <c r="FEZ41" s="10"/>
      <c r="FFA41" s="10"/>
      <c r="FFB41" s="10"/>
      <c r="FFC41" s="10"/>
      <c r="FFD41" s="10"/>
      <c r="FFE41" s="10"/>
      <c r="FFF41" s="10"/>
      <c r="FFG41" s="10"/>
      <c r="FFH41" s="10"/>
      <c r="FFI41" s="10"/>
      <c r="FFJ41" s="10"/>
      <c r="FFK41" s="10"/>
      <c r="FFL41" s="10"/>
      <c r="FFM41" s="10"/>
      <c r="FFN41" s="10"/>
      <c r="FFO41" s="10"/>
      <c r="FFP41" s="10"/>
      <c r="FFQ41" s="10"/>
      <c r="FFR41" s="10"/>
      <c r="FFS41" s="10"/>
      <c r="FFT41" s="10"/>
      <c r="FFU41" s="10"/>
      <c r="FFV41" s="10"/>
      <c r="FFW41" s="10"/>
      <c r="FFX41" s="10"/>
      <c r="FFY41" s="10"/>
      <c r="FFZ41" s="10"/>
      <c r="FGA41" s="10"/>
      <c r="FGB41" s="10"/>
      <c r="FGC41" s="10"/>
      <c r="FGD41" s="10"/>
      <c r="FGE41" s="10"/>
      <c r="FGF41" s="10"/>
      <c r="FGG41" s="10"/>
      <c r="FGH41" s="10"/>
      <c r="FGI41" s="10"/>
      <c r="FGJ41" s="10"/>
      <c r="FGK41" s="10"/>
      <c r="FGL41" s="10"/>
      <c r="FGM41" s="10"/>
      <c r="FGN41" s="10"/>
      <c r="FGO41" s="10"/>
      <c r="FGP41" s="10"/>
      <c r="FGQ41" s="10"/>
      <c r="FGR41" s="10"/>
      <c r="FGS41" s="10"/>
      <c r="FGT41" s="10"/>
      <c r="FGU41" s="10"/>
      <c r="FGV41" s="10"/>
      <c r="FGW41" s="10"/>
      <c r="FGX41" s="10"/>
      <c r="FGY41" s="10"/>
      <c r="FGZ41" s="10"/>
      <c r="FHA41" s="10"/>
      <c r="FHB41" s="10"/>
      <c r="FHC41" s="10"/>
      <c r="FHD41" s="10"/>
      <c r="FHE41" s="10"/>
      <c r="FHF41" s="10"/>
      <c r="FHG41" s="10"/>
      <c r="FHH41" s="10"/>
      <c r="FHI41" s="10"/>
      <c r="FHJ41" s="10"/>
      <c r="FHK41" s="10"/>
      <c r="FHL41" s="10"/>
      <c r="FHM41" s="10"/>
      <c r="FHN41" s="10"/>
      <c r="FHO41" s="10"/>
      <c r="FHP41" s="10"/>
      <c r="FHQ41" s="10"/>
      <c r="FHR41" s="10"/>
      <c r="FHS41" s="10"/>
      <c r="FHT41" s="10"/>
      <c r="FHU41" s="10"/>
      <c r="FHV41" s="10"/>
      <c r="FHW41" s="10"/>
      <c r="FHX41" s="10"/>
      <c r="FHY41" s="10"/>
      <c r="FHZ41" s="10"/>
      <c r="FIA41" s="10"/>
      <c r="FIB41" s="10"/>
      <c r="FIC41" s="10"/>
      <c r="FID41" s="10"/>
      <c r="FIE41" s="10"/>
      <c r="FIF41" s="10"/>
      <c r="FIG41" s="10"/>
      <c r="FIH41" s="10"/>
      <c r="FII41" s="10"/>
      <c r="FIJ41" s="10"/>
      <c r="FIK41" s="10"/>
      <c r="FIL41" s="10"/>
      <c r="FIM41" s="10"/>
      <c r="FIN41" s="10"/>
      <c r="FIO41" s="10"/>
      <c r="FIP41" s="10"/>
      <c r="FIQ41" s="10"/>
      <c r="FIR41" s="10"/>
      <c r="FIS41" s="10"/>
      <c r="FIT41" s="10"/>
      <c r="FIU41" s="10"/>
      <c r="FIV41" s="10"/>
      <c r="FIW41" s="10"/>
      <c r="FIX41" s="10"/>
      <c r="FIY41" s="10"/>
      <c r="FIZ41" s="10"/>
      <c r="FJA41" s="10"/>
      <c r="FJB41" s="10"/>
      <c r="FJC41" s="10"/>
      <c r="FJD41" s="10"/>
      <c r="FJE41" s="10"/>
      <c r="FJF41" s="10"/>
      <c r="FJG41" s="10"/>
      <c r="FJH41" s="10"/>
      <c r="FJI41" s="10"/>
      <c r="FJJ41" s="10"/>
      <c r="FJK41" s="10"/>
      <c r="FJL41" s="10"/>
      <c r="FJM41" s="10"/>
      <c r="FJN41" s="10"/>
      <c r="FJO41" s="10"/>
      <c r="FJP41" s="10"/>
      <c r="FJQ41" s="10"/>
      <c r="FJR41" s="10"/>
      <c r="FJS41" s="10"/>
      <c r="FJT41" s="10"/>
      <c r="FJU41" s="10"/>
      <c r="FJV41" s="10"/>
      <c r="FJW41" s="10"/>
      <c r="FJX41" s="10"/>
      <c r="FJY41" s="10"/>
      <c r="FJZ41" s="10"/>
      <c r="FKA41" s="10"/>
      <c r="FKB41" s="10"/>
      <c r="FKC41" s="10"/>
      <c r="FKD41" s="10"/>
      <c r="FKE41" s="10"/>
      <c r="FKF41" s="10"/>
      <c r="FKG41" s="10"/>
      <c r="FKH41" s="10"/>
      <c r="FKI41" s="10"/>
      <c r="FKJ41" s="10"/>
      <c r="FKK41" s="10"/>
      <c r="FKL41" s="10"/>
      <c r="FKM41" s="10"/>
      <c r="FKN41" s="10"/>
      <c r="FKO41" s="10"/>
      <c r="FKP41" s="10"/>
      <c r="FKQ41" s="10"/>
      <c r="FKR41" s="10"/>
      <c r="FKS41" s="10"/>
      <c r="FKT41" s="10"/>
      <c r="FKU41" s="10"/>
      <c r="FKV41" s="10"/>
      <c r="FKW41" s="10"/>
      <c r="FKX41" s="10"/>
      <c r="FKY41" s="10"/>
      <c r="FKZ41" s="10"/>
      <c r="FLA41" s="10"/>
      <c r="FLB41" s="10"/>
      <c r="FLC41" s="10"/>
      <c r="FLD41" s="10"/>
      <c r="FLE41" s="10"/>
      <c r="FLF41" s="10"/>
      <c r="FLG41" s="10"/>
      <c r="FLH41" s="10"/>
      <c r="FLI41" s="10"/>
      <c r="FLJ41" s="10"/>
      <c r="FLK41" s="10"/>
      <c r="FLL41" s="10"/>
      <c r="FLM41" s="10"/>
      <c r="FLN41" s="10"/>
      <c r="FLO41" s="10"/>
      <c r="FLP41" s="10"/>
      <c r="FLQ41" s="10"/>
      <c r="FLR41" s="10"/>
      <c r="FLS41" s="10"/>
      <c r="FLT41" s="10"/>
      <c r="FLU41" s="10"/>
      <c r="FLV41" s="10"/>
      <c r="FLW41" s="10"/>
      <c r="FLX41" s="10"/>
      <c r="FLY41" s="10"/>
      <c r="FLZ41" s="10"/>
      <c r="FMA41" s="10"/>
      <c r="FMB41" s="10"/>
      <c r="FMC41" s="10"/>
      <c r="FMD41" s="10"/>
      <c r="FME41" s="10"/>
      <c r="FMF41" s="10"/>
      <c r="FMG41" s="10"/>
      <c r="FMH41" s="10"/>
      <c r="FMI41" s="10"/>
      <c r="FMJ41" s="10"/>
      <c r="FMK41" s="10"/>
      <c r="FML41" s="10"/>
      <c r="FMM41" s="10"/>
      <c r="FMN41" s="10"/>
      <c r="FMO41" s="10"/>
      <c r="FMP41" s="10"/>
      <c r="FMQ41" s="10"/>
      <c r="FMR41" s="10"/>
      <c r="FMS41" s="10"/>
      <c r="FMT41" s="10"/>
      <c r="FMU41" s="10"/>
      <c r="FMV41" s="10"/>
      <c r="FMW41" s="10"/>
      <c r="FMX41" s="10"/>
      <c r="FMY41" s="10"/>
      <c r="FMZ41" s="10"/>
      <c r="FNA41" s="10"/>
      <c r="FNB41" s="10"/>
      <c r="FNC41" s="10"/>
      <c r="FND41" s="10"/>
      <c r="FNE41" s="10"/>
      <c r="FNF41" s="10"/>
      <c r="FNG41" s="10"/>
      <c r="FNH41" s="10"/>
      <c r="FNI41" s="10"/>
      <c r="FNJ41" s="10"/>
      <c r="FNK41" s="10"/>
      <c r="FNL41" s="10"/>
      <c r="FNM41" s="10"/>
      <c r="FNN41" s="10"/>
      <c r="FNO41" s="10"/>
      <c r="FNP41" s="10"/>
      <c r="FNQ41" s="10"/>
      <c r="FNR41" s="10"/>
      <c r="FNS41" s="10"/>
      <c r="FNT41" s="10"/>
      <c r="FNU41" s="10"/>
      <c r="FNV41" s="10"/>
      <c r="FNW41" s="10"/>
      <c r="FNX41" s="10"/>
      <c r="FNY41" s="10"/>
      <c r="FNZ41" s="10"/>
      <c r="FOA41" s="10"/>
      <c r="FOB41" s="10"/>
      <c r="FOC41" s="10"/>
      <c r="FOD41" s="10"/>
      <c r="FOE41" s="10"/>
      <c r="FOF41" s="10"/>
      <c r="FOG41" s="10"/>
      <c r="FOH41" s="10"/>
      <c r="FOI41" s="10"/>
      <c r="FOJ41" s="10"/>
      <c r="FOK41" s="10"/>
      <c r="FOL41" s="10"/>
      <c r="FOM41" s="10"/>
      <c r="FON41" s="10"/>
      <c r="FOO41" s="10"/>
      <c r="FOP41" s="10"/>
      <c r="FOQ41" s="10"/>
      <c r="FOR41" s="10"/>
      <c r="FOS41" s="10"/>
      <c r="FOT41" s="10"/>
      <c r="FOU41" s="10"/>
      <c r="FOV41" s="10"/>
      <c r="FOW41" s="10"/>
      <c r="FOX41" s="10"/>
      <c r="FOY41" s="10"/>
      <c r="FOZ41" s="10"/>
      <c r="FPA41" s="10"/>
      <c r="FPB41" s="10"/>
      <c r="FPC41" s="10"/>
      <c r="FPD41" s="10"/>
      <c r="FPE41" s="10"/>
      <c r="FPF41" s="10"/>
      <c r="FPG41" s="10"/>
      <c r="FPH41" s="10"/>
      <c r="FPI41" s="10"/>
      <c r="FPJ41" s="10"/>
      <c r="FPK41" s="10"/>
      <c r="FPL41" s="10"/>
      <c r="FPM41" s="10"/>
      <c r="FPN41" s="10"/>
      <c r="FPO41" s="10"/>
      <c r="FPP41" s="10"/>
      <c r="FPQ41" s="10"/>
      <c r="FPR41" s="10"/>
      <c r="FPS41" s="10"/>
      <c r="FPT41" s="10"/>
      <c r="FPU41" s="10"/>
      <c r="FPV41" s="10"/>
      <c r="FPW41" s="10"/>
      <c r="FPX41" s="10"/>
      <c r="FPY41" s="10"/>
      <c r="FPZ41" s="10"/>
      <c r="FQA41" s="10"/>
      <c r="FQB41" s="10"/>
      <c r="FQC41" s="10"/>
      <c r="FQD41" s="10"/>
      <c r="FQE41" s="10"/>
      <c r="FQF41" s="10"/>
      <c r="FQG41" s="10"/>
      <c r="FQH41" s="10"/>
      <c r="FQI41" s="10"/>
      <c r="FQJ41" s="10"/>
      <c r="FQK41" s="10"/>
      <c r="FQL41" s="10"/>
      <c r="FQM41" s="10"/>
      <c r="FQN41" s="10"/>
      <c r="FQO41" s="10"/>
      <c r="FQP41" s="10"/>
      <c r="FQQ41" s="10"/>
      <c r="FQR41" s="10"/>
      <c r="FQS41" s="10"/>
      <c r="FQT41" s="10"/>
      <c r="FQU41" s="10"/>
      <c r="FQV41" s="10"/>
      <c r="FQW41" s="10"/>
      <c r="FQX41" s="10"/>
      <c r="FQY41" s="10"/>
      <c r="FQZ41" s="10"/>
      <c r="FRA41" s="10"/>
      <c r="FRB41" s="10"/>
      <c r="FRC41" s="10"/>
      <c r="FRD41" s="10"/>
      <c r="FRE41" s="10"/>
      <c r="FRF41" s="10"/>
      <c r="FRG41" s="10"/>
      <c r="FRH41" s="10"/>
      <c r="FRI41" s="10"/>
      <c r="FRJ41" s="10"/>
      <c r="FRK41" s="10"/>
      <c r="FRL41" s="10"/>
      <c r="FRM41" s="10"/>
      <c r="FRN41" s="10"/>
      <c r="FRO41" s="10"/>
      <c r="FRP41" s="10"/>
      <c r="FRQ41" s="10"/>
      <c r="FRR41" s="10"/>
      <c r="FRS41" s="10"/>
      <c r="FRT41" s="10"/>
      <c r="FRU41" s="10"/>
      <c r="FRV41" s="10"/>
      <c r="FRW41" s="10"/>
      <c r="FRX41" s="10"/>
      <c r="FRY41" s="10"/>
      <c r="FRZ41" s="10"/>
      <c r="FSA41" s="10"/>
    </row>
    <row r="42" spans="1:4551" s="12" customFormat="1" ht="45" x14ac:dyDescent="0.25">
      <c r="A42" s="156"/>
      <c r="B42" s="156" t="s">
        <v>114</v>
      </c>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c r="AMK42" s="10"/>
      <c r="AML42" s="10"/>
      <c r="AMM42" s="10"/>
      <c r="AMN42" s="10"/>
      <c r="AMO42" s="10"/>
      <c r="AMP42" s="10"/>
      <c r="AMQ42" s="10"/>
      <c r="AMR42" s="10"/>
      <c r="AMS42" s="10"/>
      <c r="AMT42" s="10"/>
      <c r="AMU42" s="10"/>
      <c r="AMV42" s="10"/>
      <c r="AMW42" s="10"/>
      <c r="AMX42" s="10"/>
      <c r="AMY42" s="10"/>
      <c r="AMZ42" s="10"/>
      <c r="ANA42" s="10"/>
      <c r="ANB42" s="10"/>
      <c r="ANC42" s="10"/>
      <c r="AND42" s="10"/>
      <c r="ANE42" s="10"/>
      <c r="ANF42" s="10"/>
      <c r="ANG42" s="10"/>
      <c r="ANH42" s="10"/>
      <c r="ANI42" s="10"/>
      <c r="ANJ42" s="10"/>
      <c r="ANK42" s="10"/>
      <c r="ANL42" s="10"/>
      <c r="ANM42" s="10"/>
      <c r="ANN42" s="10"/>
      <c r="ANO42" s="10"/>
      <c r="ANP42" s="10"/>
      <c r="ANQ42" s="10"/>
      <c r="ANR42" s="10"/>
      <c r="ANS42" s="10"/>
      <c r="ANT42" s="10"/>
      <c r="ANU42" s="10"/>
      <c r="ANV42" s="10"/>
      <c r="ANW42" s="10"/>
      <c r="ANX42" s="10"/>
      <c r="ANY42" s="10"/>
      <c r="ANZ42" s="10"/>
      <c r="AOA42" s="10"/>
      <c r="AOB42" s="10"/>
      <c r="AOC42" s="10"/>
      <c r="AOD42" s="10"/>
      <c r="AOE42" s="10"/>
      <c r="AOF42" s="10"/>
      <c r="AOG42" s="10"/>
      <c r="AOH42" s="10"/>
      <c r="AOI42" s="10"/>
      <c r="AOJ42" s="10"/>
      <c r="AOK42" s="10"/>
      <c r="AOL42" s="10"/>
      <c r="AOM42" s="10"/>
      <c r="AON42" s="10"/>
      <c r="AOO42" s="10"/>
      <c r="AOP42" s="10"/>
      <c r="AOQ42" s="10"/>
      <c r="AOR42" s="10"/>
      <c r="AOS42" s="10"/>
      <c r="AOT42" s="10"/>
      <c r="AOU42" s="10"/>
      <c r="AOV42" s="10"/>
      <c r="AOW42" s="10"/>
      <c r="AOX42" s="10"/>
      <c r="AOY42" s="10"/>
      <c r="AOZ42" s="10"/>
      <c r="APA42" s="10"/>
      <c r="APB42" s="10"/>
      <c r="APC42" s="10"/>
      <c r="APD42" s="10"/>
      <c r="APE42" s="10"/>
      <c r="APF42" s="10"/>
      <c r="APG42" s="10"/>
      <c r="APH42" s="10"/>
      <c r="API42" s="10"/>
      <c r="APJ42" s="10"/>
      <c r="APK42" s="10"/>
      <c r="APL42" s="10"/>
      <c r="APM42" s="10"/>
      <c r="APN42" s="10"/>
      <c r="APO42" s="10"/>
      <c r="APP42" s="10"/>
      <c r="APQ42" s="10"/>
      <c r="APR42" s="10"/>
      <c r="APS42" s="10"/>
      <c r="APT42" s="10"/>
      <c r="APU42" s="10"/>
      <c r="APV42" s="10"/>
      <c r="APW42" s="10"/>
      <c r="APX42" s="10"/>
      <c r="APY42" s="10"/>
      <c r="APZ42" s="10"/>
      <c r="AQA42" s="10"/>
      <c r="AQB42" s="10"/>
      <c r="AQC42" s="10"/>
      <c r="AQD42" s="10"/>
      <c r="AQE42" s="10"/>
      <c r="AQF42" s="10"/>
      <c r="AQG42" s="10"/>
      <c r="AQH42" s="10"/>
      <c r="AQI42" s="10"/>
      <c r="AQJ42" s="10"/>
      <c r="AQK42" s="10"/>
      <c r="AQL42" s="10"/>
      <c r="AQM42" s="10"/>
      <c r="AQN42" s="10"/>
      <c r="AQO42" s="10"/>
      <c r="AQP42" s="10"/>
      <c r="AQQ42" s="10"/>
      <c r="AQR42" s="10"/>
      <c r="AQS42" s="10"/>
      <c r="AQT42" s="10"/>
      <c r="AQU42" s="10"/>
      <c r="AQV42" s="10"/>
      <c r="AQW42" s="10"/>
      <c r="AQX42" s="10"/>
      <c r="AQY42" s="10"/>
      <c r="AQZ42" s="10"/>
      <c r="ARA42" s="10"/>
      <c r="ARB42" s="10"/>
      <c r="ARC42" s="10"/>
      <c r="ARD42" s="10"/>
      <c r="ARE42" s="10"/>
      <c r="ARF42" s="10"/>
      <c r="ARG42" s="10"/>
      <c r="ARH42" s="10"/>
      <c r="ARI42" s="10"/>
      <c r="ARJ42" s="10"/>
      <c r="ARK42" s="10"/>
      <c r="ARL42" s="10"/>
      <c r="ARM42" s="10"/>
      <c r="ARN42" s="10"/>
      <c r="ARO42" s="10"/>
      <c r="ARP42" s="10"/>
      <c r="ARQ42" s="10"/>
      <c r="ARR42" s="10"/>
      <c r="ARS42" s="10"/>
      <c r="ART42" s="10"/>
      <c r="ARU42" s="10"/>
      <c r="ARV42" s="10"/>
      <c r="ARW42" s="10"/>
      <c r="ARX42" s="10"/>
      <c r="ARY42" s="10"/>
      <c r="ARZ42" s="10"/>
      <c r="ASA42" s="10"/>
      <c r="ASB42" s="10"/>
      <c r="ASC42" s="10"/>
      <c r="ASD42" s="10"/>
      <c r="ASE42" s="10"/>
      <c r="ASF42" s="10"/>
      <c r="ASG42" s="10"/>
      <c r="ASH42" s="10"/>
      <c r="ASI42" s="10"/>
      <c r="ASJ42" s="10"/>
      <c r="ASK42" s="10"/>
      <c r="ASL42" s="10"/>
      <c r="ASM42" s="10"/>
      <c r="ASN42" s="10"/>
      <c r="ASO42" s="10"/>
      <c r="ASP42" s="10"/>
      <c r="ASQ42" s="10"/>
      <c r="ASR42" s="10"/>
      <c r="ASS42" s="10"/>
      <c r="AST42" s="10"/>
      <c r="ASU42" s="10"/>
      <c r="ASV42" s="10"/>
      <c r="ASW42" s="10"/>
      <c r="ASX42" s="10"/>
      <c r="ASY42" s="10"/>
      <c r="ASZ42" s="10"/>
      <c r="ATA42" s="10"/>
      <c r="ATB42" s="10"/>
      <c r="ATC42" s="10"/>
      <c r="ATD42" s="10"/>
      <c r="ATE42" s="10"/>
      <c r="ATF42" s="10"/>
      <c r="ATG42" s="10"/>
      <c r="ATH42" s="10"/>
      <c r="ATI42" s="10"/>
      <c r="ATJ42" s="10"/>
      <c r="ATK42" s="10"/>
      <c r="ATL42" s="10"/>
      <c r="ATM42" s="10"/>
      <c r="ATN42" s="10"/>
      <c r="ATO42" s="10"/>
      <c r="ATP42" s="10"/>
      <c r="ATQ42" s="10"/>
      <c r="ATR42" s="10"/>
      <c r="ATS42" s="10"/>
      <c r="ATT42" s="10"/>
      <c r="ATU42" s="10"/>
      <c r="ATV42" s="10"/>
      <c r="ATW42" s="10"/>
      <c r="ATX42" s="10"/>
      <c r="ATY42" s="10"/>
      <c r="ATZ42" s="10"/>
      <c r="AUA42" s="10"/>
      <c r="AUB42" s="10"/>
      <c r="AUC42" s="10"/>
      <c r="AUD42" s="10"/>
      <c r="AUE42" s="10"/>
      <c r="AUF42" s="10"/>
      <c r="AUG42" s="10"/>
      <c r="AUH42" s="10"/>
      <c r="AUI42" s="10"/>
      <c r="AUJ42" s="10"/>
      <c r="AUK42" s="10"/>
      <c r="AUL42" s="10"/>
      <c r="AUM42" s="10"/>
      <c r="AUN42" s="10"/>
      <c r="AUO42" s="10"/>
      <c r="AUP42" s="10"/>
      <c r="AUQ42" s="10"/>
      <c r="AUR42" s="10"/>
      <c r="AUS42" s="10"/>
      <c r="AUT42" s="10"/>
      <c r="AUU42" s="10"/>
      <c r="AUV42" s="10"/>
      <c r="AUW42" s="10"/>
      <c r="AUX42" s="10"/>
      <c r="AUY42" s="10"/>
      <c r="AUZ42" s="10"/>
      <c r="AVA42" s="10"/>
      <c r="AVB42" s="10"/>
      <c r="AVC42" s="10"/>
      <c r="AVD42" s="10"/>
      <c r="AVE42" s="10"/>
      <c r="AVF42" s="10"/>
      <c r="AVG42" s="10"/>
      <c r="AVH42" s="10"/>
      <c r="AVI42" s="10"/>
      <c r="AVJ42" s="10"/>
      <c r="AVK42" s="10"/>
      <c r="AVL42" s="10"/>
      <c r="AVM42" s="10"/>
      <c r="AVN42" s="10"/>
      <c r="AVO42" s="10"/>
      <c r="AVP42" s="10"/>
      <c r="AVQ42" s="10"/>
      <c r="AVR42" s="10"/>
      <c r="AVS42" s="10"/>
      <c r="AVT42" s="10"/>
      <c r="AVU42" s="10"/>
      <c r="AVV42" s="10"/>
      <c r="AVW42" s="10"/>
      <c r="AVX42" s="10"/>
      <c r="AVY42" s="10"/>
      <c r="AVZ42" s="10"/>
      <c r="AWA42" s="10"/>
      <c r="AWB42" s="10"/>
      <c r="AWC42" s="10"/>
      <c r="AWD42" s="10"/>
      <c r="AWE42" s="10"/>
      <c r="AWF42" s="10"/>
      <c r="AWG42" s="10"/>
      <c r="AWH42" s="10"/>
      <c r="AWI42" s="10"/>
      <c r="AWJ42" s="10"/>
      <c r="AWK42" s="10"/>
      <c r="AWL42" s="10"/>
      <c r="AWM42" s="10"/>
      <c r="AWN42" s="10"/>
      <c r="AWO42" s="10"/>
      <c r="AWP42" s="10"/>
      <c r="AWQ42" s="10"/>
      <c r="AWR42" s="10"/>
      <c r="AWS42" s="10"/>
      <c r="AWT42" s="10"/>
      <c r="AWU42" s="10"/>
      <c r="AWV42" s="10"/>
      <c r="AWW42" s="10"/>
      <c r="AWX42" s="10"/>
      <c r="AWY42" s="10"/>
      <c r="AWZ42" s="10"/>
      <c r="AXA42" s="10"/>
      <c r="AXB42" s="10"/>
      <c r="AXC42" s="10"/>
      <c r="AXD42" s="10"/>
      <c r="AXE42" s="10"/>
      <c r="AXF42" s="10"/>
      <c r="AXG42" s="10"/>
      <c r="AXH42" s="10"/>
      <c r="AXI42" s="10"/>
      <c r="AXJ42" s="10"/>
      <c r="AXK42" s="10"/>
      <c r="AXL42" s="10"/>
      <c r="AXM42" s="10"/>
      <c r="AXN42" s="10"/>
      <c r="AXO42" s="10"/>
      <c r="AXP42" s="10"/>
      <c r="AXQ42" s="10"/>
      <c r="AXR42" s="10"/>
      <c r="AXS42" s="10"/>
      <c r="AXT42" s="10"/>
      <c r="AXU42" s="10"/>
      <c r="AXV42" s="10"/>
      <c r="AXW42" s="10"/>
      <c r="AXX42" s="10"/>
      <c r="AXY42" s="10"/>
      <c r="AXZ42" s="10"/>
      <c r="AYA42" s="10"/>
      <c r="AYB42" s="10"/>
      <c r="AYC42" s="10"/>
      <c r="AYD42" s="10"/>
      <c r="AYE42" s="10"/>
      <c r="AYF42" s="10"/>
      <c r="AYG42" s="10"/>
      <c r="AYH42" s="10"/>
      <c r="AYI42" s="10"/>
      <c r="AYJ42" s="10"/>
      <c r="AYK42" s="10"/>
      <c r="AYL42" s="10"/>
      <c r="AYM42" s="10"/>
      <c r="AYN42" s="10"/>
      <c r="AYO42" s="10"/>
      <c r="AYP42" s="10"/>
      <c r="AYQ42" s="10"/>
      <c r="AYR42" s="10"/>
      <c r="AYS42" s="10"/>
      <c r="AYT42" s="10"/>
      <c r="AYU42" s="10"/>
      <c r="AYV42" s="10"/>
      <c r="AYW42" s="10"/>
      <c r="AYX42" s="10"/>
      <c r="AYY42" s="10"/>
      <c r="AYZ42" s="10"/>
      <c r="AZA42" s="10"/>
      <c r="AZB42" s="10"/>
      <c r="AZC42" s="10"/>
      <c r="AZD42" s="10"/>
      <c r="AZE42" s="10"/>
      <c r="AZF42" s="10"/>
      <c r="AZG42" s="10"/>
      <c r="AZH42" s="10"/>
      <c r="AZI42" s="10"/>
      <c r="AZJ42" s="10"/>
      <c r="AZK42" s="10"/>
      <c r="AZL42" s="10"/>
      <c r="AZM42" s="10"/>
      <c r="AZN42" s="10"/>
      <c r="AZO42" s="10"/>
      <c r="AZP42" s="10"/>
      <c r="AZQ42" s="10"/>
      <c r="AZR42" s="10"/>
      <c r="AZS42" s="10"/>
      <c r="AZT42" s="10"/>
      <c r="AZU42" s="10"/>
      <c r="AZV42" s="10"/>
      <c r="AZW42" s="10"/>
      <c r="AZX42" s="10"/>
      <c r="AZY42" s="10"/>
      <c r="AZZ42" s="10"/>
      <c r="BAA42" s="10"/>
      <c r="BAB42" s="10"/>
      <c r="BAC42" s="10"/>
      <c r="BAD42" s="10"/>
      <c r="BAE42" s="10"/>
      <c r="BAF42" s="10"/>
      <c r="BAG42" s="10"/>
      <c r="BAH42" s="10"/>
      <c r="BAI42" s="10"/>
      <c r="BAJ42" s="10"/>
      <c r="BAK42" s="10"/>
      <c r="BAL42" s="10"/>
      <c r="BAM42" s="10"/>
      <c r="BAN42" s="10"/>
      <c r="BAO42" s="10"/>
      <c r="BAP42" s="10"/>
      <c r="BAQ42" s="10"/>
      <c r="BAR42" s="10"/>
      <c r="BAS42" s="10"/>
      <c r="BAT42" s="10"/>
      <c r="BAU42" s="10"/>
      <c r="BAV42" s="10"/>
      <c r="BAW42" s="10"/>
      <c r="BAX42" s="10"/>
      <c r="BAY42" s="10"/>
      <c r="BAZ42" s="10"/>
      <c r="BBA42" s="10"/>
      <c r="BBB42" s="10"/>
      <c r="BBC42" s="10"/>
      <c r="BBD42" s="10"/>
      <c r="BBE42" s="10"/>
      <c r="BBF42" s="10"/>
      <c r="BBG42" s="10"/>
      <c r="BBH42" s="10"/>
      <c r="BBI42" s="10"/>
      <c r="BBJ42" s="10"/>
      <c r="BBK42" s="10"/>
      <c r="BBL42" s="10"/>
      <c r="BBM42" s="10"/>
      <c r="BBN42" s="10"/>
      <c r="BBO42" s="10"/>
      <c r="BBP42" s="10"/>
      <c r="BBQ42" s="10"/>
      <c r="BBR42" s="10"/>
      <c r="BBS42" s="10"/>
      <c r="BBT42" s="10"/>
      <c r="BBU42" s="10"/>
      <c r="BBV42" s="10"/>
      <c r="BBW42" s="10"/>
      <c r="BBX42" s="10"/>
      <c r="BBY42" s="10"/>
      <c r="BBZ42" s="10"/>
      <c r="BCA42" s="10"/>
      <c r="BCB42" s="10"/>
      <c r="BCC42" s="10"/>
      <c r="BCD42" s="10"/>
      <c r="BCE42" s="10"/>
      <c r="BCF42" s="10"/>
      <c r="BCG42" s="10"/>
      <c r="BCH42" s="10"/>
      <c r="BCI42" s="10"/>
      <c r="BCJ42" s="10"/>
      <c r="BCK42" s="10"/>
      <c r="BCL42" s="10"/>
      <c r="BCM42" s="10"/>
      <c r="BCN42" s="10"/>
      <c r="BCO42" s="10"/>
      <c r="BCP42" s="10"/>
      <c r="BCQ42" s="10"/>
      <c r="BCR42" s="10"/>
      <c r="BCS42" s="10"/>
      <c r="BCT42" s="10"/>
      <c r="BCU42" s="10"/>
      <c r="BCV42" s="10"/>
      <c r="BCW42" s="10"/>
      <c r="BCX42" s="10"/>
      <c r="BCY42" s="10"/>
      <c r="BCZ42" s="10"/>
      <c r="BDA42" s="10"/>
      <c r="BDB42" s="10"/>
      <c r="BDC42" s="10"/>
      <c r="BDD42" s="10"/>
      <c r="BDE42" s="10"/>
      <c r="BDF42" s="10"/>
      <c r="BDG42" s="10"/>
      <c r="BDH42" s="10"/>
      <c r="BDI42" s="10"/>
      <c r="BDJ42" s="10"/>
      <c r="BDK42" s="10"/>
      <c r="BDL42" s="10"/>
      <c r="BDM42" s="10"/>
      <c r="BDN42" s="10"/>
      <c r="BDO42" s="10"/>
      <c r="BDP42" s="10"/>
      <c r="BDQ42" s="10"/>
      <c r="BDR42" s="10"/>
      <c r="BDS42" s="10"/>
      <c r="BDT42" s="10"/>
      <c r="BDU42" s="10"/>
      <c r="BDV42" s="10"/>
      <c r="BDW42" s="10"/>
      <c r="BDX42" s="10"/>
      <c r="BDY42" s="10"/>
      <c r="BDZ42" s="10"/>
      <c r="BEA42" s="10"/>
      <c r="BEB42" s="10"/>
      <c r="BEC42" s="10"/>
      <c r="BED42" s="10"/>
      <c r="BEE42" s="10"/>
      <c r="BEF42" s="10"/>
      <c r="BEG42" s="10"/>
      <c r="BEH42" s="10"/>
      <c r="BEI42" s="10"/>
      <c r="BEJ42" s="10"/>
      <c r="BEK42" s="10"/>
      <c r="BEL42" s="10"/>
      <c r="BEM42" s="10"/>
      <c r="BEN42" s="10"/>
      <c r="BEO42" s="10"/>
      <c r="BEP42" s="10"/>
      <c r="BEQ42" s="10"/>
      <c r="BER42" s="10"/>
      <c r="BES42" s="10"/>
      <c r="BET42" s="10"/>
      <c r="BEU42" s="10"/>
      <c r="BEV42" s="10"/>
      <c r="BEW42" s="10"/>
      <c r="BEX42" s="10"/>
      <c r="BEY42" s="10"/>
      <c r="BEZ42" s="10"/>
      <c r="BFA42" s="10"/>
      <c r="BFB42" s="10"/>
      <c r="BFC42" s="10"/>
      <c r="BFD42" s="10"/>
      <c r="BFE42" s="10"/>
      <c r="BFF42" s="10"/>
      <c r="BFG42" s="10"/>
      <c r="BFH42" s="10"/>
      <c r="BFI42" s="10"/>
      <c r="BFJ42" s="10"/>
      <c r="BFK42" s="10"/>
      <c r="BFL42" s="10"/>
      <c r="BFM42" s="10"/>
      <c r="BFN42" s="10"/>
      <c r="BFO42" s="10"/>
      <c r="BFP42" s="10"/>
      <c r="BFQ42" s="10"/>
      <c r="BFR42" s="10"/>
      <c r="BFS42" s="10"/>
      <c r="BFT42" s="10"/>
      <c r="BFU42" s="10"/>
      <c r="BFV42" s="10"/>
      <c r="BFW42" s="10"/>
      <c r="BFX42" s="10"/>
      <c r="BFY42" s="10"/>
      <c r="BFZ42" s="10"/>
      <c r="BGA42" s="10"/>
      <c r="BGB42" s="10"/>
      <c r="BGC42" s="10"/>
      <c r="BGD42" s="10"/>
      <c r="BGE42" s="10"/>
      <c r="BGF42" s="10"/>
      <c r="BGG42" s="10"/>
      <c r="BGH42" s="10"/>
      <c r="BGI42" s="10"/>
      <c r="BGJ42" s="10"/>
      <c r="BGK42" s="10"/>
      <c r="BGL42" s="10"/>
      <c r="BGM42" s="10"/>
      <c r="BGN42" s="10"/>
      <c r="BGO42" s="10"/>
      <c r="BGP42" s="10"/>
      <c r="BGQ42" s="10"/>
      <c r="BGR42" s="10"/>
      <c r="BGS42" s="10"/>
      <c r="BGT42" s="10"/>
      <c r="BGU42" s="10"/>
      <c r="BGV42" s="10"/>
      <c r="BGW42" s="10"/>
      <c r="BGX42" s="10"/>
      <c r="BGY42" s="10"/>
      <c r="BGZ42" s="10"/>
      <c r="BHA42" s="10"/>
      <c r="BHB42" s="10"/>
      <c r="BHC42" s="10"/>
      <c r="BHD42" s="10"/>
      <c r="BHE42" s="10"/>
      <c r="BHF42" s="10"/>
      <c r="BHG42" s="10"/>
      <c r="BHH42" s="10"/>
      <c r="BHI42" s="10"/>
      <c r="BHJ42" s="10"/>
      <c r="BHK42" s="10"/>
      <c r="BHL42" s="10"/>
      <c r="BHM42" s="10"/>
      <c r="BHN42" s="10"/>
      <c r="BHO42" s="10"/>
      <c r="BHP42" s="10"/>
      <c r="BHQ42" s="10"/>
      <c r="BHR42" s="10"/>
      <c r="BHS42" s="10"/>
      <c r="BHT42" s="10"/>
      <c r="BHU42" s="10"/>
      <c r="BHV42" s="10"/>
      <c r="BHW42" s="10"/>
      <c r="BHX42" s="10"/>
      <c r="BHY42" s="10"/>
      <c r="BHZ42" s="10"/>
      <c r="BIA42" s="10"/>
      <c r="BIB42" s="10"/>
      <c r="BIC42" s="10"/>
      <c r="BID42" s="10"/>
      <c r="BIE42" s="10"/>
      <c r="BIF42" s="10"/>
      <c r="BIG42" s="10"/>
      <c r="BIH42" s="10"/>
      <c r="BII42" s="10"/>
      <c r="BIJ42" s="10"/>
      <c r="BIK42" s="10"/>
      <c r="BIL42" s="10"/>
      <c r="BIM42" s="10"/>
      <c r="BIN42" s="10"/>
      <c r="BIO42" s="10"/>
      <c r="BIP42" s="10"/>
      <c r="BIQ42" s="10"/>
      <c r="BIR42" s="10"/>
      <c r="BIS42" s="10"/>
      <c r="BIT42" s="10"/>
      <c r="BIU42" s="10"/>
      <c r="BIV42" s="10"/>
      <c r="BIW42" s="10"/>
      <c r="BIX42" s="10"/>
      <c r="BIY42" s="10"/>
      <c r="BIZ42" s="10"/>
      <c r="BJA42" s="10"/>
      <c r="BJB42" s="10"/>
      <c r="BJC42" s="10"/>
      <c r="BJD42" s="10"/>
      <c r="BJE42" s="10"/>
      <c r="BJF42" s="10"/>
      <c r="BJG42" s="10"/>
      <c r="BJH42" s="10"/>
      <c r="BJI42" s="10"/>
      <c r="BJJ42" s="10"/>
      <c r="BJK42" s="10"/>
      <c r="BJL42" s="10"/>
      <c r="BJM42" s="10"/>
      <c r="BJN42" s="10"/>
      <c r="BJO42" s="10"/>
      <c r="BJP42" s="10"/>
      <c r="BJQ42" s="10"/>
      <c r="BJR42" s="10"/>
      <c r="BJS42" s="10"/>
      <c r="BJT42" s="10"/>
      <c r="BJU42" s="10"/>
      <c r="BJV42" s="10"/>
      <c r="BJW42" s="10"/>
      <c r="BJX42" s="10"/>
      <c r="BJY42" s="10"/>
      <c r="BJZ42" s="10"/>
      <c r="BKA42" s="10"/>
      <c r="BKB42" s="10"/>
      <c r="BKC42" s="10"/>
      <c r="BKD42" s="10"/>
      <c r="BKE42" s="10"/>
      <c r="BKF42" s="10"/>
      <c r="BKG42" s="10"/>
      <c r="BKH42" s="10"/>
      <c r="BKI42" s="10"/>
      <c r="BKJ42" s="10"/>
      <c r="BKK42" s="10"/>
      <c r="BKL42" s="10"/>
      <c r="BKM42" s="10"/>
      <c r="BKN42" s="10"/>
      <c r="BKO42" s="10"/>
      <c r="BKP42" s="10"/>
      <c r="BKQ42" s="10"/>
      <c r="BKR42" s="10"/>
      <c r="BKS42" s="10"/>
      <c r="BKT42" s="10"/>
      <c r="BKU42" s="10"/>
      <c r="BKV42" s="10"/>
      <c r="BKW42" s="10"/>
      <c r="BKX42" s="10"/>
      <c r="BKY42" s="10"/>
      <c r="BKZ42" s="10"/>
      <c r="BLA42" s="10"/>
      <c r="BLB42" s="10"/>
      <c r="BLC42" s="10"/>
      <c r="BLD42" s="10"/>
      <c r="BLE42" s="10"/>
      <c r="BLF42" s="10"/>
      <c r="BLG42" s="10"/>
      <c r="BLH42" s="10"/>
      <c r="BLI42" s="10"/>
      <c r="BLJ42" s="10"/>
      <c r="BLK42" s="10"/>
      <c r="BLL42" s="10"/>
      <c r="BLM42" s="10"/>
      <c r="BLN42" s="10"/>
      <c r="BLO42" s="10"/>
      <c r="BLP42" s="10"/>
      <c r="BLQ42" s="10"/>
      <c r="BLR42" s="10"/>
      <c r="BLS42" s="10"/>
      <c r="BLT42" s="10"/>
      <c r="BLU42" s="10"/>
      <c r="BLV42" s="10"/>
      <c r="BLW42" s="10"/>
      <c r="BLX42" s="10"/>
      <c r="BLY42" s="10"/>
      <c r="BLZ42" s="10"/>
      <c r="BMA42" s="10"/>
      <c r="BMB42" s="10"/>
      <c r="BMC42" s="10"/>
      <c r="BMD42" s="10"/>
      <c r="BME42" s="10"/>
      <c r="BMF42" s="10"/>
      <c r="BMG42" s="10"/>
      <c r="BMH42" s="10"/>
      <c r="BMI42" s="10"/>
      <c r="BMJ42" s="10"/>
      <c r="BMK42" s="10"/>
      <c r="BML42" s="10"/>
      <c r="BMM42" s="10"/>
      <c r="BMN42" s="10"/>
      <c r="BMO42" s="10"/>
      <c r="BMP42" s="10"/>
      <c r="BMQ42" s="10"/>
      <c r="BMR42" s="10"/>
      <c r="BMS42" s="10"/>
      <c r="BMT42" s="10"/>
      <c r="BMU42" s="10"/>
      <c r="BMV42" s="10"/>
      <c r="BMW42" s="10"/>
      <c r="BMX42" s="10"/>
      <c r="BMY42" s="10"/>
      <c r="BMZ42" s="10"/>
      <c r="BNA42" s="10"/>
      <c r="BNB42" s="10"/>
      <c r="BNC42" s="10"/>
      <c r="BND42" s="10"/>
      <c r="BNE42" s="10"/>
      <c r="BNF42" s="10"/>
      <c r="BNG42" s="10"/>
      <c r="BNH42" s="10"/>
      <c r="BNI42" s="10"/>
      <c r="BNJ42" s="10"/>
      <c r="BNK42" s="10"/>
      <c r="BNL42" s="10"/>
      <c r="BNM42" s="10"/>
      <c r="BNN42" s="10"/>
      <c r="BNO42" s="10"/>
      <c r="BNP42" s="10"/>
      <c r="BNQ42" s="10"/>
      <c r="BNR42" s="10"/>
      <c r="BNS42" s="10"/>
      <c r="BNT42" s="10"/>
      <c r="BNU42" s="10"/>
      <c r="BNV42" s="10"/>
      <c r="BNW42" s="10"/>
      <c r="BNX42" s="10"/>
      <c r="BNY42" s="10"/>
      <c r="BNZ42" s="10"/>
      <c r="BOA42" s="10"/>
      <c r="BOB42" s="10"/>
      <c r="BOC42" s="10"/>
      <c r="BOD42" s="10"/>
      <c r="BOE42" s="10"/>
      <c r="BOF42" s="10"/>
      <c r="BOG42" s="10"/>
      <c r="BOH42" s="10"/>
      <c r="BOI42" s="10"/>
      <c r="BOJ42" s="10"/>
      <c r="BOK42" s="10"/>
      <c r="BOL42" s="10"/>
      <c r="BOM42" s="10"/>
      <c r="BON42" s="10"/>
      <c r="BOO42" s="10"/>
      <c r="BOP42" s="10"/>
      <c r="BOQ42" s="10"/>
      <c r="BOR42" s="10"/>
      <c r="BOS42" s="10"/>
      <c r="BOT42" s="10"/>
      <c r="BOU42" s="10"/>
      <c r="BOV42" s="10"/>
      <c r="BOW42" s="10"/>
      <c r="BOX42" s="10"/>
      <c r="BOY42" s="10"/>
      <c r="BOZ42" s="10"/>
      <c r="BPA42" s="10"/>
      <c r="BPB42" s="10"/>
      <c r="BPC42" s="10"/>
      <c r="BPD42" s="10"/>
      <c r="BPE42" s="10"/>
      <c r="BPF42" s="10"/>
      <c r="BPG42" s="10"/>
      <c r="BPH42" s="10"/>
      <c r="BPI42" s="10"/>
      <c r="BPJ42" s="10"/>
      <c r="BPK42" s="10"/>
      <c r="BPL42" s="10"/>
      <c r="BPM42" s="10"/>
      <c r="BPN42" s="10"/>
      <c r="BPO42" s="10"/>
      <c r="BPP42" s="10"/>
      <c r="BPQ42" s="10"/>
      <c r="BPR42" s="10"/>
      <c r="BPS42" s="10"/>
      <c r="BPT42" s="10"/>
      <c r="BPU42" s="10"/>
      <c r="BPV42" s="10"/>
      <c r="BPW42" s="10"/>
      <c r="BPX42" s="10"/>
      <c r="BPY42" s="10"/>
      <c r="BPZ42" s="10"/>
      <c r="BQA42" s="10"/>
      <c r="BQB42" s="10"/>
      <c r="BQC42" s="10"/>
      <c r="BQD42" s="10"/>
      <c r="BQE42" s="10"/>
      <c r="BQF42" s="10"/>
      <c r="BQG42" s="10"/>
      <c r="BQH42" s="10"/>
      <c r="BQI42" s="10"/>
      <c r="BQJ42" s="10"/>
      <c r="BQK42" s="10"/>
      <c r="BQL42" s="10"/>
      <c r="BQM42" s="10"/>
      <c r="BQN42" s="10"/>
      <c r="BQO42" s="10"/>
      <c r="BQP42" s="10"/>
      <c r="BQQ42" s="10"/>
      <c r="BQR42" s="10"/>
      <c r="BQS42" s="10"/>
      <c r="BQT42" s="10"/>
      <c r="BQU42" s="10"/>
      <c r="BQV42" s="10"/>
      <c r="BQW42" s="10"/>
      <c r="BQX42" s="10"/>
      <c r="BQY42" s="10"/>
      <c r="BQZ42" s="10"/>
      <c r="BRA42" s="10"/>
      <c r="BRB42" s="10"/>
      <c r="BRC42" s="10"/>
      <c r="BRD42" s="10"/>
      <c r="BRE42" s="10"/>
      <c r="BRF42" s="10"/>
      <c r="BRG42" s="10"/>
      <c r="BRH42" s="10"/>
      <c r="BRI42" s="10"/>
      <c r="BRJ42" s="10"/>
      <c r="BRK42" s="10"/>
      <c r="BRL42" s="10"/>
      <c r="BRM42" s="10"/>
      <c r="BRN42" s="10"/>
      <c r="BRO42" s="10"/>
      <c r="BRP42" s="10"/>
      <c r="BRQ42" s="10"/>
      <c r="BRR42" s="10"/>
      <c r="BRS42" s="10"/>
      <c r="BRT42" s="10"/>
      <c r="BRU42" s="10"/>
      <c r="BRV42" s="10"/>
      <c r="BRW42" s="10"/>
      <c r="BRX42" s="10"/>
      <c r="BRY42" s="10"/>
      <c r="BRZ42" s="10"/>
      <c r="BSA42" s="10"/>
      <c r="BSB42" s="10"/>
      <c r="BSC42" s="10"/>
      <c r="BSD42" s="10"/>
      <c r="BSE42" s="10"/>
      <c r="BSF42" s="10"/>
      <c r="BSG42" s="10"/>
      <c r="BSH42" s="10"/>
      <c r="BSI42" s="10"/>
      <c r="BSJ42" s="10"/>
      <c r="BSK42" s="10"/>
      <c r="BSL42" s="10"/>
      <c r="BSM42" s="10"/>
      <c r="BSN42" s="10"/>
      <c r="BSO42" s="10"/>
      <c r="BSP42" s="10"/>
      <c r="BSQ42" s="10"/>
      <c r="BSR42" s="10"/>
      <c r="BSS42" s="10"/>
      <c r="BST42" s="10"/>
      <c r="BSU42" s="10"/>
      <c r="BSV42" s="10"/>
      <c r="BSW42" s="10"/>
      <c r="BSX42" s="10"/>
      <c r="BSY42" s="10"/>
      <c r="BSZ42" s="10"/>
      <c r="BTA42" s="10"/>
      <c r="BTB42" s="10"/>
      <c r="BTC42" s="10"/>
      <c r="BTD42" s="10"/>
      <c r="BTE42" s="10"/>
      <c r="BTF42" s="10"/>
      <c r="BTG42" s="10"/>
      <c r="BTH42" s="10"/>
      <c r="BTI42" s="10"/>
      <c r="BTJ42" s="10"/>
      <c r="BTK42" s="10"/>
      <c r="BTL42" s="10"/>
      <c r="BTM42" s="10"/>
      <c r="BTN42" s="10"/>
      <c r="BTO42" s="10"/>
      <c r="BTP42" s="10"/>
      <c r="BTQ42" s="10"/>
      <c r="BTR42" s="10"/>
      <c r="BTS42" s="10"/>
      <c r="BTT42" s="10"/>
      <c r="BTU42" s="10"/>
      <c r="BTV42" s="10"/>
      <c r="BTW42" s="10"/>
      <c r="BTX42" s="10"/>
      <c r="BTY42" s="10"/>
      <c r="BTZ42" s="10"/>
      <c r="BUA42" s="10"/>
      <c r="BUB42" s="10"/>
      <c r="BUC42" s="10"/>
      <c r="BUD42" s="10"/>
      <c r="BUE42" s="10"/>
      <c r="BUF42" s="10"/>
      <c r="BUG42" s="10"/>
      <c r="BUH42" s="10"/>
      <c r="BUI42" s="10"/>
      <c r="BUJ42" s="10"/>
      <c r="BUK42" s="10"/>
      <c r="BUL42" s="10"/>
      <c r="BUM42" s="10"/>
      <c r="BUN42" s="10"/>
      <c r="BUO42" s="10"/>
      <c r="BUP42" s="10"/>
      <c r="BUQ42" s="10"/>
      <c r="BUR42" s="10"/>
      <c r="BUS42" s="10"/>
      <c r="BUT42" s="10"/>
      <c r="BUU42" s="10"/>
      <c r="BUV42" s="10"/>
      <c r="BUW42" s="10"/>
      <c r="BUX42" s="10"/>
      <c r="BUY42" s="10"/>
      <c r="BUZ42" s="10"/>
      <c r="BVA42" s="10"/>
      <c r="BVB42" s="10"/>
      <c r="BVC42" s="10"/>
      <c r="BVD42" s="10"/>
      <c r="BVE42" s="10"/>
      <c r="BVF42" s="10"/>
      <c r="BVG42" s="10"/>
      <c r="BVH42" s="10"/>
      <c r="BVI42" s="10"/>
      <c r="BVJ42" s="10"/>
      <c r="BVK42" s="10"/>
      <c r="BVL42" s="10"/>
      <c r="BVM42" s="10"/>
      <c r="BVN42" s="10"/>
      <c r="BVO42" s="10"/>
      <c r="BVP42" s="10"/>
      <c r="BVQ42" s="10"/>
      <c r="BVR42" s="10"/>
      <c r="BVS42" s="10"/>
      <c r="BVT42" s="10"/>
      <c r="BVU42" s="10"/>
      <c r="BVV42" s="10"/>
      <c r="BVW42" s="10"/>
      <c r="BVX42" s="10"/>
      <c r="BVY42" s="10"/>
      <c r="BVZ42" s="10"/>
      <c r="BWA42" s="10"/>
      <c r="BWB42" s="10"/>
      <c r="BWC42" s="10"/>
      <c r="BWD42" s="10"/>
      <c r="BWE42" s="10"/>
      <c r="BWF42" s="10"/>
      <c r="BWG42" s="10"/>
      <c r="BWH42" s="10"/>
      <c r="BWI42" s="10"/>
      <c r="BWJ42" s="10"/>
      <c r="BWK42" s="10"/>
      <c r="BWL42" s="10"/>
      <c r="BWM42" s="10"/>
      <c r="BWN42" s="10"/>
      <c r="BWO42" s="10"/>
      <c r="BWP42" s="10"/>
      <c r="BWQ42" s="10"/>
      <c r="BWR42" s="10"/>
      <c r="BWS42" s="10"/>
      <c r="BWT42" s="10"/>
      <c r="BWU42" s="10"/>
      <c r="BWV42" s="10"/>
      <c r="BWW42" s="10"/>
      <c r="BWX42" s="10"/>
      <c r="BWY42" s="10"/>
      <c r="BWZ42" s="10"/>
      <c r="BXA42" s="10"/>
      <c r="BXB42" s="10"/>
      <c r="BXC42" s="10"/>
      <c r="BXD42" s="10"/>
      <c r="BXE42" s="10"/>
      <c r="BXF42" s="10"/>
      <c r="BXG42" s="10"/>
      <c r="BXH42" s="10"/>
      <c r="BXI42" s="10"/>
      <c r="BXJ42" s="10"/>
      <c r="BXK42" s="10"/>
      <c r="BXL42" s="10"/>
      <c r="BXM42" s="10"/>
      <c r="BXN42" s="10"/>
      <c r="BXO42" s="10"/>
      <c r="BXP42" s="10"/>
      <c r="BXQ42" s="10"/>
      <c r="BXR42" s="10"/>
      <c r="BXS42" s="10"/>
      <c r="BXT42" s="10"/>
      <c r="BXU42" s="10"/>
      <c r="BXV42" s="10"/>
      <c r="BXW42" s="10"/>
      <c r="BXX42" s="10"/>
      <c r="BXY42" s="10"/>
      <c r="BXZ42" s="10"/>
      <c r="BYA42" s="10"/>
      <c r="BYB42" s="10"/>
      <c r="BYC42" s="10"/>
      <c r="BYD42" s="10"/>
      <c r="BYE42" s="10"/>
      <c r="BYF42" s="10"/>
      <c r="BYG42" s="10"/>
      <c r="BYH42" s="10"/>
      <c r="BYI42" s="10"/>
      <c r="BYJ42" s="10"/>
      <c r="BYK42" s="10"/>
      <c r="BYL42" s="10"/>
      <c r="BYM42" s="10"/>
      <c r="BYN42" s="10"/>
      <c r="BYO42" s="10"/>
      <c r="BYP42" s="10"/>
      <c r="BYQ42" s="10"/>
      <c r="BYR42" s="10"/>
      <c r="BYS42" s="10"/>
      <c r="BYT42" s="10"/>
      <c r="BYU42" s="10"/>
      <c r="BYV42" s="10"/>
      <c r="BYW42" s="10"/>
      <c r="BYX42" s="10"/>
      <c r="BYY42" s="10"/>
      <c r="BYZ42" s="10"/>
      <c r="BZA42" s="10"/>
      <c r="BZB42" s="10"/>
      <c r="BZC42" s="10"/>
      <c r="BZD42" s="10"/>
      <c r="BZE42" s="10"/>
      <c r="BZF42" s="10"/>
      <c r="BZG42" s="10"/>
      <c r="BZH42" s="10"/>
      <c r="BZI42" s="10"/>
      <c r="BZJ42" s="10"/>
      <c r="BZK42" s="10"/>
      <c r="BZL42" s="10"/>
      <c r="BZM42" s="10"/>
      <c r="BZN42" s="10"/>
      <c r="BZO42" s="10"/>
      <c r="BZP42" s="10"/>
      <c r="BZQ42" s="10"/>
      <c r="BZR42" s="10"/>
      <c r="BZS42" s="10"/>
      <c r="BZT42" s="10"/>
      <c r="BZU42" s="10"/>
      <c r="BZV42" s="10"/>
      <c r="BZW42" s="10"/>
      <c r="BZX42" s="10"/>
      <c r="BZY42" s="10"/>
      <c r="BZZ42" s="10"/>
      <c r="CAA42" s="10"/>
      <c r="CAB42" s="10"/>
      <c r="CAC42" s="10"/>
      <c r="CAD42" s="10"/>
      <c r="CAE42" s="10"/>
      <c r="CAF42" s="10"/>
      <c r="CAG42" s="10"/>
      <c r="CAH42" s="10"/>
      <c r="CAI42" s="10"/>
      <c r="CAJ42" s="10"/>
      <c r="CAK42" s="10"/>
      <c r="CAL42" s="10"/>
      <c r="CAM42" s="10"/>
      <c r="CAN42" s="10"/>
      <c r="CAO42" s="10"/>
      <c r="CAP42" s="10"/>
      <c r="CAQ42" s="10"/>
      <c r="CAR42" s="10"/>
      <c r="CAS42" s="10"/>
      <c r="CAT42" s="10"/>
      <c r="CAU42" s="10"/>
      <c r="CAV42" s="10"/>
      <c r="CAW42" s="10"/>
      <c r="CAX42" s="10"/>
      <c r="CAY42" s="10"/>
      <c r="CAZ42" s="10"/>
      <c r="CBA42" s="10"/>
      <c r="CBB42" s="10"/>
      <c r="CBC42" s="10"/>
      <c r="CBD42" s="10"/>
      <c r="CBE42" s="10"/>
      <c r="CBF42" s="10"/>
      <c r="CBG42" s="10"/>
      <c r="CBH42" s="10"/>
      <c r="CBI42" s="10"/>
      <c r="CBJ42" s="10"/>
      <c r="CBK42" s="10"/>
      <c r="CBL42" s="10"/>
      <c r="CBM42" s="10"/>
      <c r="CBN42" s="10"/>
      <c r="CBO42" s="10"/>
      <c r="CBP42" s="10"/>
      <c r="CBQ42" s="10"/>
      <c r="CBR42" s="10"/>
      <c r="CBS42" s="10"/>
      <c r="CBT42" s="10"/>
      <c r="CBU42" s="10"/>
      <c r="CBV42" s="10"/>
      <c r="CBW42" s="10"/>
      <c r="CBX42" s="10"/>
      <c r="CBY42" s="10"/>
      <c r="CBZ42" s="10"/>
      <c r="CCA42" s="10"/>
      <c r="CCB42" s="10"/>
      <c r="CCC42" s="10"/>
      <c r="CCD42" s="10"/>
      <c r="CCE42" s="10"/>
      <c r="CCF42" s="10"/>
      <c r="CCG42" s="10"/>
      <c r="CCH42" s="10"/>
      <c r="CCI42" s="10"/>
      <c r="CCJ42" s="10"/>
      <c r="CCK42" s="10"/>
      <c r="CCL42" s="10"/>
      <c r="CCM42" s="10"/>
      <c r="CCN42" s="10"/>
      <c r="CCO42" s="10"/>
      <c r="CCP42" s="10"/>
      <c r="CCQ42" s="10"/>
      <c r="CCR42" s="10"/>
      <c r="CCS42" s="10"/>
      <c r="CCT42" s="10"/>
      <c r="CCU42" s="10"/>
      <c r="CCV42" s="10"/>
      <c r="CCW42" s="10"/>
      <c r="CCX42" s="10"/>
      <c r="CCY42" s="10"/>
      <c r="CCZ42" s="10"/>
      <c r="CDA42" s="10"/>
      <c r="CDB42" s="10"/>
      <c r="CDC42" s="10"/>
      <c r="CDD42" s="10"/>
      <c r="CDE42" s="10"/>
      <c r="CDF42" s="10"/>
      <c r="CDG42" s="10"/>
      <c r="CDH42" s="10"/>
      <c r="CDI42" s="10"/>
      <c r="CDJ42" s="10"/>
      <c r="CDK42" s="10"/>
      <c r="CDL42" s="10"/>
      <c r="CDM42" s="10"/>
      <c r="CDN42" s="10"/>
      <c r="CDO42" s="10"/>
      <c r="CDP42" s="10"/>
      <c r="CDQ42" s="10"/>
      <c r="CDR42" s="10"/>
      <c r="CDS42" s="10"/>
      <c r="CDT42" s="10"/>
      <c r="CDU42" s="10"/>
      <c r="CDV42" s="10"/>
      <c r="CDW42" s="10"/>
      <c r="CDX42" s="10"/>
      <c r="CDY42" s="10"/>
      <c r="CDZ42" s="10"/>
      <c r="CEA42" s="10"/>
      <c r="CEB42" s="10"/>
      <c r="CEC42" s="10"/>
      <c r="CED42" s="10"/>
      <c r="CEE42" s="10"/>
      <c r="CEF42" s="10"/>
      <c r="CEG42" s="10"/>
      <c r="CEH42" s="10"/>
      <c r="CEI42" s="10"/>
      <c r="CEJ42" s="10"/>
      <c r="CEK42" s="10"/>
      <c r="CEL42" s="10"/>
      <c r="CEM42" s="10"/>
      <c r="CEN42" s="10"/>
      <c r="CEO42" s="10"/>
      <c r="CEP42" s="10"/>
      <c r="CEQ42" s="10"/>
      <c r="CER42" s="10"/>
      <c r="CES42" s="10"/>
      <c r="CET42" s="10"/>
      <c r="CEU42" s="10"/>
      <c r="CEV42" s="10"/>
      <c r="CEW42" s="10"/>
      <c r="CEX42" s="10"/>
      <c r="CEY42" s="10"/>
      <c r="CEZ42" s="10"/>
      <c r="CFA42" s="10"/>
      <c r="CFB42" s="10"/>
      <c r="CFC42" s="10"/>
      <c r="CFD42" s="10"/>
      <c r="CFE42" s="10"/>
      <c r="CFF42" s="10"/>
      <c r="CFG42" s="10"/>
      <c r="CFH42" s="10"/>
      <c r="CFI42" s="10"/>
      <c r="CFJ42" s="10"/>
      <c r="CFK42" s="10"/>
      <c r="CFL42" s="10"/>
      <c r="CFM42" s="10"/>
      <c r="CFN42" s="10"/>
      <c r="CFO42" s="10"/>
      <c r="CFP42" s="10"/>
      <c r="CFQ42" s="10"/>
      <c r="CFR42" s="10"/>
      <c r="CFS42" s="10"/>
      <c r="CFT42" s="10"/>
      <c r="CFU42" s="10"/>
      <c r="CFV42" s="10"/>
      <c r="CFW42" s="10"/>
      <c r="CFX42" s="10"/>
      <c r="CFY42" s="10"/>
      <c r="CFZ42" s="10"/>
      <c r="CGA42" s="10"/>
      <c r="CGB42" s="10"/>
      <c r="CGC42" s="10"/>
      <c r="CGD42" s="10"/>
      <c r="CGE42" s="10"/>
      <c r="CGF42" s="10"/>
      <c r="CGG42" s="10"/>
      <c r="CGH42" s="10"/>
      <c r="CGI42" s="10"/>
      <c r="CGJ42" s="10"/>
      <c r="CGK42" s="10"/>
      <c r="CGL42" s="10"/>
      <c r="CGM42" s="10"/>
      <c r="CGN42" s="10"/>
      <c r="CGO42" s="10"/>
      <c r="CGP42" s="10"/>
      <c r="CGQ42" s="10"/>
      <c r="CGR42" s="10"/>
      <c r="CGS42" s="10"/>
      <c r="CGT42" s="10"/>
      <c r="CGU42" s="10"/>
      <c r="CGV42" s="10"/>
      <c r="CGW42" s="10"/>
      <c r="CGX42" s="10"/>
      <c r="CGY42" s="10"/>
      <c r="CGZ42" s="10"/>
      <c r="CHA42" s="10"/>
      <c r="CHB42" s="10"/>
      <c r="CHC42" s="10"/>
      <c r="CHD42" s="10"/>
      <c r="CHE42" s="10"/>
      <c r="CHF42" s="10"/>
      <c r="CHG42" s="10"/>
      <c r="CHH42" s="10"/>
      <c r="CHI42" s="10"/>
      <c r="CHJ42" s="10"/>
      <c r="CHK42" s="10"/>
      <c r="CHL42" s="10"/>
      <c r="CHM42" s="10"/>
      <c r="CHN42" s="10"/>
      <c r="CHO42" s="10"/>
      <c r="CHP42" s="10"/>
      <c r="CHQ42" s="10"/>
      <c r="CHR42" s="10"/>
      <c r="CHS42" s="10"/>
      <c r="CHT42" s="10"/>
      <c r="CHU42" s="10"/>
      <c r="CHV42" s="10"/>
      <c r="CHW42" s="10"/>
      <c r="CHX42" s="10"/>
      <c r="CHY42" s="10"/>
      <c r="CHZ42" s="10"/>
      <c r="CIA42" s="10"/>
      <c r="CIB42" s="10"/>
      <c r="CIC42" s="10"/>
      <c r="CID42" s="10"/>
      <c r="CIE42" s="10"/>
      <c r="CIF42" s="10"/>
      <c r="CIG42" s="10"/>
      <c r="CIH42" s="10"/>
      <c r="CII42" s="10"/>
      <c r="CIJ42" s="10"/>
      <c r="CIK42" s="10"/>
      <c r="CIL42" s="10"/>
      <c r="CIM42" s="10"/>
      <c r="CIN42" s="10"/>
      <c r="CIO42" s="10"/>
      <c r="CIP42" s="10"/>
      <c r="CIQ42" s="10"/>
      <c r="CIR42" s="10"/>
      <c r="CIS42" s="10"/>
      <c r="CIT42" s="10"/>
      <c r="CIU42" s="10"/>
      <c r="CIV42" s="10"/>
      <c r="CIW42" s="10"/>
      <c r="CIX42" s="10"/>
      <c r="CIY42" s="10"/>
      <c r="CIZ42" s="10"/>
      <c r="CJA42" s="10"/>
      <c r="CJB42" s="10"/>
      <c r="CJC42" s="10"/>
      <c r="CJD42" s="10"/>
      <c r="CJE42" s="10"/>
      <c r="CJF42" s="10"/>
      <c r="CJG42" s="10"/>
      <c r="CJH42" s="10"/>
      <c r="CJI42" s="10"/>
      <c r="CJJ42" s="10"/>
      <c r="CJK42" s="10"/>
      <c r="CJL42" s="10"/>
      <c r="CJM42" s="10"/>
      <c r="CJN42" s="10"/>
      <c r="CJO42" s="10"/>
      <c r="CJP42" s="10"/>
      <c r="CJQ42" s="10"/>
      <c r="CJR42" s="10"/>
      <c r="CJS42" s="10"/>
      <c r="CJT42" s="10"/>
      <c r="CJU42" s="10"/>
      <c r="CJV42" s="10"/>
      <c r="CJW42" s="10"/>
      <c r="CJX42" s="10"/>
      <c r="CJY42" s="10"/>
      <c r="CJZ42" s="10"/>
      <c r="CKA42" s="10"/>
      <c r="CKB42" s="10"/>
      <c r="CKC42" s="10"/>
      <c r="CKD42" s="10"/>
      <c r="CKE42" s="10"/>
      <c r="CKF42" s="10"/>
      <c r="CKG42" s="10"/>
      <c r="CKH42" s="10"/>
      <c r="CKI42" s="10"/>
      <c r="CKJ42" s="10"/>
      <c r="CKK42" s="10"/>
      <c r="CKL42" s="10"/>
      <c r="CKM42" s="10"/>
      <c r="CKN42" s="10"/>
      <c r="CKO42" s="10"/>
      <c r="CKP42" s="10"/>
      <c r="CKQ42" s="10"/>
      <c r="CKR42" s="10"/>
      <c r="CKS42" s="10"/>
      <c r="CKT42" s="10"/>
      <c r="CKU42" s="10"/>
      <c r="CKV42" s="10"/>
      <c r="CKW42" s="10"/>
      <c r="CKX42" s="10"/>
      <c r="CKY42" s="10"/>
      <c r="CKZ42" s="10"/>
      <c r="CLA42" s="10"/>
      <c r="CLB42" s="10"/>
      <c r="CLC42" s="10"/>
      <c r="CLD42" s="10"/>
      <c r="CLE42" s="10"/>
      <c r="CLF42" s="10"/>
      <c r="CLG42" s="10"/>
      <c r="CLH42" s="10"/>
      <c r="CLI42" s="10"/>
      <c r="CLJ42" s="10"/>
      <c r="CLK42" s="10"/>
      <c r="CLL42" s="10"/>
      <c r="CLM42" s="10"/>
      <c r="CLN42" s="10"/>
      <c r="CLO42" s="10"/>
      <c r="CLP42" s="10"/>
      <c r="CLQ42" s="10"/>
      <c r="CLR42" s="10"/>
      <c r="CLS42" s="10"/>
      <c r="CLT42" s="10"/>
      <c r="CLU42" s="10"/>
      <c r="CLV42" s="10"/>
      <c r="CLW42" s="10"/>
      <c r="CLX42" s="10"/>
      <c r="CLY42" s="10"/>
      <c r="CLZ42" s="10"/>
      <c r="CMA42" s="10"/>
      <c r="CMB42" s="10"/>
      <c r="CMC42" s="10"/>
      <c r="CMD42" s="10"/>
      <c r="CME42" s="10"/>
      <c r="CMF42" s="10"/>
      <c r="CMG42" s="10"/>
      <c r="CMH42" s="10"/>
      <c r="CMI42" s="10"/>
      <c r="CMJ42" s="10"/>
      <c r="CMK42" s="10"/>
      <c r="CML42" s="10"/>
      <c r="CMM42" s="10"/>
      <c r="CMN42" s="10"/>
      <c r="CMO42" s="10"/>
      <c r="CMP42" s="10"/>
      <c r="CMQ42" s="10"/>
      <c r="CMR42" s="10"/>
      <c r="CMS42" s="10"/>
      <c r="CMT42" s="10"/>
      <c r="CMU42" s="10"/>
      <c r="CMV42" s="10"/>
      <c r="CMW42" s="10"/>
      <c r="CMX42" s="10"/>
      <c r="CMY42" s="10"/>
      <c r="CMZ42" s="10"/>
      <c r="CNA42" s="10"/>
      <c r="CNB42" s="10"/>
      <c r="CNC42" s="10"/>
      <c r="CND42" s="10"/>
      <c r="CNE42" s="10"/>
      <c r="CNF42" s="10"/>
      <c r="CNG42" s="10"/>
      <c r="CNH42" s="10"/>
      <c r="CNI42" s="10"/>
      <c r="CNJ42" s="10"/>
      <c r="CNK42" s="10"/>
      <c r="CNL42" s="10"/>
      <c r="CNM42" s="10"/>
      <c r="CNN42" s="10"/>
      <c r="CNO42" s="10"/>
      <c r="CNP42" s="10"/>
      <c r="CNQ42" s="10"/>
      <c r="CNR42" s="10"/>
      <c r="CNS42" s="10"/>
      <c r="CNT42" s="10"/>
      <c r="CNU42" s="10"/>
      <c r="CNV42" s="10"/>
      <c r="CNW42" s="10"/>
      <c r="CNX42" s="10"/>
      <c r="CNY42" s="10"/>
      <c r="CNZ42" s="10"/>
      <c r="COA42" s="10"/>
      <c r="COB42" s="10"/>
      <c r="COC42" s="10"/>
      <c r="COD42" s="10"/>
      <c r="COE42" s="10"/>
      <c r="COF42" s="10"/>
      <c r="COG42" s="10"/>
      <c r="COH42" s="10"/>
      <c r="COI42" s="10"/>
      <c r="COJ42" s="10"/>
      <c r="COK42" s="10"/>
      <c r="COL42" s="10"/>
      <c r="COM42" s="10"/>
      <c r="CON42" s="10"/>
      <c r="COO42" s="10"/>
      <c r="COP42" s="10"/>
      <c r="COQ42" s="10"/>
      <c r="COR42" s="10"/>
      <c r="COS42" s="10"/>
      <c r="COT42" s="10"/>
      <c r="COU42" s="10"/>
      <c r="COV42" s="10"/>
      <c r="COW42" s="10"/>
      <c r="COX42" s="10"/>
      <c r="COY42" s="10"/>
      <c r="COZ42" s="10"/>
      <c r="CPA42" s="10"/>
      <c r="CPB42" s="10"/>
      <c r="CPC42" s="10"/>
      <c r="CPD42" s="10"/>
      <c r="CPE42" s="10"/>
      <c r="CPF42" s="10"/>
      <c r="CPG42" s="10"/>
      <c r="CPH42" s="10"/>
      <c r="CPI42" s="10"/>
      <c r="CPJ42" s="10"/>
      <c r="CPK42" s="10"/>
      <c r="CPL42" s="10"/>
      <c r="CPM42" s="10"/>
      <c r="CPN42" s="10"/>
      <c r="CPO42" s="10"/>
      <c r="CPP42" s="10"/>
      <c r="CPQ42" s="10"/>
      <c r="CPR42" s="10"/>
      <c r="CPS42" s="10"/>
      <c r="CPT42" s="10"/>
      <c r="CPU42" s="10"/>
      <c r="CPV42" s="10"/>
      <c r="CPW42" s="10"/>
      <c r="CPX42" s="10"/>
      <c r="CPY42" s="10"/>
      <c r="CPZ42" s="10"/>
      <c r="CQA42" s="10"/>
      <c r="CQB42" s="10"/>
      <c r="CQC42" s="10"/>
      <c r="CQD42" s="10"/>
      <c r="CQE42" s="10"/>
      <c r="CQF42" s="10"/>
      <c r="CQG42" s="10"/>
      <c r="CQH42" s="10"/>
      <c r="CQI42" s="10"/>
      <c r="CQJ42" s="10"/>
      <c r="CQK42" s="10"/>
      <c r="CQL42" s="10"/>
      <c r="CQM42" s="10"/>
      <c r="CQN42" s="10"/>
      <c r="CQO42" s="10"/>
      <c r="CQP42" s="10"/>
      <c r="CQQ42" s="10"/>
      <c r="CQR42" s="10"/>
      <c r="CQS42" s="10"/>
      <c r="CQT42" s="10"/>
      <c r="CQU42" s="10"/>
      <c r="CQV42" s="10"/>
      <c r="CQW42" s="10"/>
      <c r="CQX42" s="10"/>
      <c r="CQY42" s="10"/>
      <c r="CQZ42" s="10"/>
      <c r="CRA42" s="10"/>
      <c r="CRB42" s="10"/>
      <c r="CRC42" s="10"/>
      <c r="CRD42" s="10"/>
      <c r="CRE42" s="10"/>
      <c r="CRF42" s="10"/>
      <c r="CRG42" s="10"/>
      <c r="CRH42" s="10"/>
      <c r="CRI42" s="10"/>
      <c r="CRJ42" s="10"/>
      <c r="CRK42" s="10"/>
      <c r="CRL42" s="10"/>
      <c r="CRM42" s="10"/>
      <c r="CRN42" s="10"/>
      <c r="CRO42" s="10"/>
      <c r="CRP42" s="10"/>
      <c r="CRQ42" s="10"/>
      <c r="CRR42" s="10"/>
      <c r="CRS42" s="10"/>
      <c r="CRT42" s="10"/>
      <c r="CRU42" s="10"/>
      <c r="CRV42" s="10"/>
      <c r="CRW42" s="10"/>
      <c r="CRX42" s="10"/>
      <c r="CRY42" s="10"/>
      <c r="CRZ42" s="10"/>
      <c r="CSA42" s="10"/>
      <c r="CSB42" s="10"/>
      <c r="CSC42" s="10"/>
      <c r="CSD42" s="10"/>
      <c r="CSE42" s="10"/>
      <c r="CSF42" s="10"/>
      <c r="CSG42" s="10"/>
      <c r="CSH42" s="10"/>
      <c r="CSI42" s="10"/>
      <c r="CSJ42" s="10"/>
      <c r="CSK42" s="10"/>
      <c r="CSL42" s="10"/>
      <c r="CSM42" s="10"/>
      <c r="CSN42" s="10"/>
      <c r="CSO42" s="10"/>
      <c r="CSP42" s="10"/>
      <c r="CSQ42" s="10"/>
      <c r="CSR42" s="10"/>
      <c r="CSS42" s="10"/>
      <c r="CST42" s="10"/>
      <c r="CSU42" s="10"/>
      <c r="CSV42" s="10"/>
      <c r="CSW42" s="10"/>
      <c r="CSX42" s="10"/>
      <c r="CSY42" s="10"/>
      <c r="CSZ42" s="10"/>
      <c r="CTA42" s="10"/>
      <c r="CTB42" s="10"/>
      <c r="CTC42" s="10"/>
      <c r="CTD42" s="10"/>
      <c r="CTE42" s="10"/>
      <c r="CTF42" s="10"/>
      <c r="CTG42" s="10"/>
      <c r="CTH42" s="10"/>
      <c r="CTI42" s="10"/>
      <c r="CTJ42" s="10"/>
      <c r="CTK42" s="10"/>
      <c r="CTL42" s="10"/>
      <c r="CTM42" s="10"/>
      <c r="CTN42" s="10"/>
      <c r="CTO42" s="10"/>
      <c r="CTP42" s="10"/>
      <c r="CTQ42" s="10"/>
      <c r="CTR42" s="10"/>
      <c r="CTS42" s="10"/>
      <c r="CTT42" s="10"/>
      <c r="CTU42" s="10"/>
      <c r="CTV42" s="10"/>
      <c r="CTW42" s="10"/>
      <c r="CTX42" s="10"/>
      <c r="CTY42" s="10"/>
      <c r="CTZ42" s="10"/>
      <c r="CUA42" s="10"/>
      <c r="CUB42" s="10"/>
      <c r="CUC42" s="10"/>
      <c r="CUD42" s="10"/>
      <c r="CUE42" s="10"/>
      <c r="CUF42" s="10"/>
      <c r="CUG42" s="10"/>
      <c r="CUH42" s="10"/>
      <c r="CUI42" s="10"/>
      <c r="CUJ42" s="10"/>
      <c r="CUK42" s="10"/>
      <c r="CUL42" s="10"/>
      <c r="CUM42" s="10"/>
      <c r="CUN42" s="10"/>
      <c r="CUO42" s="10"/>
      <c r="CUP42" s="10"/>
      <c r="CUQ42" s="10"/>
      <c r="CUR42" s="10"/>
      <c r="CUS42" s="10"/>
      <c r="CUT42" s="10"/>
      <c r="CUU42" s="10"/>
      <c r="CUV42" s="10"/>
      <c r="CUW42" s="10"/>
      <c r="CUX42" s="10"/>
      <c r="CUY42" s="10"/>
      <c r="CUZ42" s="10"/>
      <c r="CVA42" s="10"/>
      <c r="CVB42" s="10"/>
      <c r="CVC42" s="10"/>
      <c r="CVD42" s="10"/>
      <c r="CVE42" s="10"/>
      <c r="CVF42" s="10"/>
      <c r="CVG42" s="10"/>
      <c r="CVH42" s="10"/>
      <c r="CVI42" s="10"/>
      <c r="CVJ42" s="10"/>
      <c r="CVK42" s="10"/>
      <c r="CVL42" s="10"/>
      <c r="CVM42" s="10"/>
      <c r="CVN42" s="10"/>
      <c r="CVO42" s="10"/>
      <c r="CVP42" s="10"/>
      <c r="CVQ42" s="10"/>
      <c r="CVR42" s="10"/>
      <c r="CVS42" s="10"/>
      <c r="CVT42" s="10"/>
      <c r="CVU42" s="10"/>
      <c r="CVV42" s="10"/>
      <c r="CVW42" s="10"/>
      <c r="CVX42" s="10"/>
      <c r="CVY42" s="10"/>
      <c r="CVZ42" s="10"/>
      <c r="CWA42" s="10"/>
      <c r="CWB42" s="10"/>
      <c r="CWC42" s="10"/>
      <c r="CWD42" s="10"/>
      <c r="CWE42" s="10"/>
      <c r="CWF42" s="10"/>
      <c r="CWG42" s="10"/>
      <c r="CWH42" s="10"/>
      <c r="CWI42" s="10"/>
      <c r="CWJ42" s="10"/>
      <c r="CWK42" s="10"/>
      <c r="CWL42" s="10"/>
      <c r="CWM42" s="10"/>
      <c r="CWN42" s="10"/>
      <c r="CWO42" s="10"/>
      <c r="CWP42" s="10"/>
      <c r="CWQ42" s="10"/>
      <c r="CWR42" s="10"/>
      <c r="CWS42" s="10"/>
      <c r="CWT42" s="10"/>
      <c r="CWU42" s="10"/>
      <c r="CWV42" s="10"/>
      <c r="CWW42" s="10"/>
      <c r="CWX42" s="10"/>
      <c r="CWY42" s="10"/>
      <c r="CWZ42" s="10"/>
      <c r="CXA42" s="10"/>
      <c r="CXB42" s="10"/>
      <c r="CXC42" s="10"/>
      <c r="CXD42" s="10"/>
      <c r="CXE42" s="10"/>
      <c r="CXF42" s="10"/>
      <c r="CXG42" s="10"/>
      <c r="CXH42" s="10"/>
      <c r="CXI42" s="10"/>
      <c r="CXJ42" s="10"/>
      <c r="CXK42" s="10"/>
      <c r="CXL42" s="10"/>
      <c r="CXM42" s="10"/>
      <c r="CXN42" s="10"/>
      <c r="CXO42" s="10"/>
      <c r="CXP42" s="10"/>
      <c r="CXQ42" s="10"/>
      <c r="CXR42" s="10"/>
      <c r="CXS42" s="10"/>
      <c r="CXT42" s="10"/>
      <c r="CXU42" s="10"/>
      <c r="CXV42" s="10"/>
      <c r="CXW42" s="10"/>
      <c r="CXX42" s="10"/>
      <c r="CXY42" s="10"/>
      <c r="CXZ42" s="10"/>
      <c r="CYA42" s="10"/>
      <c r="CYB42" s="10"/>
      <c r="CYC42" s="10"/>
      <c r="CYD42" s="10"/>
      <c r="CYE42" s="10"/>
      <c r="CYF42" s="10"/>
      <c r="CYG42" s="10"/>
      <c r="CYH42" s="10"/>
      <c r="CYI42" s="10"/>
      <c r="CYJ42" s="10"/>
      <c r="CYK42" s="10"/>
      <c r="CYL42" s="10"/>
      <c r="CYM42" s="10"/>
      <c r="CYN42" s="10"/>
      <c r="CYO42" s="10"/>
      <c r="CYP42" s="10"/>
      <c r="CYQ42" s="10"/>
      <c r="CYR42" s="10"/>
      <c r="CYS42" s="10"/>
      <c r="CYT42" s="10"/>
      <c r="CYU42" s="10"/>
      <c r="CYV42" s="10"/>
      <c r="CYW42" s="10"/>
      <c r="CYX42" s="10"/>
      <c r="CYY42" s="10"/>
      <c r="CYZ42" s="10"/>
      <c r="CZA42" s="10"/>
      <c r="CZB42" s="10"/>
      <c r="CZC42" s="10"/>
      <c r="CZD42" s="10"/>
      <c r="CZE42" s="10"/>
      <c r="CZF42" s="10"/>
      <c r="CZG42" s="10"/>
      <c r="CZH42" s="10"/>
      <c r="CZI42" s="10"/>
      <c r="CZJ42" s="10"/>
      <c r="CZK42" s="10"/>
      <c r="CZL42" s="10"/>
      <c r="CZM42" s="10"/>
      <c r="CZN42" s="10"/>
      <c r="CZO42" s="10"/>
      <c r="CZP42" s="10"/>
      <c r="CZQ42" s="10"/>
      <c r="CZR42" s="10"/>
      <c r="CZS42" s="10"/>
      <c r="CZT42" s="10"/>
      <c r="CZU42" s="10"/>
      <c r="CZV42" s="10"/>
      <c r="CZW42" s="10"/>
      <c r="CZX42" s="10"/>
      <c r="CZY42" s="10"/>
      <c r="CZZ42" s="10"/>
      <c r="DAA42" s="10"/>
      <c r="DAB42" s="10"/>
      <c r="DAC42" s="10"/>
      <c r="DAD42" s="10"/>
      <c r="DAE42" s="10"/>
      <c r="DAF42" s="10"/>
      <c r="DAG42" s="10"/>
      <c r="DAH42" s="10"/>
      <c r="DAI42" s="10"/>
      <c r="DAJ42" s="10"/>
      <c r="DAK42" s="10"/>
      <c r="DAL42" s="10"/>
      <c r="DAM42" s="10"/>
      <c r="DAN42" s="10"/>
      <c r="DAO42" s="10"/>
      <c r="DAP42" s="10"/>
      <c r="DAQ42" s="10"/>
      <c r="DAR42" s="10"/>
      <c r="DAS42" s="10"/>
      <c r="DAT42" s="10"/>
      <c r="DAU42" s="10"/>
      <c r="DAV42" s="10"/>
      <c r="DAW42" s="10"/>
      <c r="DAX42" s="10"/>
      <c r="DAY42" s="10"/>
      <c r="DAZ42" s="10"/>
      <c r="DBA42" s="10"/>
      <c r="DBB42" s="10"/>
      <c r="DBC42" s="10"/>
      <c r="DBD42" s="10"/>
      <c r="DBE42" s="10"/>
      <c r="DBF42" s="10"/>
      <c r="DBG42" s="10"/>
      <c r="DBH42" s="10"/>
      <c r="DBI42" s="10"/>
      <c r="DBJ42" s="10"/>
      <c r="DBK42" s="10"/>
      <c r="DBL42" s="10"/>
      <c r="DBM42" s="10"/>
      <c r="DBN42" s="10"/>
      <c r="DBO42" s="10"/>
      <c r="DBP42" s="10"/>
      <c r="DBQ42" s="10"/>
      <c r="DBR42" s="10"/>
      <c r="DBS42" s="10"/>
      <c r="DBT42" s="10"/>
      <c r="DBU42" s="10"/>
      <c r="DBV42" s="10"/>
      <c r="DBW42" s="10"/>
      <c r="DBX42" s="10"/>
      <c r="DBY42" s="10"/>
      <c r="DBZ42" s="10"/>
      <c r="DCA42" s="10"/>
      <c r="DCB42" s="10"/>
      <c r="DCC42" s="10"/>
      <c r="DCD42" s="10"/>
      <c r="DCE42" s="10"/>
      <c r="DCF42" s="10"/>
      <c r="DCG42" s="10"/>
      <c r="DCH42" s="10"/>
      <c r="DCI42" s="10"/>
      <c r="DCJ42" s="10"/>
      <c r="DCK42" s="10"/>
      <c r="DCL42" s="10"/>
      <c r="DCM42" s="10"/>
      <c r="DCN42" s="10"/>
      <c r="DCO42" s="10"/>
      <c r="DCP42" s="10"/>
      <c r="DCQ42" s="10"/>
      <c r="DCR42" s="10"/>
      <c r="DCS42" s="10"/>
      <c r="DCT42" s="10"/>
      <c r="DCU42" s="10"/>
      <c r="DCV42" s="10"/>
      <c r="DCW42" s="10"/>
      <c r="DCX42" s="10"/>
      <c r="DCY42" s="10"/>
      <c r="DCZ42" s="10"/>
      <c r="DDA42" s="10"/>
      <c r="DDB42" s="10"/>
      <c r="DDC42" s="10"/>
      <c r="DDD42" s="10"/>
      <c r="DDE42" s="10"/>
      <c r="DDF42" s="10"/>
      <c r="DDG42" s="10"/>
      <c r="DDH42" s="10"/>
      <c r="DDI42" s="10"/>
      <c r="DDJ42" s="10"/>
      <c r="DDK42" s="10"/>
      <c r="DDL42" s="10"/>
      <c r="DDM42" s="10"/>
      <c r="DDN42" s="10"/>
      <c r="DDO42" s="10"/>
      <c r="DDP42" s="10"/>
      <c r="DDQ42" s="10"/>
      <c r="DDR42" s="10"/>
      <c r="DDS42" s="10"/>
      <c r="DDT42" s="10"/>
      <c r="DDU42" s="10"/>
      <c r="DDV42" s="10"/>
      <c r="DDW42" s="10"/>
      <c r="DDX42" s="10"/>
      <c r="DDY42" s="10"/>
      <c r="DDZ42" s="10"/>
      <c r="DEA42" s="10"/>
      <c r="DEB42" s="10"/>
      <c r="DEC42" s="10"/>
      <c r="DED42" s="10"/>
      <c r="DEE42" s="10"/>
      <c r="DEF42" s="10"/>
      <c r="DEG42" s="10"/>
      <c r="DEH42" s="10"/>
      <c r="DEI42" s="10"/>
      <c r="DEJ42" s="10"/>
      <c r="DEK42" s="10"/>
      <c r="DEL42" s="10"/>
      <c r="DEM42" s="10"/>
      <c r="DEN42" s="10"/>
      <c r="DEO42" s="10"/>
      <c r="DEP42" s="10"/>
      <c r="DEQ42" s="10"/>
      <c r="DER42" s="10"/>
      <c r="DES42" s="10"/>
      <c r="DET42" s="10"/>
      <c r="DEU42" s="10"/>
      <c r="DEV42" s="10"/>
      <c r="DEW42" s="10"/>
      <c r="DEX42" s="10"/>
      <c r="DEY42" s="10"/>
      <c r="DEZ42" s="10"/>
      <c r="DFA42" s="10"/>
      <c r="DFB42" s="10"/>
      <c r="DFC42" s="10"/>
      <c r="DFD42" s="10"/>
      <c r="DFE42" s="10"/>
      <c r="DFF42" s="10"/>
      <c r="DFG42" s="10"/>
      <c r="DFH42" s="10"/>
      <c r="DFI42" s="10"/>
      <c r="DFJ42" s="10"/>
      <c r="DFK42" s="10"/>
      <c r="DFL42" s="10"/>
      <c r="DFM42" s="10"/>
      <c r="DFN42" s="10"/>
      <c r="DFO42" s="10"/>
      <c r="DFP42" s="10"/>
      <c r="DFQ42" s="10"/>
      <c r="DFR42" s="10"/>
      <c r="DFS42" s="10"/>
      <c r="DFT42" s="10"/>
      <c r="DFU42" s="10"/>
      <c r="DFV42" s="10"/>
      <c r="DFW42" s="10"/>
      <c r="DFX42" s="10"/>
      <c r="DFY42" s="10"/>
      <c r="DFZ42" s="10"/>
      <c r="DGA42" s="10"/>
      <c r="DGB42" s="10"/>
      <c r="DGC42" s="10"/>
      <c r="DGD42" s="10"/>
      <c r="DGE42" s="10"/>
      <c r="DGF42" s="10"/>
      <c r="DGG42" s="10"/>
      <c r="DGH42" s="10"/>
      <c r="DGI42" s="10"/>
      <c r="DGJ42" s="10"/>
      <c r="DGK42" s="10"/>
      <c r="DGL42" s="10"/>
      <c r="DGM42" s="10"/>
      <c r="DGN42" s="10"/>
      <c r="DGO42" s="10"/>
      <c r="DGP42" s="10"/>
      <c r="DGQ42" s="10"/>
      <c r="DGR42" s="10"/>
      <c r="DGS42" s="10"/>
      <c r="DGT42" s="10"/>
      <c r="DGU42" s="10"/>
      <c r="DGV42" s="10"/>
      <c r="DGW42" s="10"/>
      <c r="DGX42" s="10"/>
      <c r="DGY42" s="10"/>
      <c r="DGZ42" s="10"/>
      <c r="DHA42" s="10"/>
      <c r="DHB42" s="10"/>
      <c r="DHC42" s="10"/>
      <c r="DHD42" s="10"/>
      <c r="DHE42" s="10"/>
      <c r="DHF42" s="10"/>
      <c r="DHG42" s="10"/>
      <c r="DHH42" s="10"/>
      <c r="DHI42" s="10"/>
      <c r="DHJ42" s="10"/>
      <c r="DHK42" s="10"/>
      <c r="DHL42" s="10"/>
      <c r="DHM42" s="10"/>
      <c r="DHN42" s="10"/>
      <c r="DHO42" s="10"/>
      <c r="DHP42" s="10"/>
      <c r="DHQ42" s="10"/>
      <c r="DHR42" s="10"/>
      <c r="DHS42" s="10"/>
      <c r="DHT42" s="10"/>
      <c r="DHU42" s="10"/>
      <c r="DHV42" s="10"/>
      <c r="DHW42" s="10"/>
      <c r="DHX42" s="10"/>
      <c r="DHY42" s="10"/>
      <c r="DHZ42" s="10"/>
      <c r="DIA42" s="10"/>
      <c r="DIB42" s="10"/>
      <c r="DIC42" s="10"/>
      <c r="DID42" s="10"/>
      <c r="DIE42" s="10"/>
      <c r="DIF42" s="10"/>
      <c r="DIG42" s="10"/>
      <c r="DIH42" s="10"/>
      <c r="DII42" s="10"/>
      <c r="DIJ42" s="10"/>
      <c r="DIK42" s="10"/>
      <c r="DIL42" s="10"/>
      <c r="DIM42" s="10"/>
      <c r="DIN42" s="10"/>
      <c r="DIO42" s="10"/>
      <c r="DIP42" s="10"/>
      <c r="DIQ42" s="10"/>
      <c r="DIR42" s="10"/>
      <c r="DIS42" s="10"/>
      <c r="DIT42" s="10"/>
      <c r="DIU42" s="10"/>
      <c r="DIV42" s="10"/>
      <c r="DIW42" s="10"/>
      <c r="DIX42" s="10"/>
      <c r="DIY42" s="10"/>
      <c r="DIZ42" s="10"/>
      <c r="DJA42" s="10"/>
      <c r="DJB42" s="10"/>
      <c r="DJC42" s="10"/>
      <c r="DJD42" s="10"/>
      <c r="DJE42" s="10"/>
      <c r="DJF42" s="10"/>
      <c r="DJG42" s="10"/>
      <c r="DJH42" s="10"/>
      <c r="DJI42" s="10"/>
      <c r="DJJ42" s="10"/>
      <c r="DJK42" s="10"/>
      <c r="DJL42" s="10"/>
      <c r="DJM42" s="10"/>
      <c r="DJN42" s="10"/>
      <c r="DJO42" s="10"/>
      <c r="DJP42" s="10"/>
      <c r="DJQ42" s="10"/>
      <c r="DJR42" s="10"/>
      <c r="DJS42" s="10"/>
      <c r="DJT42" s="10"/>
      <c r="DJU42" s="10"/>
      <c r="DJV42" s="10"/>
      <c r="DJW42" s="10"/>
      <c r="DJX42" s="10"/>
      <c r="DJY42" s="10"/>
      <c r="DJZ42" s="10"/>
      <c r="DKA42" s="10"/>
      <c r="DKB42" s="10"/>
      <c r="DKC42" s="10"/>
      <c r="DKD42" s="10"/>
      <c r="DKE42" s="10"/>
      <c r="DKF42" s="10"/>
      <c r="DKG42" s="10"/>
      <c r="DKH42" s="10"/>
      <c r="DKI42" s="10"/>
      <c r="DKJ42" s="10"/>
      <c r="DKK42" s="10"/>
      <c r="DKL42" s="10"/>
      <c r="DKM42" s="10"/>
      <c r="DKN42" s="10"/>
      <c r="DKO42" s="10"/>
      <c r="DKP42" s="10"/>
      <c r="DKQ42" s="10"/>
      <c r="DKR42" s="10"/>
      <c r="DKS42" s="10"/>
      <c r="DKT42" s="10"/>
      <c r="DKU42" s="10"/>
      <c r="DKV42" s="10"/>
      <c r="DKW42" s="10"/>
      <c r="DKX42" s="10"/>
      <c r="DKY42" s="10"/>
      <c r="DKZ42" s="10"/>
      <c r="DLA42" s="10"/>
      <c r="DLB42" s="10"/>
      <c r="DLC42" s="10"/>
      <c r="DLD42" s="10"/>
      <c r="DLE42" s="10"/>
      <c r="DLF42" s="10"/>
      <c r="DLG42" s="10"/>
      <c r="DLH42" s="10"/>
      <c r="DLI42" s="10"/>
      <c r="DLJ42" s="10"/>
      <c r="DLK42" s="10"/>
      <c r="DLL42" s="10"/>
      <c r="DLM42" s="10"/>
      <c r="DLN42" s="10"/>
      <c r="DLO42" s="10"/>
      <c r="DLP42" s="10"/>
      <c r="DLQ42" s="10"/>
      <c r="DLR42" s="10"/>
      <c r="DLS42" s="10"/>
      <c r="DLT42" s="10"/>
      <c r="DLU42" s="10"/>
      <c r="DLV42" s="10"/>
      <c r="DLW42" s="10"/>
      <c r="DLX42" s="10"/>
      <c r="DLY42" s="10"/>
      <c r="DLZ42" s="10"/>
      <c r="DMA42" s="10"/>
      <c r="DMB42" s="10"/>
      <c r="DMC42" s="10"/>
      <c r="DMD42" s="10"/>
      <c r="DME42" s="10"/>
      <c r="DMF42" s="10"/>
      <c r="DMG42" s="10"/>
      <c r="DMH42" s="10"/>
      <c r="DMI42" s="10"/>
      <c r="DMJ42" s="10"/>
      <c r="DMK42" s="10"/>
      <c r="DML42" s="10"/>
      <c r="DMM42" s="10"/>
      <c r="DMN42" s="10"/>
      <c r="DMO42" s="10"/>
      <c r="DMP42" s="10"/>
      <c r="DMQ42" s="10"/>
      <c r="DMR42" s="10"/>
      <c r="DMS42" s="10"/>
      <c r="DMT42" s="10"/>
      <c r="DMU42" s="10"/>
      <c r="DMV42" s="10"/>
      <c r="DMW42" s="10"/>
      <c r="DMX42" s="10"/>
      <c r="DMY42" s="10"/>
      <c r="DMZ42" s="10"/>
      <c r="DNA42" s="10"/>
      <c r="DNB42" s="10"/>
      <c r="DNC42" s="10"/>
      <c r="DND42" s="10"/>
      <c r="DNE42" s="10"/>
      <c r="DNF42" s="10"/>
      <c r="DNG42" s="10"/>
      <c r="DNH42" s="10"/>
      <c r="DNI42" s="10"/>
      <c r="DNJ42" s="10"/>
      <c r="DNK42" s="10"/>
      <c r="DNL42" s="10"/>
      <c r="DNM42" s="10"/>
      <c r="DNN42" s="10"/>
      <c r="DNO42" s="10"/>
      <c r="DNP42" s="10"/>
      <c r="DNQ42" s="10"/>
      <c r="DNR42" s="10"/>
      <c r="DNS42" s="10"/>
      <c r="DNT42" s="10"/>
      <c r="DNU42" s="10"/>
      <c r="DNV42" s="10"/>
      <c r="DNW42" s="10"/>
      <c r="DNX42" s="10"/>
      <c r="DNY42" s="10"/>
      <c r="DNZ42" s="10"/>
      <c r="DOA42" s="10"/>
      <c r="DOB42" s="10"/>
      <c r="DOC42" s="10"/>
      <c r="DOD42" s="10"/>
      <c r="DOE42" s="10"/>
      <c r="DOF42" s="10"/>
      <c r="DOG42" s="10"/>
      <c r="DOH42" s="10"/>
      <c r="DOI42" s="10"/>
      <c r="DOJ42" s="10"/>
      <c r="DOK42" s="10"/>
      <c r="DOL42" s="10"/>
      <c r="DOM42" s="10"/>
      <c r="DON42" s="10"/>
      <c r="DOO42" s="10"/>
      <c r="DOP42" s="10"/>
      <c r="DOQ42" s="10"/>
      <c r="DOR42" s="10"/>
      <c r="DOS42" s="10"/>
      <c r="DOT42" s="10"/>
      <c r="DOU42" s="10"/>
      <c r="DOV42" s="10"/>
      <c r="DOW42" s="10"/>
      <c r="DOX42" s="10"/>
      <c r="DOY42" s="10"/>
      <c r="DOZ42" s="10"/>
      <c r="DPA42" s="10"/>
      <c r="DPB42" s="10"/>
      <c r="DPC42" s="10"/>
      <c r="DPD42" s="10"/>
      <c r="DPE42" s="10"/>
      <c r="DPF42" s="10"/>
      <c r="DPG42" s="10"/>
      <c r="DPH42" s="10"/>
      <c r="DPI42" s="10"/>
      <c r="DPJ42" s="10"/>
      <c r="DPK42" s="10"/>
      <c r="DPL42" s="10"/>
      <c r="DPM42" s="10"/>
      <c r="DPN42" s="10"/>
      <c r="DPO42" s="10"/>
      <c r="DPP42" s="10"/>
      <c r="DPQ42" s="10"/>
      <c r="DPR42" s="10"/>
      <c r="DPS42" s="10"/>
      <c r="DPT42" s="10"/>
      <c r="DPU42" s="10"/>
      <c r="DPV42" s="10"/>
      <c r="DPW42" s="10"/>
      <c r="DPX42" s="10"/>
      <c r="DPY42" s="10"/>
      <c r="DPZ42" s="10"/>
      <c r="DQA42" s="10"/>
      <c r="DQB42" s="10"/>
      <c r="DQC42" s="10"/>
      <c r="DQD42" s="10"/>
      <c r="DQE42" s="10"/>
      <c r="DQF42" s="10"/>
      <c r="DQG42" s="10"/>
      <c r="DQH42" s="10"/>
      <c r="DQI42" s="10"/>
      <c r="DQJ42" s="10"/>
      <c r="DQK42" s="10"/>
      <c r="DQL42" s="10"/>
      <c r="DQM42" s="10"/>
      <c r="DQN42" s="10"/>
      <c r="DQO42" s="10"/>
      <c r="DQP42" s="10"/>
      <c r="DQQ42" s="10"/>
      <c r="DQR42" s="10"/>
      <c r="DQS42" s="10"/>
      <c r="DQT42" s="10"/>
      <c r="DQU42" s="10"/>
      <c r="DQV42" s="10"/>
      <c r="DQW42" s="10"/>
      <c r="DQX42" s="10"/>
      <c r="DQY42" s="10"/>
      <c r="DQZ42" s="10"/>
      <c r="DRA42" s="10"/>
      <c r="DRB42" s="10"/>
      <c r="DRC42" s="10"/>
      <c r="DRD42" s="10"/>
      <c r="DRE42" s="10"/>
      <c r="DRF42" s="10"/>
      <c r="DRG42" s="10"/>
      <c r="DRH42" s="10"/>
      <c r="DRI42" s="10"/>
      <c r="DRJ42" s="10"/>
      <c r="DRK42" s="10"/>
      <c r="DRL42" s="10"/>
      <c r="DRM42" s="10"/>
      <c r="DRN42" s="10"/>
      <c r="DRO42" s="10"/>
      <c r="DRP42" s="10"/>
      <c r="DRQ42" s="10"/>
      <c r="DRR42" s="10"/>
      <c r="DRS42" s="10"/>
      <c r="DRT42" s="10"/>
      <c r="DRU42" s="10"/>
      <c r="DRV42" s="10"/>
      <c r="DRW42" s="10"/>
      <c r="DRX42" s="10"/>
      <c r="DRY42" s="10"/>
      <c r="DRZ42" s="10"/>
      <c r="DSA42" s="10"/>
      <c r="DSB42" s="10"/>
      <c r="DSC42" s="10"/>
      <c r="DSD42" s="10"/>
      <c r="DSE42" s="10"/>
      <c r="DSF42" s="10"/>
      <c r="DSG42" s="10"/>
      <c r="DSH42" s="10"/>
      <c r="DSI42" s="10"/>
      <c r="DSJ42" s="10"/>
      <c r="DSK42" s="10"/>
      <c r="DSL42" s="10"/>
      <c r="DSM42" s="10"/>
      <c r="DSN42" s="10"/>
      <c r="DSO42" s="10"/>
      <c r="DSP42" s="10"/>
      <c r="DSQ42" s="10"/>
      <c r="DSR42" s="10"/>
      <c r="DSS42" s="10"/>
      <c r="DST42" s="10"/>
      <c r="DSU42" s="10"/>
      <c r="DSV42" s="10"/>
      <c r="DSW42" s="10"/>
      <c r="DSX42" s="10"/>
      <c r="DSY42" s="10"/>
      <c r="DSZ42" s="10"/>
      <c r="DTA42" s="10"/>
      <c r="DTB42" s="10"/>
      <c r="DTC42" s="10"/>
      <c r="DTD42" s="10"/>
      <c r="DTE42" s="10"/>
      <c r="DTF42" s="10"/>
      <c r="DTG42" s="10"/>
      <c r="DTH42" s="10"/>
      <c r="DTI42" s="10"/>
      <c r="DTJ42" s="10"/>
      <c r="DTK42" s="10"/>
      <c r="DTL42" s="10"/>
      <c r="DTM42" s="10"/>
      <c r="DTN42" s="10"/>
      <c r="DTO42" s="10"/>
      <c r="DTP42" s="10"/>
      <c r="DTQ42" s="10"/>
      <c r="DTR42" s="10"/>
      <c r="DTS42" s="10"/>
      <c r="DTT42" s="10"/>
      <c r="DTU42" s="10"/>
      <c r="DTV42" s="10"/>
      <c r="DTW42" s="10"/>
      <c r="DTX42" s="10"/>
      <c r="DTY42" s="10"/>
      <c r="DTZ42" s="10"/>
      <c r="DUA42" s="10"/>
      <c r="DUB42" s="10"/>
      <c r="DUC42" s="10"/>
      <c r="DUD42" s="10"/>
      <c r="DUE42" s="10"/>
      <c r="DUF42" s="10"/>
      <c r="DUG42" s="10"/>
      <c r="DUH42" s="10"/>
      <c r="DUI42" s="10"/>
      <c r="DUJ42" s="10"/>
      <c r="DUK42" s="10"/>
      <c r="DUL42" s="10"/>
      <c r="DUM42" s="10"/>
      <c r="DUN42" s="10"/>
      <c r="DUO42" s="10"/>
      <c r="DUP42" s="10"/>
      <c r="DUQ42" s="10"/>
      <c r="DUR42" s="10"/>
      <c r="DUS42" s="10"/>
      <c r="DUT42" s="10"/>
      <c r="DUU42" s="10"/>
      <c r="DUV42" s="10"/>
      <c r="DUW42" s="10"/>
      <c r="DUX42" s="10"/>
      <c r="DUY42" s="10"/>
      <c r="DUZ42" s="10"/>
      <c r="DVA42" s="10"/>
      <c r="DVB42" s="10"/>
      <c r="DVC42" s="10"/>
      <c r="DVD42" s="10"/>
      <c r="DVE42" s="10"/>
      <c r="DVF42" s="10"/>
      <c r="DVG42" s="10"/>
      <c r="DVH42" s="10"/>
      <c r="DVI42" s="10"/>
      <c r="DVJ42" s="10"/>
      <c r="DVK42" s="10"/>
      <c r="DVL42" s="10"/>
      <c r="DVM42" s="10"/>
      <c r="DVN42" s="10"/>
      <c r="DVO42" s="10"/>
      <c r="DVP42" s="10"/>
      <c r="DVQ42" s="10"/>
      <c r="DVR42" s="10"/>
      <c r="DVS42" s="10"/>
      <c r="DVT42" s="10"/>
      <c r="DVU42" s="10"/>
      <c r="DVV42" s="10"/>
      <c r="DVW42" s="10"/>
      <c r="DVX42" s="10"/>
      <c r="DVY42" s="10"/>
      <c r="DVZ42" s="10"/>
      <c r="DWA42" s="10"/>
      <c r="DWB42" s="10"/>
      <c r="DWC42" s="10"/>
      <c r="DWD42" s="10"/>
      <c r="DWE42" s="10"/>
      <c r="DWF42" s="10"/>
      <c r="DWG42" s="10"/>
      <c r="DWH42" s="10"/>
      <c r="DWI42" s="10"/>
      <c r="DWJ42" s="10"/>
      <c r="DWK42" s="10"/>
      <c r="DWL42" s="10"/>
      <c r="DWM42" s="10"/>
      <c r="DWN42" s="10"/>
      <c r="DWO42" s="10"/>
      <c r="DWP42" s="10"/>
      <c r="DWQ42" s="10"/>
      <c r="DWR42" s="10"/>
      <c r="DWS42" s="10"/>
      <c r="DWT42" s="10"/>
      <c r="DWU42" s="10"/>
      <c r="DWV42" s="10"/>
      <c r="DWW42" s="10"/>
      <c r="DWX42" s="10"/>
      <c r="DWY42" s="10"/>
      <c r="DWZ42" s="10"/>
      <c r="DXA42" s="10"/>
      <c r="DXB42" s="10"/>
      <c r="DXC42" s="10"/>
      <c r="DXD42" s="10"/>
      <c r="DXE42" s="10"/>
      <c r="DXF42" s="10"/>
      <c r="DXG42" s="10"/>
      <c r="DXH42" s="10"/>
      <c r="DXI42" s="10"/>
      <c r="DXJ42" s="10"/>
      <c r="DXK42" s="10"/>
      <c r="DXL42" s="10"/>
      <c r="DXM42" s="10"/>
      <c r="DXN42" s="10"/>
      <c r="DXO42" s="10"/>
      <c r="DXP42" s="10"/>
      <c r="DXQ42" s="10"/>
      <c r="DXR42" s="10"/>
      <c r="DXS42" s="10"/>
      <c r="DXT42" s="10"/>
      <c r="DXU42" s="10"/>
      <c r="DXV42" s="10"/>
      <c r="DXW42" s="10"/>
      <c r="DXX42" s="10"/>
      <c r="DXY42" s="10"/>
      <c r="DXZ42" s="10"/>
      <c r="DYA42" s="10"/>
      <c r="DYB42" s="10"/>
      <c r="DYC42" s="10"/>
      <c r="DYD42" s="10"/>
      <c r="DYE42" s="10"/>
      <c r="DYF42" s="10"/>
      <c r="DYG42" s="10"/>
      <c r="DYH42" s="10"/>
      <c r="DYI42" s="10"/>
      <c r="DYJ42" s="10"/>
      <c r="DYK42" s="10"/>
      <c r="DYL42" s="10"/>
      <c r="DYM42" s="10"/>
      <c r="DYN42" s="10"/>
      <c r="DYO42" s="10"/>
      <c r="DYP42" s="10"/>
      <c r="DYQ42" s="10"/>
      <c r="DYR42" s="10"/>
      <c r="DYS42" s="10"/>
      <c r="DYT42" s="10"/>
      <c r="DYU42" s="10"/>
      <c r="DYV42" s="10"/>
      <c r="DYW42" s="10"/>
      <c r="DYX42" s="10"/>
      <c r="DYY42" s="10"/>
      <c r="DYZ42" s="10"/>
      <c r="DZA42" s="10"/>
      <c r="DZB42" s="10"/>
      <c r="DZC42" s="10"/>
      <c r="DZD42" s="10"/>
      <c r="DZE42" s="10"/>
      <c r="DZF42" s="10"/>
      <c r="DZG42" s="10"/>
      <c r="DZH42" s="10"/>
      <c r="DZI42" s="10"/>
      <c r="DZJ42" s="10"/>
      <c r="DZK42" s="10"/>
      <c r="DZL42" s="10"/>
      <c r="DZM42" s="10"/>
      <c r="DZN42" s="10"/>
      <c r="DZO42" s="10"/>
      <c r="DZP42" s="10"/>
      <c r="DZQ42" s="10"/>
      <c r="DZR42" s="10"/>
      <c r="DZS42" s="10"/>
      <c r="DZT42" s="10"/>
      <c r="DZU42" s="10"/>
      <c r="DZV42" s="10"/>
      <c r="DZW42" s="10"/>
      <c r="DZX42" s="10"/>
      <c r="DZY42" s="10"/>
      <c r="DZZ42" s="10"/>
      <c r="EAA42" s="10"/>
      <c r="EAB42" s="10"/>
      <c r="EAC42" s="10"/>
      <c r="EAD42" s="10"/>
      <c r="EAE42" s="10"/>
      <c r="EAF42" s="10"/>
      <c r="EAG42" s="10"/>
      <c r="EAH42" s="10"/>
      <c r="EAI42" s="10"/>
      <c r="EAJ42" s="10"/>
      <c r="EAK42" s="10"/>
      <c r="EAL42" s="10"/>
      <c r="EAM42" s="10"/>
      <c r="EAN42" s="10"/>
      <c r="EAO42" s="10"/>
      <c r="EAP42" s="10"/>
      <c r="EAQ42" s="10"/>
      <c r="EAR42" s="10"/>
      <c r="EAS42" s="10"/>
      <c r="EAT42" s="10"/>
      <c r="EAU42" s="10"/>
      <c r="EAV42" s="10"/>
      <c r="EAW42" s="10"/>
      <c r="EAX42" s="10"/>
      <c r="EAY42" s="10"/>
      <c r="EAZ42" s="10"/>
      <c r="EBA42" s="10"/>
      <c r="EBB42" s="10"/>
      <c r="EBC42" s="10"/>
      <c r="EBD42" s="10"/>
      <c r="EBE42" s="10"/>
      <c r="EBF42" s="10"/>
      <c r="EBG42" s="10"/>
      <c r="EBH42" s="10"/>
      <c r="EBI42" s="10"/>
      <c r="EBJ42" s="10"/>
      <c r="EBK42" s="10"/>
      <c r="EBL42" s="10"/>
      <c r="EBM42" s="10"/>
      <c r="EBN42" s="10"/>
      <c r="EBO42" s="10"/>
      <c r="EBP42" s="10"/>
      <c r="EBQ42" s="10"/>
      <c r="EBR42" s="10"/>
      <c r="EBS42" s="10"/>
      <c r="EBT42" s="10"/>
      <c r="EBU42" s="10"/>
      <c r="EBV42" s="10"/>
      <c r="EBW42" s="10"/>
      <c r="EBX42" s="10"/>
      <c r="EBY42" s="10"/>
      <c r="EBZ42" s="10"/>
      <c r="ECA42" s="10"/>
      <c r="ECB42" s="10"/>
      <c r="ECC42" s="10"/>
      <c r="ECD42" s="10"/>
      <c r="ECE42" s="10"/>
      <c r="ECF42" s="10"/>
      <c r="ECG42" s="10"/>
      <c r="ECH42" s="10"/>
      <c r="ECI42" s="10"/>
      <c r="ECJ42" s="10"/>
      <c r="ECK42" s="10"/>
      <c r="ECL42" s="10"/>
      <c r="ECM42" s="10"/>
      <c r="ECN42" s="10"/>
      <c r="ECO42" s="10"/>
      <c r="ECP42" s="10"/>
      <c r="ECQ42" s="10"/>
      <c r="ECR42" s="10"/>
      <c r="ECS42" s="10"/>
      <c r="ECT42" s="10"/>
      <c r="ECU42" s="10"/>
      <c r="ECV42" s="10"/>
      <c r="ECW42" s="10"/>
      <c r="ECX42" s="10"/>
      <c r="ECY42" s="10"/>
      <c r="ECZ42" s="10"/>
      <c r="EDA42" s="10"/>
      <c r="EDB42" s="10"/>
      <c r="EDC42" s="10"/>
      <c r="EDD42" s="10"/>
      <c r="EDE42" s="10"/>
      <c r="EDF42" s="10"/>
      <c r="EDG42" s="10"/>
      <c r="EDH42" s="10"/>
      <c r="EDI42" s="10"/>
      <c r="EDJ42" s="10"/>
      <c r="EDK42" s="10"/>
      <c r="EDL42" s="10"/>
      <c r="EDM42" s="10"/>
      <c r="EDN42" s="10"/>
      <c r="EDO42" s="10"/>
      <c r="EDP42" s="10"/>
      <c r="EDQ42" s="10"/>
      <c r="EDR42" s="10"/>
      <c r="EDS42" s="10"/>
      <c r="EDT42" s="10"/>
      <c r="EDU42" s="10"/>
      <c r="EDV42" s="10"/>
      <c r="EDW42" s="10"/>
      <c r="EDX42" s="10"/>
      <c r="EDY42" s="10"/>
      <c r="EDZ42" s="10"/>
      <c r="EEA42" s="10"/>
      <c r="EEB42" s="10"/>
      <c r="EEC42" s="10"/>
      <c r="EED42" s="10"/>
      <c r="EEE42" s="10"/>
      <c r="EEF42" s="10"/>
      <c r="EEG42" s="10"/>
      <c r="EEH42" s="10"/>
      <c r="EEI42" s="10"/>
      <c r="EEJ42" s="10"/>
      <c r="EEK42" s="10"/>
      <c r="EEL42" s="10"/>
      <c r="EEM42" s="10"/>
      <c r="EEN42" s="10"/>
      <c r="EEO42" s="10"/>
      <c r="EEP42" s="10"/>
      <c r="EEQ42" s="10"/>
      <c r="EER42" s="10"/>
      <c r="EES42" s="10"/>
      <c r="EET42" s="10"/>
      <c r="EEU42" s="10"/>
      <c r="EEV42" s="10"/>
      <c r="EEW42" s="10"/>
      <c r="EEX42" s="10"/>
      <c r="EEY42" s="10"/>
      <c r="EEZ42" s="10"/>
      <c r="EFA42" s="10"/>
      <c r="EFB42" s="10"/>
      <c r="EFC42" s="10"/>
      <c r="EFD42" s="10"/>
      <c r="EFE42" s="10"/>
      <c r="EFF42" s="10"/>
      <c r="EFG42" s="10"/>
      <c r="EFH42" s="10"/>
      <c r="EFI42" s="10"/>
      <c r="EFJ42" s="10"/>
      <c r="EFK42" s="10"/>
      <c r="EFL42" s="10"/>
      <c r="EFM42" s="10"/>
      <c r="EFN42" s="10"/>
      <c r="EFO42" s="10"/>
      <c r="EFP42" s="10"/>
      <c r="EFQ42" s="10"/>
      <c r="EFR42" s="10"/>
      <c r="EFS42" s="10"/>
      <c r="EFT42" s="10"/>
      <c r="EFU42" s="10"/>
      <c r="EFV42" s="10"/>
      <c r="EFW42" s="10"/>
      <c r="EFX42" s="10"/>
      <c r="EFY42" s="10"/>
      <c r="EFZ42" s="10"/>
      <c r="EGA42" s="10"/>
      <c r="EGB42" s="10"/>
      <c r="EGC42" s="10"/>
      <c r="EGD42" s="10"/>
      <c r="EGE42" s="10"/>
      <c r="EGF42" s="10"/>
      <c r="EGG42" s="10"/>
      <c r="EGH42" s="10"/>
      <c r="EGI42" s="10"/>
      <c r="EGJ42" s="10"/>
      <c r="EGK42" s="10"/>
      <c r="EGL42" s="10"/>
      <c r="EGM42" s="10"/>
      <c r="EGN42" s="10"/>
      <c r="EGO42" s="10"/>
      <c r="EGP42" s="10"/>
      <c r="EGQ42" s="10"/>
      <c r="EGR42" s="10"/>
      <c r="EGS42" s="10"/>
      <c r="EGT42" s="10"/>
      <c r="EGU42" s="10"/>
      <c r="EGV42" s="10"/>
      <c r="EGW42" s="10"/>
      <c r="EGX42" s="10"/>
      <c r="EGY42" s="10"/>
      <c r="EGZ42" s="10"/>
      <c r="EHA42" s="10"/>
      <c r="EHB42" s="10"/>
      <c r="EHC42" s="10"/>
      <c r="EHD42" s="10"/>
      <c r="EHE42" s="10"/>
      <c r="EHF42" s="10"/>
      <c r="EHG42" s="10"/>
      <c r="EHH42" s="10"/>
      <c r="EHI42" s="10"/>
      <c r="EHJ42" s="10"/>
      <c r="EHK42" s="10"/>
      <c r="EHL42" s="10"/>
      <c r="EHM42" s="10"/>
      <c r="EHN42" s="10"/>
      <c r="EHO42" s="10"/>
      <c r="EHP42" s="10"/>
      <c r="EHQ42" s="10"/>
      <c r="EHR42" s="10"/>
      <c r="EHS42" s="10"/>
      <c r="EHT42" s="10"/>
      <c r="EHU42" s="10"/>
      <c r="EHV42" s="10"/>
      <c r="EHW42" s="10"/>
      <c r="EHX42" s="10"/>
      <c r="EHY42" s="10"/>
      <c r="EHZ42" s="10"/>
      <c r="EIA42" s="10"/>
      <c r="EIB42" s="10"/>
      <c r="EIC42" s="10"/>
      <c r="EID42" s="10"/>
      <c r="EIE42" s="10"/>
      <c r="EIF42" s="10"/>
      <c r="EIG42" s="10"/>
      <c r="EIH42" s="10"/>
      <c r="EII42" s="10"/>
      <c r="EIJ42" s="10"/>
      <c r="EIK42" s="10"/>
      <c r="EIL42" s="10"/>
      <c r="EIM42" s="10"/>
      <c r="EIN42" s="10"/>
      <c r="EIO42" s="10"/>
      <c r="EIP42" s="10"/>
      <c r="EIQ42" s="10"/>
      <c r="EIR42" s="10"/>
      <c r="EIS42" s="10"/>
      <c r="EIT42" s="10"/>
      <c r="EIU42" s="10"/>
      <c r="EIV42" s="10"/>
      <c r="EIW42" s="10"/>
      <c r="EIX42" s="10"/>
      <c r="EIY42" s="10"/>
      <c r="EIZ42" s="10"/>
      <c r="EJA42" s="10"/>
      <c r="EJB42" s="10"/>
      <c r="EJC42" s="10"/>
      <c r="EJD42" s="10"/>
      <c r="EJE42" s="10"/>
      <c r="EJF42" s="10"/>
      <c r="EJG42" s="10"/>
      <c r="EJH42" s="10"/>
      <c r="EJI42" s="10"/>
      <c r="EJJ42" s="10"/>
      <c r="EJK42" s="10"/>
      <c r="EJL42" s="10"/>
      <c r="EJM42" s="10"/>
      <c r="EJN42" s="10"/>
      <c r="EJO42" s="10"/>
      <c r="EJP42" s="10"/>
      <c r="EJQ42" s="10"/>
      <c r="EJR42" s="10"/>
      <c r="EJS42" s="10"/>
      <c r="EJT42" s="10"/>
      <c r="EJU42" s="10"/>
      <c r="EJV42" s="10"/>
      <c r="EJW42" s="10"/>
      <c r="EJX42" s="10"/>
      <c r="EJY42" s="10"/>
      <c r="EJZ42" s="10"/>
      <c r="EKA42" s="10"/>
      <c r="EKB42" s="10"/>
      <c r="EKC42" s="10"/>
      <c r="EKD42" s="10"/>
      <c r="EKE42" s="10"/>
      <c r="EKF42" s="10"/>
      <c r="EKG42" s="10"/>
      <c r="EKH42" s="10"/>
      <c r="EKI42" s="10"/>
      <c r="EKJ42" s="10"/>
      <c r="EKK42" s="10"/>
      <c r="EKL42" s="10"/>
      <c r="EKM42" s="10"/>
      <c r="EKN42" s="10"/>
      <c r="EKO42" s="10"/>
      <c r="EKP42" s="10"/>
      <c r="EKQ42" s="10"/>
      <c r="EKR42" s="10"/>
      <c r="EKS42" s="10"/>
      <c r="EKT42" s="10"/>
      <c r="EKU42" s="10"/>
      <c r="EKV42" s="10"/>
      <c r="EKW42" s="10"/>
      <c r="EKX42" s="10"/>
      <c r="EKY42" s="10"/>
      <c r="EKZ42" s="10"/>
      <c r="ELA42" s="10"/>
      <c r="ELB42" s="10"/>
      <c r="ELC42" s="10"/>
      <c r="ELD42" s="10"/>
      <c r="ELE42" s="10"/>
      <c r="ELF42" s="10"/>
      <c r="ELG42" s="10"/>
      <c r="ELH42" s="10"/>
      <c r="ELI42" s="10"/>
      <c r="ELJ42" s="10"/>
      <c r="ELK42" s="10"/>
      <c r="ELL42" s="10"/>
      <c r="ELM42" s="10"/>
      <c r="ELN42" s="10"/>
      <c r="ELO42" s="10"/>
      <c r="ELP42" s="10"/>
      <c r="ELQ42" s="10"/>
      <c r="ELR42" s="10"/>
      <c r="ELS42" s="10"/>
      <c r="ELT42" s="10"/>
      <c r="ELU42" s="10"/>
      <c r="ELV42" s="10"/>
      <c r="ELW42" s="10"/>
      <c r="ELX42" s="10"/>
      <c r="ELY42" s="10"/>
      <c r="ELZ42" s="10"/>
      <c r="EMA42" s="10"/>
      <c r="EMB42" s="10"/>
      <c r="EMC42" s="10"/>
      <c r="EMD42" s="10"/>
      <c r="EME42" s="10"/>
      <c r="EMF42" s="10"/>
      <c r="EMG42" s="10"/>
      <c r="EMH42" s="10"/>
      <c r="EMI42" s="10"/>
      <c r="EMJ42" s="10"/>
      <c r="EMK42" s="10"/>
      <c r="EML42" s="10"/>
      <c r="EMM42" s="10"/>
      <c r="EMN42" s="10"/>
      <c r="EMO42" s="10"/>
      <c r="EMP42" s="10"/>
      <c r="EMQ42" s="10"/>
      <c r="EMR42" s="10"/>
      <c r="EMS42" s="10"/>
      <c r="EMT42" s="10"/>
      <c r="EMU42" s="10"/>
      <c r="EMV42" s="10"/>
      <c r="EMW42" s="10"/>
      <c r="EMX42" s="10"/>
      <c r="EMY42" s="10"/>
      <c r="EMZ42" s="10"/>
      <c r="ENA42" s="10"/>
      <c r="ENB42" s="10"/>
      <c r="ENC42" s="10"/>
      <c r="END42" s="10"/>
      <c r="ENE42" s="10"/>
      <c r="ENF42" s="10"/>
      <c r="ENG42" s="10"/>
      <c r="ENH42" s="10"/>
      <c r="ENI42" s="10"/>
      <c r="ENJ42" s="10"/>
      <c r="ENK42" s="10"/>
      <c r="ENL42" s="10"/>
      <c r="ENM42" s="10"/>
      <c r="ENN42" s="10"/>
      <c r="ENO42" s="10"/>
      <c r="ENP42" s="10"/>
      <c r="ENQ42" s="10"/>
      <c r="ENR42" s="10"/>
      <c r="ENS42" s="10"/>
      <c r="ENT42" s="10"/>
      <c r="ENU42" s="10"/>
      <c r="ENV42" s="10"/>
      <c r="ENW42" s="10"/>
      <c r="ENX42" s="10"/>
      <c r="ENY42" s="10"/>
      <c r="ENZ42" s="10"/>
      <c r="EOA42" s="10"/>
      <c r="EOB42" s="10"/>
      <c r="EOC42" s="10"/>
      <c r="EOD42" s="10"/>
      <c r="EOE42" s="10"/>
      <c r="EOF42" s="10"/>
      <c r="EOG42" s="10"/>
      <c r="EOH42" s="10"/>
      <c r="EOI42" s="10"/>
      <c r="EOJ42" s="10"/>
      <c r="EOK42" s="10"/>
      <c r="EOL42" s="10"/>
      <c r="EOM42" s="10"/>
      <c r="EON42" s="10"/>
      <c r="EOO42" s="10"/>
      <c r="EOP42" s="10"/>
      <c r="EOQ42" s="10"/>
      <c r="EOR42" s="10"/>
      <c r="EOS42" s="10"/>
      <c r="EOT42" s="10"/>
      <c r="EOU42" s="10"/>
      <c r="EOV42" s="10"/>
      <c r="EOW42" s="10"/>
      <c r="EOX42" s="10"/>
      <c r="EOY42" s="10"/>
      <c r="EOZ42" s="10"/>
      <c r="EPA42" s="10"/>
      <c r="EPB42" s="10"/>
      <c r="EPC42" s="10"/>
      <c r="EPD42" s="10"/>
      <c r="EPE42" s="10"/>
      <c r="EPF42" s="10"/>
      <c r="EPG42" s="10"/>
      <c r="EPH42" s="10"/>
      <c r="EPI42" s="10"/>
      <c r="EPJ42" s="10"/>
      <c r="EPK42" s="10"/>
      <c r="EPL42" s="10"/>
      <c r="EPM42" s="10"/>
      <c r="EPN42" s="10"/>
      <c r="EPO42" s="10"/>
      <c r="EPP42" s="10"/>
      <c r="EPQ42" s="10"/>
      <c r="EPR42" s="10"/>
      <c r="EPS42" s="10"/>
      <c r="EPT42" s="10"/>
      <c r="EPU42" s="10"/>
      <c r="EPV42" s="10"/>
      <c r="EPW42" s="10"/>
      <c r="EPX42" s="10"/>
      <c r="EPY42" s="10"/>
      <c r="EPZ42" s="10"/>
      <c r="EQA42" s="10"/>
      <c r="EQB42" s="10"/>
      <c r="EQC42" s="10"/>
      <c r="EQD42" s="10"/>
      <c r="EQE42" s="10"/>
      <c r="EQF42" s="10"/>
      <c r="EQG42" s="10"/>
      <c r="EQH42" s="10"/>
      <c r="EQI42" s="10"/>
      <c r="EQJ42" s="10"/>
      <c r="EQK42" s="10"/>
      <c r="EQL42" s="10"/>
      <c r="EQM42" s="10"/>
      <c r="EQN42" s="10"/>
      <c r="EQO42" s="10"/>
      <c r="EQP42" s="10"/>
      <c r="EQQ42" s="10"/>
      <c r="EQR42" s="10"/>
      <c r="EQS42" s="10"/>
      <c r="EQT42" s="10"/>
      <c r="EQU42" s="10"/>
      <c r="EQV42" s="10"/>
      <c r="EQW42" s="10"/>
      <c r="EQX42" s="10"/>
      <c r="EQY42" s="10"/>
      <c r="EQZ42" s="10"/>
      <c r="ERA42" s="10"/>
      <c r="ERB42" s="10"/>
      <c r="ERC42" s="10"/>
      <c r="ERD42" s="10"/>
      <c r="ERE42" s="10"/>
      <c r="ERF42" s="10"/>
      <c r="ERG42" s="10"/>
      <c r="ERH42" s="10"/>
      <c r="ERI42" s="10"/>
      <c r="ERJ42" s="10"/>
      <c r="ERK42" s="10"/>
      <c r="ERL42" s="10"/>
      <c r="ERM42" s="10"/>
      <c r="ERN42" s="10"/>
      <c r="ERO42" s="10"/>
      <c r="ERP42" s="10"/>
      <c r="ERQ42" s="10"/>
      <c r="ERR42" s="10"/>
      <c r="ERS42" s="10"/>
      <c r="ERT42" s="10"/>
      <c r="ERU42" s="10"/>
      <c r="ERV42" s="10"/>
      <c r="ERW42" s="10"/>
      <c r="ERX42" s="10"/>
      <c r="ERY42" s="10"/>
      <c r="ERZ42" s="10"/>
      <c r="ESA42" s="10"/>
      <c r="ESB42" s="10"/>
      <c r="ESC42" s="10"/>
      <c r="ESD42" s="10"/>
      <c r="ESE42" s="10"/>
      <c r="ESF42" s="10"/>
      <c r="ESG42" s="10"/>
      <c r="ESH42" s="10"/>
      <c r="ESI42" s="10"/>
      <c r="ESJ42" s="10"/>
      <c r="ESK42" s="10"/>
      <c r="ESL42" s="10"/>
      <c r="ESM42" s="10"/>
      <c r="ESN42" s="10"/>
      <c r="ESO42" s="10"/>
      <c r="ESP42" s="10"/>
      <c r="ESQ42" s="10"/>
      <c r="ESR42" s="10"/>
      <c r="ESS42" s="10"/>
      <c r="EST42" s="10"/>
      <c r="ESU42" s="10"/>
      <c r="ESV42" s="10"/>
      <c r="ESW42" s="10"/>
      <c r="ESX42" s="10"/>
      <c r="ESY42" s="10"/>
      <c r="ESZ42" s="10"/>
      <c r="ETA42" s="10"/>
      <c r="ETB42" s="10"/>
      <c r="ETC42" s="10"/>
      <c r="ETD42" s="10"/>
      <c r="ETE42" s="10"/>
      <c r="ETF42" s="10"/>
      <c r="ETG42" s="10"/>
      <c r="ETH42" s="10"/>
      <c r="ETI42" s="10"/>
      <c r="ETJ42" s="10"/>
      <c r="ETK42" s="10"/>
      <c r="ETL42" s="10"/>
      <c r="ETM42" s="10"/>
      <c r="ETN42" s="10"/>
      <c r="ETO42" s="10"/>
      <c r="ETP42" s="10"/>
      <c r="ETQ42" s="10"/>
      <c r="ETR42" s="10"/>
      <c r="ETS42" s="10"/>
      <c r="ETT42" s="10"/>
      <c r="ETU42" s="10"/>
      <c r="ETV42" s="10"/>
      <c r="ETW42" s="10"/>
      <c r="ETX42" s="10"/>
      <c r="ETY42" s="10"/>
      <c r="ETZ42" s="10"/>
      <c r="EUA42" s="10"/>
      <c r="EUB42" s="10"/>
      <c r="EUC42" s="10"/>
      <c r="EUD42" s="10"/>
      <c r="EUE42" s="10"/>
      <c r="EUF42" s="10"/>
      <c r="EUG42" s="10"/>
      <c r="EUH42" s="10"/>
      <c r="EUI42" s="10"/>
      <c r="EUJ42" s="10"/>
      <c r="EUK42" s="10"/>
      <c r="EUL42" s="10"/>
      <c r="EUM42" s="10"/>
      <c r="EUN42" s="10"/>
      <c r="EUO42" s="10"/>
      <c r="EUP42" s="10"/>
      <c r="EUQ42" s="10"/>
      <c r="EUR42" s="10"/>
      <c r="EUS42" s="10"/>
      <c r="EUT42" s="10"/>
      <c r="EUU42" s="10"/>
      <c r="EUV42" s="10"/>
      <c r="EUW42" s="10"/>
      <c r="EUX42" s="10"/>
      <c r="EUY42" s="10"/>
      <c r="EUZ42" s="10"/>
      <c r="EVA42" s="10"/>
      <c r="EVB42" s="10"/>
      <c r="EVC42" s="10"/>
      <c r="EVD42" s="10"/>
      <c r="EVE42" s="10"/>
      <c r="EVF42" s="10"/>
      <c r="EVG42" s="10"/>
      <c r="EVH42" s="10"/>
      <c r="EVI42" s="10"/>
      <c r="EVJ42" s="10"/>
      <c r="EVK42" s="10"/>
      <c r="EVL42" s="10"/>
      <c r="EVM42" s="10"/>
      <c r="EVN42" s="10"/>
      <c r="EVO42" s="10"/>
      <c r="EVP42" s="10"/>
      <c r="EVQ42" s="10"/>
      <c r="EVR42" s="10"/>
      <c r="EVS42" s="10"/>
      <c r="EVT42" s="10"/>
      <c r="EVU42" s="10"/>
      <c r="EVV42" s="10"/>
      <c r="EVW42" s="10"/>
      <c r="EVX42" s="10"/>
      <c r="EVY42" s="10"/>
      <c r="EVZ42" s="10"/>
      <c r="EWA42" s="10"/>
      <c r="EWB42" s="10"/>
      <c r="EWC42" s="10"/>
      <c r="EWD42" s="10"/>
      <c r="EWE42" s="10"/>
      <c r="EWF42" s="10"/>
      <c r="EWG42" s="10"/>
      <c r="EWH42" s="10"/>
      <c r="EWI42" s="10"/>
      <c r="EWJ42" s="10"/>
      <c r="EWK42" s="10"/>
      <c r="EWL42" s="10"/>
      <c r="EWM42" s="10"/>
      <c r="EWN42" s="10"/>
      <c r="EWO42" s="10"/>
      <c r="EWP42" s="10"/>
      <c r="EWQ42" s="10"/>
      <c r="EWR42" s="10"/>
      <c r="EWS42" s="10"/>
      <c r="EWT42" s="10"/>
      <c r="EWU42" s="10"/>
      <c r="EWV42" s="10"/>
      <c r="EWW42" s="10"/>
      <c r="EWX42" s="10"/>
      <c r="EWY42" s="10"/>
      <c r="EWZ42" s="10"/>
      <c r="EXA42" s="10"/>
      <c r="EXB42" s="10"/>
      <c r="EXC42" s="10"/>
      <c r="EXD42" s="10"/>
      <c r="EXE42" s="10"/>
      <c r="EXF42" s="10"/>
      <c r="EXG42" s="10"/>
      <c r="EXH42" s="10"/>
      <c r="EXI42" s="10"/>
      <c r="EXJ42" s="10"/>
      <c r="EXK42" s="10"/>
      <c r="EXL42" s="10"/>
      <c r="EXM42" s="10"/>
      <c r="EXN42" s="10"/>
      <c r="EXO42" s="10"/>
      <c r="EXP42" s="10"/>
      <c r="EXQ42" s="10"/>
      <c r="EXR42" s="10"/>
      <c r="EXS42" s="10"/>
      <c r="EXT42" s="10"/>
      <c r="EXU42" s="10"/>
      <c r="EXV42" s="10"/>
      <c r="EXW42" s="10"/>
      <c r="EXX42" s="10"/>
      <c r="EXY42" s="10"/>
      <c r="EXZ42" s="10"/>
      <c r="EYA42" s="10"/>
      <c r="EYB42" s="10"/>
      <c r="EYC42" s="10"/>
      <c r="EYD42" s="10"/>
      <c r="EYE42" s="10"/>
      <c r="EYF42" s="10"/>
      <c r="EYG42" s="10"/>
      <c r="EYH42" s="10"/>
      <c r="EYI42" s="10"/>
      <c r="EYJ42" s="10"/>
      <c r="EYK42" s="10"/>
      <c r="EYL42" s="10"/>
      <c r="EYM42" s="10"/>
      <c r="EYN42" s="10"/>
      <c r="EYO42" s="10"/>
      <c r="EYP42" s="10"/>
      <c r="EYQ42" s="10"/>
      <c r="EYR42" s="10"/>
      <c r="EYS42" s="10"/>
      <c r="EYT42" s="10"/>
      <c r="EYU42" s="10"/>
      <c r="EYV42" s="10"/>
      <c r="EYW42" s="10"/>
      <c r="EYX42" s="10"/>
      <c r="EYY42" s="10"/>
      <c r="EYZ42" s="10"/>
      <c r="EZA42" s="10"/>
      <c r="EZB42" s="10"/>
      <c r="EZC42" s="10"/>
      <c r="EZD42" s="10"/>
      <c r="EZE42" s="10"/>
      <c r="EZF42" s="10"/>
      <c r="EZG42" s="10"/>
      <c r="EZH42" s="10"/>
      <c r="EZI42" s="10"/>
      <c r="EZJ42" s="10"/>
      <c r="EZK42" s="10"/>
      <c r="EZL42" s="10"/>
      <c r="EZM42" s="10"/>
      <c r="EZN42" s="10"/>
      <c r="EZO42" s="10"/>
      <c r="EZP42" s="10"/>
      <c r="EZQ42" s="10"/>
      <c r="EZR42" s="10"/>
      <c r="EZS42" s="10"/>
      <c r="EZT42" s="10"/>
      <c r="EZU42" s="10"/>
      <c r="EZV42" s="10"/>
      <c r="EZW42" s="10"/>
      <c r="EZX42" s="10"/>
      <c r="EZY42" s="10"/>
      <c r="EZZ42" s="10"/>
      <c r="FAA42" s="10"/>
      <c r="FAB42" s="10"/>
      <c r="FAC42" s="10"/>
      <c r="FAD42" s="10"/>
      <c r="FAE42" s="10"/>
      <c r="FAF42" s="10"/>
      <c r="FAG42" s="10"/>
      <c r="FAH42" s="10"/>
      <c r="FAI42" s="10"/>
      <c r="FAJ42" s="10"/>
      <c r="FAK42" s="10"/>
      <c r="FAL42" s="10"/>
      <c r="FAM42" s="10"/>
      <c r="FAN42" s="10"/>
      <c r="FAO42" s="10"/>
      <c r="FAP42" s="10"/>
      <c r="FAQ42" s="10"/>
      <c r="FAR42" s="10"/>
      <c r="FAS42" s="10"/>
      <c r="FAT42" s="10"/>
      <c r="FAU42" s="10"/>
      <c r="FAV42" s="10"/>
      <c r="FAW42" s="10"/>
      <c r="FAX42" s="10"/>
      <c r="FAY42" s="10"/>
      <c r="FAZ42" s="10"/>
      <c r="FBA42" s="10"/>
      <c r="FBB42" s="10"/>
      <c r="FBC42" s="10"/>
      <c r="FBD42" s="10"/>
      <c r="FBE42" s="10"/>
      <c r="FBF42" s="10"/>
      <c r="FBG42" s="10"/>
      <c r="FBH42" s="10"/>
      <c r="FBI42" s="10"/>
      <c r="FBJ42" s="10"/>
      <c r="FBK42" s="10"/>
      <c r="FBL42" s="10"/>
      <c r="FBM42" s="10"/>
      <c r="FBN42" s="10"/>
      <c r="FBO42" s="10"/>
      <c r="FBP42" s="10"/>
      <c r="FBQ42" s="10"/>
      <c r="FBR42" s="10"/>
      <c r="FBS42" s="10"/>
      <c r="FBT42" s="10"/>
      <c r="FBU42" s="10"/>
      <c r="FBV42" s="10"/>
      <c r="FBW42" s="10"/>
      <c r="FBX42" s="10"/>
      <c r="FBY42" s="10"/>
      <c r="FBZ42" s="10"/>
      <c r="FCA42" s="10"/>
      <c r="FCB42" s="10"/>
      <c r="FCC42" s="10"/>
      <c r="FCD42" s="10"/>
      <c r="FCE42" s="10"/>
      <c r="FCF42" s="10"/>
      <c r="FCG42" s="10"/>
      <c r="FCH42" s="10"/>
      <c r="FCI42" s="10"/>
      <c r="FCJ42" s="10"/>
      <c r="FCK42" s="10"/>
      <c r="FCL42" s="10"/>
      <c r="FCM42" s="10"/>
      <c r="FCN42" s="10"/>
      <c r="FCO42" s="10"/>
      <c r="FCP42" s="10"/>
      <c r="FCQ42" s="10"/>
      <c r="FCR42" s="10"/>
      <c r="FCS42" s="10"/>
      <c r="FCT42" s="10"/>
      <c r="FCU42" s="10"/>
      <c r="FCV42" s="10"/>
      <c r="FCW42" s="10"/>
      <c r="FCX42" s="10"/>
      <c r="FCY42" s="10"/>
      <c r="FCZ42" s="10"/>
      <c r="FDA42" s="10"/>
      <c r="FDB42" s="10"/>
      <c r="FDC42" s="10"/>
      <c r="FDD42" s="10"/>
      <c r="FDE42" s="10"/>
      <c r="FDF42" s="10"/>
      <c r="FDG42" s="10"/>
      <c r="FDH42" s="10"/>
      <c r="FDI42" s="10"/>
      <c r="FDJ42" s="10"/>
      <c r="FDK42" s="10"/>
      <c r="FDL42" s="10"/>
      <c r="FDM42" s="10"/>
      <c r="FDN42" s="10"/>
      <c r="FDO42" s="10"/>
      <c r="FDP42" s="10"/>
      <c r="FDQ42" s="10"/>
      <c r="FDR42" s="10"/>
      <c r="FDS42" s="10"/>
      <c r="FDT42" s="10"/>
      <c r="FDU42" s="10"/>
      <c r="FDV42" s="10"/>
      <c r="FDW42" s="10"/>
      <c r="FDX42" s="10"/>
      <c r="FDY42" s="10"/>
      <c r="FDZ42" s="10"/>
      <c r="FEA42" s="10"/>
      <c r="FEB42" s="10"/>
      <c r="FEC42" s="10"/>
      <c r="FED42" s="10"/>
      <c r="FEE42" s="10"/>
      <c r="FEF42" s="10"/>
      <c r="FEG42" s="10"/>
      <c r="FEH42" s="10"/>
      <c r="FEI42" s="10"/>
      <c r="FEJ42" s="10"/>
      <c r="FEK42" s="10"/>
      <c r="FEL42" s="10"/>
      <c r="FEM42" s="10"/>
      <c r="FEN42" s="10"/>
      <c r="FEO42" s="10"/>
      <c r="FEP42" s="10"/>
      <c r="FEQ42" s="10"/>
      <c r="FER42" s="10"/>
      <c r="FES42" s="10"/>
      <c r="FET42" s="10"/>
      <c r="FEU42" s="10"/>
      <c r="FEV42" s="10"/>
      <c r="FEW42" s="10"/>
      <c r="FEX42" s="10"/>
      <c r="FEY42" s="10"/>
      <c r="FEZ42" s="10"/>
      <c r="FFA42" s="10"/>
      <c r="FFB42" s="10"/>
      <c r="FFC42" s="10"/>
      <c r="FFD42" s="10"/>
      <c r="FFE42" s="10"/>
      <c r="FFF42" s="10"/>
      <c r="FFG42" s="10"/>
      <c r="FFH42" s="10"/>
      <c r="FFI42" s="10"/>
      <c r="FFJ42" s="10"/>
      <c r="FFK42" s="10"/>
      <c r="FFL42" s="10"/>
      <c r="FFM42" s="10"/>
      <c r="FFN42" s="10"/>
      <c r="FFO42" s="10"/>
      <c r="FFP42" s="10"/>
      <c r="FFQ42" s="10"/>
      <c r="FFR42" s="10"/>
      <c r="FFS42" s="10"/>
      <c r="FFT42" s="10"/>
      <c r="FFU42" s="10"/>
      <c r="FFV42" s="10"/>
      <c r="FFW42" s="10"/>
      <c r="FFX42" s="10"/>
      <c r="FFY42" s="10"/>
      <c r="FFZ42" s="10"/>
      <c r="FGA42" s="10"/>
      <c r="FGB42" s="10"/>
      <c r="FGC42" s="10"/>
      <c r="FGD42" s="10"/>
      <c r="FGE42" s="10"/>
      <c r="FGF42" s="10"/>
      <c r="FGG42" s="10"/>
      <c r="FGH42" s="10"/>
      <c r="FGI42" s="10"/>
      <c r="FGJ42" s="10"/>
      <c r="FGK42" s="10"/>
      <c r="FGL42" s="10"/>
      <c r="FGM42" s="10"/>
      <c r="FGN42" s="10"/>
      <c r="FGO42" s="10"/>
      <c r="FGP42" s="10"/>
      <c r="FGQ42" s="10"/>
      <c r="FGR42" s="10"/>
      <c r="FGS42" s="10"/>
      <c r="FGT42" s="10"/>
      <c r="FGU42" s="10"/>
      <c r="FGV42" s="10"/>
      <c r="FGW42" s="10"/>
      <c r="FGX42" s="10"/>
      <c r="FGY42" s="10"/>
      <c r="FGZ42" s="10"/>
      <c r="FHA42" s="10"/>
      <c r="FHB42" s="10"/>
      <c r="FHC42" s="10"/>
      <c r="FHD42" s="10"/>
      <c r="FHE42" s="10"/>
      <c r="FHF42" s="10"/>
      <c r="FHG42" s="10"/>
      <c r="FHH42" s="10"/>
      <c r="FHI42" s="10"/>
      <c r="FHJ42" s="10"/>
      <c r="FHK42" s="10"/>
      <c r="FHL42" s="10"/>
      <c r="FHM42" s="10"/>
      <c r="FHN42" s="10"/>
      <c r="FHO42" s="10"/>
      <c r="FHP42" s="10"/>
      <c r="FHQ42" s="10"/>
      <c r="FHR42" s="10"/>
      <c r="FHS42" s="10"/>
      <c r="FHT42" s="10"/>
      <c r="FHU42" s="10"/>
      <c r="FHV42" s="10"/>
      <c r="FHW42" s="10"/>
      <c r="FHX42" s="10"/>
      <c r="FHY42" s="10"/>
      <c r="FHZ42" s="10"/>
      <c r="FIA42" s="10"/>
      <c r="FIB42" s="10"/>
      <c r="FIC42" s="10"/>
      <c r="FID42" s="10"/>
      <c r="FIE42" s="10"/>
      <c r="FIF42" s="10"/>
      <c r="FIG42" s="10"/>
      <c r="FIH42" s="10"/>
      <c r="FII42" s="10"/>
      <c r="FIJ42" s="10"/>
      <c r="FIK42" s="10"/>
      <c r="FIL42" s="10"/>
      <c r="FIM42" s="10"/>
      <c r="FIN42" s="10"/>
      <c r="FIO42" s="10"/>
      <c r="FIP42" s="10"/>
      <c r="FIQ42" s="10"/>
      <c r="FIR42" s="10"/>
      <c r="FIS42" s="10"/>
      <c r="FIT42" s="10"/>
      <c r="FIU42" s="10"/>
      <c r="FIV42" s="10"/>
      <c r="FIW42" s="10"/>
      <c r="FIX42" s="10"/>
      <c r="FIY42" s="10"/>
      <c r="FIZ42" s="10"/>
      <c r="FJA42" s="10"/>
      <c r="FJB42" s="10"/>
      <c r="FJC42" s="10"/>
      <c r="FJD42" s="10"/>
      <c r="FJE42" s="10"/>
      <c r="FJF42" s="10"/>
      <c r="FJG42" s="10"/>
      <c r="FJH42" s="10"/>
      <c r="FJI42" s="10"/>
      <c r="FJJ42" s="10"/>
      <c r="FJK42" s="10"/>
      <c r="FJL42" s="10"/>
      <c r="FJM42" s="10"/>
      <c r="FJN42" s="10"/>
      <c r="FJO42" s="10"/>
      <c r="FJP42" s="10"/>
      <c r="FJQ42" s="10"/>
      <c r="FJR42" s="10"/>
      <c r="FJS42" s="10"/>
      <c r="FJT42" s="10"/>
      <c r="FJU42" s="10"/>
      <c r="FJV42" s="10"/>
      <c r="FJW42" s="10"/>
      <c r="FJX42" s="10"/>
      <c r="FJY42" s="10"/>
      <c r="FJZ42" s="10"/>
      <c r="FKA42" s="10"/>
      <c r="FKB42" s="10"/>
      <c r="FKC42" s="10"/>
      <c r="FKD42" s="10"/>
      <c r="FKE42" s="10"/>
      <c r="FKF42" s="10"/>
      <c r="FKG42" s="10"/>
      <c r="FKH42" s="10"/>
      <c r="FKI42" s="10"/>
      <c r="FKJ42" s="10"/>
      <c r="FKK42" s="10"/>
      <c r="FKL42" s="10"/>
      <c r="FKM42" s="10"/>
      <c r="FKN42" s="10"/>
      <c r="FKO42" s="10"/>
      <c r="FKP42" s="10"/>
      <c r="FKQ42" s="10"/>
      <c r="FKR42" s="10"/>
      <c r="FKS42" s="10"/>
      <c r="FKT42" s="10"/>
      <c r="FKU42" s="10"/>
      <c r="FKV42" s="10"/>
      <c r="FKW42" s="10"/>
      <c r="FKX42" s="10"/>
      <c r="FKY42" s="10"/>
      <c r="FKZ42" s="10"/>
      <c r="FLA42" s="10"/>
      <c r="FLB42" s="10"/>
      <c r="FLC42" s="10"/>
      <c r="FLD42" s="10"/>
      <c r="FLE42" s="10"/>
      <c r="FLF42" s="10"/>
      <c r="FLG42" s="10"/>
      <c r="FLH42" s="10"/>
      <c r="FLI42" s="10"/>
      <c r="FLJ42" s="10"/>
      <c r="FLK42" s="10"/>
      <c r="FLL42" s="10"/>
      <c r="FLM42" s="10"/>
      <c r="FLN42" s="10"/>
      <c r="FLO42" s="10"/>
      <c r="FLP42" s="10"/>
      <c r="FLQ42" s="10"/>
      <c r="FLR42" s="10"/>
      <c r="FLS42" s="10"/>
      <c r="FLT42" s="10"/>
      <c r="FLU42" s="10"/>
      <c r="FLV42" s="10"/>
      <c r="FLW42" s="10"/>
      <c r="FLX42" s="10"/>
      <c r="FLY42" s="10"/>
      <c r="FLZ42" s="10"/>
      <c r="FMA42" s="10"/>
      <c r="FMB42" s="10"/>
      <c r="FMC42" s="10"/>
      <c r="FMD42" s="10"/>
      <c r="FME42" s="10"/>
      <c r="FMF42" s="10"/>
      <c r="FMG42" s="10"/>
      <c r="FMH42" s="10"/>
      <c r="FMI42" s="10"/>
      <c r="FMJ42" s="10"/>
      <c r="FMK42" s="10"/>
      <c r="FML42" s="10"/>
      <c r="FMM42" s="10"/>
      <c r="FMN42" s="10"/>
      <c r="FMO42" s="10"/>
      <c r="FMP42" s="10"/>
      <c r="FMQ42" s="10"/>
      <c r="FMR42" s="10"/>
      <c r="FMS42" s="10"/>
      <c r="FMT42" s="10"/>
      <c r="FMU42" s="10"/>
      <c r="FMV42" s="10"/>
      <c r="FMW42" s="10"/>
      <c r="FMX42" s="10"/>
      <c r="FMY42" s="10"/>
      <c r="FMZ42" s="10"/>
      <c r="FNA42" s="10"/>
      <c r="FNB42" s="10"/>
      <c r="FNC42" s="10"/>
      <c r="FND42" s="10"/>
      <c r="FNE42" s="10"/>
      <c r="FNF42" s="10"/>
      <c r="FNG42" s="10"/>
      <c r="FNH42" s="10"/>
      <c r="FNI42" s="10"/>
      <c r="FNJ42" s="10"/>
      <c r="FNK42" s="10"/>
      <c r="FNL42" s="10"/>
      <c r="FNM42" s="10"/>
      <c r="FNN42" s="10"/>
      <c r="FNO42" s="10"/>
      <c r="FNP42" s="10"/>
      <c r="FNQ42" s="10"/>
      <c r="FNR42" s="10"/>
      <c r="FNS42" s="10"/>
      <c r="FNT42" s="10"/>
      <c r="FNU42" s="10"/>
      <c r="FNV42" s="10"/>
      <c r="FNW42" s="10"/>
      <c r="FNX42" s="10"/>
      <c r="FNY42" s="10"/>
      <c r="FNZ42" s="10"/>
      <c r="FOA42" s="10"/>
      <c r="FOB42" s="10"/>
      <c r="FOC42" s="10"/>
      <c r="FOD42" s="10"/>
      <c r="FOE42" s="10"/>
      <c r="FOF42" s="10"/>
      <c r="FOG42" s="10"/>
      <c r="FOH42" s="10"/>
      <c r="FOI42" s="10"/>
      <c r="FOJ42" s="10"/>
      <c r="FOK42" s="10"/>
      <c r="FOL42" s="10"/>
      <c r="FOM42" s="10"/>
      <c r="FON42" s="10"/>
      <c r="FOO42" s="10"/>
      <c r="FOP42" s="10"/>
      <c r="FOQ42" s="10"/>
      <c r="FOR42" s="10"/>
      <c r="FOS42" s="10"/>
      <c r="FOT42" s="10"/>
      <c r="FOU42" s="10"/>
      <c r="FOV42" s="10"/>
      <c r="FOW42" s="10"/>
      <c r="FOX42" s="10"/>
      <c r="FOY42" s="10"/>
      <c r="FOZ42" s="10"/>
      <c r="FPA42" s="10"/>
      <c r="FPB42" s="10"/>
      <c r="FPC42" s="10"/>
      <c r="FPD42" s="10"/>
      <c r="FPE42" s="10"/>
      <c r="FPF42" s="10"/>
      <c r="FPG42" s="10"/>
      <c r="FPH42" s="10"/>
      <c r="FPI42" s="10"/>
      <c r="FPJ42" s="10"/>
      <c r="FPK42" s="10"/>
      <c r="FPL42" s="10"/>
      <c r="FPM42" s="10"/>
      <c r="FPN42" s="10"/>
      <c r="FPO42" s="10"/>
      <c r="FPP42" s="10"/>
      <c r="FPQ42" s="10"/>
      <c r="FPR42" s="10"/>
      <c r="FPS42" s="10"/>
      <c r="FPT42" s="10"/>
      <c r="FPU42" s="10"/>
      <c r="FPV42" s="10"/>
      <c r="FPW42" s="10"/>
      <c r="FPX42" s="10"/>
      <c r="FPY42" s="10"/>
      <c r="FPZ42" s="10"/>
      <c r="FQA42" s="10"/>
      <c r="FQB42" s="10"/>
      <c r="FQC42" s="10"/>
      <c r="FQD42" s="10"/>
      <c r="FQE42" s="10"/>
      <c r="FQF42" s="10"/>
      <c r="FQG42" s="10"/>
      <c r="FQH42" s="10"/>
      <c r="FQI42" s="10"/>
      <c r="FQJ42" s="10"/>
      <c r="FQK42" s="10"/>
      <c r="FQL42" s="10"/>
      <c r="FQM42" s="10"/>
      <c r="FQN42" s="10"/>
      <c r="FQO42" s="10"/>
      <c r="FQP42" s="10"/>
      <c r="FQQ42" s="10"/>
      <c r="FQR42" s="10"/>
      <c r="FQS42" s="10"/>
      <c r="FQT42" s="10"/>
      <c r="FQU42" s="10"/>
      <c r="FQV42" s="10"/>
      <c r="FQW42" s="10"/>
      <c r="FQX42" s="10"/>
      <c r="FQY42" s="10"/>
      <c r="FQZ42" s="10"/>
      <c r="FRA42" s="10"/>
      <c r="FRB42" s="10"/>
      <c r="FRC42" s="10"/>
      <c r="FRD42" s="10"/>
      <c r="FRE42" s="10"/>
      <c r="FRF42" s="10"/>
      <c r="FRG42" s="10"/>
      <c r="FRH42" s="10"/>
      <c r="FRI42" s="10"/>
      <c r="FRJ42" s="10"/>
      <c r="FRK42" s="10"/>
      <c r="FRL42" s="10"/>
      <c r="FRM42" s="10"/>
      <c r="FRN42" s="10"/>
      <c r="FRO42" s="10"/>
      <c r="FRP42" s="10"/>
      <c r="FRQ42" s="10"/>
      <c r="FRR42" s="10"/>
      <c r="FRS42" s="10"/>
      <c r="FRT42" s="10"/>
      <c r="FRU42" s="10"/>
      <c r="FRV42" s="10"/>
      <c r="FRW42" s="10"/>
      <c r="FRX42" s="10"/>
      <c r="FRY42" s="10"/>
      <c r="FRZ42" s="10"/>
      <c r="FSA42" s="10"/>
    </row>
    <row r="43" spans="1:4551" ht="21" x14ac:dyDescent="0.35">
      <c r="A43" s="314"/>
      <c r="B43" s="317" t="s">
        <v>115</v>
      </c>
    </row>
    <row r="44" spans="1:4551" s="12" customFormat="1" ht="30" x14ac:dyDescent="0.25">
      <c r="A44" s="156"/>
      <c r="B44" s="156" t="s">
        <v>182</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c r="AMK44" s="10"/>
      <c r="AML44" s="10"/>
      <c r="AMM44" s="10"/>
      <c r="AMN44" s="10"/>
      <c r="AMO44" s="10"/>
      <c r="AMP44" s="10"/>
      <c r="AMQ44" s="10"/>
      <c r="AMR44" s="10"/>
      <c r="AMS44" s="10"/>
      <c r="AMT44" s="10"/>
      <c r="AMU44" s="10"/>
      <c r="AMV44" s="10"/>
      <c r="AMW44" s="10"/>
      <c r="AMX44" s="10"/>
      <c r="AMY44" s="10"/>
      <c r="AMZ44" s="10"/>
      <c r="ANA44" s="10"/>
      <c r="ANB44" s="10"/>
      <c r="ANC44" s="10"/>
      <c r="AND44" s="10"/>
      <c r="ANE44" s="10"/>
      <c r="ANF44" s="10"/>
      <c r="ANG44" s="10"/>
      <c r="ANH44" s="10"/>
      <c r="ANI44" s="10"/>
      <c r="ANJ44" s="10"/>
      <c r="ANK44" s="10"/>
      <c r="ANL44" s="10"/>
      <c r="ANM44" s="10"/>
      <c r="ANN44" s="10"/>
      <c r="ANO44" s="10"/>
      <c r="ANP44" s="10"/>
      <c r="ANQ44" s="10"/>
      <c r="ANR44" s="10"/>
      <c r="ANS44" s="10"/>
      <c r="ANT44" s="10"/>
      <c r="ANU44" s="10"/>
      <c r="ANV44" s="10"/>
      <c r="ANW44" s="10"/>
      <c r="ANX44" s="10"/>
      <c r="ANY44" s="10"/>
      <c r="ANZ44" s="10"/>
      <c r="AOA44" s="10"/>
      <c r="AOB44" s="10"/>
      <c r="AOC44" s="10"/>
      <c r="AOD44" s="10"/>
      <c r="AOE44" s="10"/>
      <c r="AOF44" s="10"/>
      <c r="AOG44" s="10"/>
      <c r="AOH44" s="10"/>
      <c r="AOI44" s="10"/>
      <c r="AOJ44" s="10"/>
      <c r="AOK44" s="10"/>
      <c r="AOL44" s="10"/>
      <c r="AOM44" s="10"/>
      <c r="AON44" s="10"/>
      <c r="AOO44" s="10"/>
      <c r="AOP44" s="10"/>
      <c r="AOQ44" s="10"/>
      <c r="AOR44" s="10"/>
      <c r="AOS44" s="10"/>
      <c r="AOT44" s="10"/>
      <c r="AOU44" s="10"/>
      <c r="AOV44" s="10"/>
      <c r="AOW44" s="10"/>
      <c r="AOX44" s="10"/>
      <c r="AOY44" s="10"/>
      <c r="AOZ44" s="10"/>
      <c r="APA44" s="10"/>
      <c r="APB44" s="10"/>
      <c r="APC44" s="10"/>
      <c r="APD44" s="10"/>
      <c r="APE44" s="10"/>
      <c r="APF44" s="10"/>
      <c r="APG44" s="10"/>
      <c r="APH44" s="10"/>
      <c r="API44" s="10"/>
      <c r="APJ44" s="10"/>
      <c r="APK44" s="10"/>
      <c r="APL44" s="10"/>
      <c r="APM44" s="10"/>
      <c r="APN44" s="10"/>
      <c r="APO44" s="10"/>
      <c r="APP44" s="10"/>
      <c r="APQ44" s="10"/>
      <c r="APR44" s="10"/>
      <c r="APS44" s="10"/>
      <c r="APT44" s="10"/>
      <c r="APU44" s="10"/>
      <c r="APV44" s="10"/>
      <c r="APW44" s="10"/>
      <c r="APX44" s="10"/>
      <c r="APY44" s="10"/>
      <c r="APZ44" s="10"/>
      <c r="AQA44" s="10"/>
      <c r="AQB44" s="10"/>
      <c r="AQC44" s="10"/>
      <c r="AQD44" s="10"/>
      <c r="AQE44" s="10"/>
      <c r="AQF44" s="10"/>
      <c r="AQG44" s="10"/>
      <c r="AQH44" s="10"/>
      <c r="AQI44" s="10"/>
      <c r="AQJ44" s="10"/>
      <c r="AQK44" s="10"/>
      <c r="AQL44" s="10"/>
      <c r="AQM44" s="10"/>
      <c r="AQN44" s="10"/>
      <c r="AQO44" s="10"/>
      <c r="AQP44" s="10"/>
      <c r="AQQ44" s="10"/>
      <c r="AQR44" s="10"/>
      <c r="AQS44" s="10"/>
      <c r="AQT44" s="10"/>
      <c r="AQU44" s="10"/>
      <c r="AQV44" s="10"/>
      <c r="AQW44" s="10"/>
      <c r="AQX44" s="10"/>
      <c r="AQY44" s="10"/>
      <c r="AQZ44" s="10"/>
      <c r="ARA44" s="10"/>
      <c r="ARB44" s="10"/>
      <c r="ARC44" s="10"/>
      <c r="ARD44" s="10"/>
      <c r="ARE44" s="10"/>
      <c r="ARF44" s="10"/>
      <c r="ARG44" s="10"/>
      <c r="ARH44" s="10"/>
      <c r="ARI44" s="10"/>
      <c r="ARJ44" s="10"/>
      <c r="ARK44" s="10"/>
      <c r="ARL44" s="10"/>
      <c r="ARM44" s="10"/>
      <c r="ARN44" s="10"/>
      <c r="ARO44" s="10"/>
      <c r="ARP44" s="10"/>
      <c r="ARQ44" s="10"/>
      <c r="ARR44" s="10"/>
      <c r="ARS44" s="10"/>
      <c r="ART44" s="10"/>
      <c r="ARU44" s="10"/>
      <c r="ARV44" s="10"/>
      <c r="ARW44" s="10"/>
      <c r="ARX44" s="10"/>
      <c r="ARY44" s="10"/>
      <c r="ARZ44" s="10"/>
      <c r="ASA44" s="10"/>
      <c r="ASB44" s="10"/>
      <c r="ASC44" s="10"/>
      <c r="ASD44" s="10"/>
      <c r="ASE44" s="10"/>
      <c r="ASF44" s="10"/>
      <c r="ASG44" s="10"/>
      <c r="ASH44" s="10"/>
      <c r="ASI44" s="10"/>
      <c r="ASJ44" s="10"/>
      <c r="ASK44" s="10"/>
      <c r="ASL44" s="10"/>
      <c r="ASM44" s="10"/>
      <c r="ASN44" s="10"/>
      <c r="ASO44" s="10"/>
      <c r="ASP44" s="10"/>
      <c r="ASQ44" s="10"/>
      <c r="ASR44" s="10"/>
      <c r="ASS44" s="10"/>
      <c r="AST44" s="10"/>
      <c r="ASU44" s="10"/>
      <c r="ASV44" s="10"/>
      <c r="ASW44" s="10"/>
      <c r="ASX44" s="10"/>
      <c r="ASY44" s="10"/>
      <c r="ASZ44" s="10"/>
      <c r="ATA44" s="10"/>
      <c r="ATB44" s="10"/>
      <c r="ATC44" s="10"/>
      <c r="ATD44" s="10"/>
      <c r="ATE44" s="10"/>
      <c r="ATF44" s="10"/>
      <c r="ATG44" s="10"/>
      <c r="ATH44" s="10"/>
      <c r="ATI44" s="10"/>
      <c r="ATJ44" s="10"/>
      <c r="ATK44" s="10"/>
      <c r="ATL44" s="10"/>
      <c r="ATM44" s="10"/>
      <c r="ATN44" s="10"/>
      <c r="ATO44" s="10"/>
      <c r="ATP44" s="10"/>
      <c r="ATQ44" s="10"/>
      <c r="ATR44" s="10"/>
      <c r="ATS44" s="10"/>
      <c r="ATT44" s="10"/>
      <c r="ATU44" s="10"/>
      <c r="ATV44" s="10"/>
      <c r="ATW44" s="10"/>
      <c r="ATX44" s="10"/>
      <c r="ATY44" s="10"/>
      <c r="ATZ44" s="10"/>
      <c r="AUA44" s="10"/>
      <c r="AUB44" s="10"/>
      <c r="AUC44" s="10"/>
      <c r="AUD44" s="10"/>
      <c r="AUE44" s="10"/>
      <c r="AUF44" s="10"/>
      <c r="AUG44" s="10"/>
      <c r="AUH44" s="10"/>
      <c r="AUI44" s="10"/>
      <c r="AUJ44" s="10"/>
      <c r="AUK44" s="10"/>
      <c r="AUL44" s="10"/>
      <c r="AUM44" s="10"/>
      <c r="AUN44" s="10"/>
      <c r="AUO44" s="10"/>
      <c r="AUP44" s="10"/>
      <c r="AUQ44" s="10"/>
      <c r="AUR44" s="10"/>
      <c r="AUS44" s="10"/>
      <c r="AUT44" s="10"/>
      <c r="AUU44" s="10"/>
      <c r="AUV44" s="10"/>
      <c r="AUW44" s="10"/>
      <c r="AUX44" s="10"/>
      <c r="AUY44" s="10"/>
      <c r="AUZ44" s="10"/>
      <c r="AVA44" s="10"/>
      <c r="AVB44" s="10"/>
      <c r="AVC44" s="10"/>
      <c r="AVD44" s="10"/>
      <c r="AVE44" s="10"/>
      <c r="AVF44" s="10"/>
      <c r="AVG44" s="10"/>
      <c r="AVH44" s="10"/>
      <c r="AVI44" s="10"/>
      <c r="AVJ44" s="10"/>
      <c r="AVK44" s="10"/>
      <c r="AVL44" s="10"/>
      <c r="AVM44" s="10"/>
      <c r="AVN44" s="10"/>
      <c r="AVO44" s="10"/>
      <c r="AVP44" s="10"/>
      <c r="AVQ44" s="10"/>
      <c r="AVR44" s="10"/>
      <c r="AVS44" s="10"/>
      <c r="AVT44" s="10"/>
      <c r="AVU44" s="10"/>
      <c r="AVV44" s="10"/>
      <c r="AVW44" s="10"/>
      <c r="AVX44" s="10"/>
      <c r="AVY44" s="10"/>
      <c r="AVZ44" s="10"/>
      <c r="AWA44" s="10"/>
      <c r="AWB44" s="10"/>
      <c r="AWC44" s="10"/>
      <c r="AWD44" s="10"/>
      <c r="AWE44" s="10"/>
      <c r="AWF44" s="10"/>
      <c r="AWG44" s="10"/>
      <c r="AWH44" s="10"/>
      <c r="AWI44" s="10"/>
      <c r="AWJ44" s="10"/>
      <c r="AWK44" s="10"/>
      <c r="AWL44" s="10"/>
      <c r="AWM44" s="10"/>
      <c r="AWN44" s="10"/>
      <c r="AWO44" s="10"/>
      <c r="AWP44" s="10"/>
      <c r="AWQ44" s="10"/>
      <c r="AWR44" s="10"/>
      <c r="AWS44" s="10"/>
      <c r="AWT44" s="10"/>
      <c r="AWU44" s="10"/>
      <c r="AWV44" s="10"/>
      <c r="AWW44" s="10"/>
      <c r="AWX44" s="10"/>
      <c r="AWY44" s="10"/>
      <c r="AWZ44" s="10"/>
      <c r="AXA44" s="10"/>
      <c r="AXB44" s="10"/>
      <c r="AXC44" s="10"/>
      <c r="AXD44" s="10"/>
      <c r="AXE44" s="10"/>
      <c r="AXF44" s="10"/>
      <c r="AXG44" s="10"/>
      <c r="AXH44" s="10"/>
      <c r="AXI44" s="10"/>
      <c r="AXJ44" s="10"/>
      <c r="AXK44" s="10"/>
      <c r="AXL44" s="10"/>
      <c r="AXM44" s="10"/>
      <c r="AXN44" s="10"/>
      <c r="AXO44" s="10"/>
      <c r="AXP44" s="10"/>
      <c r="AXQ44" s="10"/>
      <c r="AXR44" s="10"/>
      <c r="AXS44" s="10"/>
      <c r="AXT44" s="10"/>
      <c r="AXU44" s="10"/>
      <c r="AXV44" s="10"/>
      <c r="AXW44" s="10"/>
      <c r="AXX44" s="10"/>
      <c r="AXY44" s="10"/>
      <c r="AXZ44" s="10"/>
      <c r="AYA44" s="10"/>
      <c r="AYB44" s="10"/>
      <c r="AYC44" s="10"/>
      <c r="AYD44" s="10"/>
      <c r="AYE44" s="10"/>
      <c r="AYF44" s="10"/>
      <c r="AYG44" s="10"/>
      <c r="AYH44" s="10"/>
      <c r="AYI44" s="10"/>
      <c r="AYJ44" s="10"/>
      <c r="AYK44" s="10"/>
      <c r="AYL44" s="10"/>
      <c r="AYM44" s="10"/>
      <c r="AYN44" s="10"/>
      <c r="AYO44" s="10"/>
      <c r="AYP44" s="10"/>
      <c r="AYQ44" s="10"/>
      <c r="AYR44" s="10"/>
      <c r="AYS44" s="10"/>
      <c r="AYT44" s="10"/>
      <c r="AYU44" s="10"/>
      <c r="AYV44" s="10"/>
      <c r="AYW44" s="10"/>
      <c r="AYX44" s="10"/>
      <c r="AYY44" s="10"/>
      <c r="AYZ44" s="10"/>
      <c r="AZA44" s="10"/>
      <c r="AZB44" s="10"/>
      <c r="AZC44" s="10"/>
      <c r="AZD44" s="10"/>
      <c r="AZE44" s="10"/>
      <c r="AZF44" s="10"/>
      <c r="AZG44" s="10"/>
      <c r="AZH44" s="10"/>
      <c r="AZI44" s="10"/>
      <c r="AZJ44" s="10"/>
      <c r="AZK44" s="10"/>
      <c r="AZL44" s="10"/>
      <c r="AZM44" s="10"/>
      <c r="AZN44" s="10"/>
      <c r="AZO44" s="10"/>
      <c r="AZP44" s="10"/>
      <c r="AZQ44" s="10"/>
      <c r="AZR44" s="10"/>
      <c r="AZS44" s="10"/>
      <c r="AZT44" s="10"/>
      <c r="AZU44" s="10"/>
      <c r="AZV44" s="10"/>
      <c r="AZW44" s="10"/>
      <c r="AZX44" s="10"/>
      <c r="AZY44" s="10"/>
      <c r="AZZ44" s="10"/>
      <c r="BAA44" s="10"/>
      <c r="BAB44" s="10"/>
      <c r="BAC44" s="10"/>
      <c r="BAD44" s="10"/>
      <c r="BAE44" s="10"/>
      <c r="BAF44" s="10"/>
      <c r="BAG44" s="10"/>
      <c r="BAH44" s="10"/>
      <c r="BAI44" s="10"/>
      <c r="BAJ44" s="10"/>
      <c r="BAK44" s="10"/>
      <c r="BAL44" s="10"/>
      <c r="BAM44" s="10"/>
      <c r="BAN44" s="10"/>
      <c r="BAO44" s="10"/>
      <c r="BAP44" s="10"/>
      <c r="BAQ44" s="10"/>
      <c r="BAR44" s="10"/>
      <c r="BAS44" s="10"/>
      <c r="BAT44" s="10"/>
      <c r="BAU44" s="10"/>
      <c r="BAV44" s="10"/>
      <c r="BAW44" s="10"/>
      <c r="BAX44" s="10"/>
      <c r="BAY44" s="10"/>
      <c r="BAZ44" s="10"/>
      <c r="BBA44" s="10"/>
      <c r="BBB44" s="10"/>
      <c r="BBC44" s="10"/>
      <c r="BBD44" s="10"/>
      <c r="BBE44" s="10"/>
      <c r="BBF44" s="10"/>
      <c r="BBG44" s="10"/>
      <c r="BBH44" s="10"/>
      <c r="BBI44" s="10"/>
      <c r="BBJ44" s="10"/>
      <c r="BBK44" s="10"/>
      <c r="BBL44" s="10"/>
      <c r="BBM44" s="10"/>
      <c r="BBN44" s="10"/>
      <c r="BBO44" s="10"/>
      <c r="BBP44" s="10"/>
      <c r="BBQ44" s="10"/>
      <c r="BBR44" s="10"/>
      <c r="BBS44" s="10"/>
      <c r="BBT44" s="10"/>
      <c r="BBU44" s="10"/>
      <c r="BBV44" s="10"/>
      <c r="BBW44" s="10"/>
      <c r="BBX44" s="10"/>
      <c r="BBY44" s="10"/>
      <c r="BBZ44" s="10"/>
      <c r="BCA44" s="10"/>
      <c r="BCB44" s="10"/>
      <c r="BCC44" s="10"/>
      <c r="BCD44" s="10"/>
      <c r="BCE44" s="10"/>
      <c r="BCF44" s="10"/>
      <c r="BCG44" s="10"/>
      <c r="BCH44" s="10"/>
      <c r="BCI44" s="10"/>
      <c r="BCJ44" s="10"/>
      <c r="BCK44" s="10"/>
      <c r="BCL44" s="10"/>
      <c r="BCM44" s="10"/>
      <c r="BCN44" s="10"/>
      <c r="BCO44" s="10"/>
      <c r="BCP44" s="10"/>
      <c r="BCQ44" s="10"/>
      <c r="BCR44" s="10"/>
      <c r="BCS44" s="10"/>
      <c r="BCT44" s="10"/>
      <c r="BCU44" s="10"/>
      <c r="BCV44" s="10"/>
      <c r="BCW44" s="10"/>
      <c r="BCX44" s="10"/>
      <c r="BCY44" s="10"/>
      <c r="BCZ44" s="10"/>
      <c r="BDA44" s="10"/>
      <c r="BDB44" s="10"/>
      <c r="BDC44" s="10"/>
      <c r="BDD44" s="10"/>
      <c r="BDE44" s="10"/>
      <c r="BDF44" s="10"/>
      <c r="BDG44" s="10"/>
      <c r="BDH44" s="10"/>
      <c r="BDI44" s="10"/>
      <c r="BDJ44" s="10"/>
      <c r="BDK44" s="10"/>
      <c r="BDL44" s="10"/>
      <c r="BDM44" s="10"/>
      <c r="BDN44" s="10"/>
      <c r="BDO44" s="10"/>
      <c r="BDP44" s="10"/>
      <c r="BDQ44" s="10"/>
      <c r="BDR44" s="10"/>
      <c r="BDS44" s="10"/>
      <c r="BDT44" s="10"/>
      <c r="BDU44" s="10"/>
      <c r="BDV44" s="10"/>
      <c r="BDW44" s="10"/>
      <c r="BDX44" s="10"/>
      <c r="BDY44" s="10"/>
      <c r="BDZ44" s="10"/>
      <c r="BEA44" s="10"/>
      <c r="BEB44" s="10"/>
      <c r="BEC44" s="10"/>
      <c r="BED44" s="10"/>
      <c r="BEE44" s="10"/>
      <c r="BEF44" s="10"/>
      <c r="BEG44" s="10"/>
      <c r="BEH44" s="10"/>
      <c r="BEI44" s="10"/>
      <c r="BEJ44" s="10"/>
      <c r="BEK44" s="10"/>
      <c r="BEL44" s="10"/>
      <c r="BEM44" s="10"/>
      <c r="BEN44" s="10"/>
      <c r="BEO44" s="10"/>
      <c r="BEP44" s="10"/>
      <c r="BEQ44" s="10"/>
      <c r="BER44" s="10"/>
      <c r="BES44" s="10"/>
      <c r="BET44" s="10"/>
      <c r="BEU44" s="10"/>
      <c r="BEV44" s="10"/>
      <c r="BEW44" s="10"/>
      <c r="BEX44" s="10"/>
      <c r="BEY44" s="10"/>
      <c r="BEZ44" s="10"/>
      <c r="BFA44" s="10"/>
      <c r="BFB44" s="10"/>
      <c r="BFC44" s="10"/>
      <c r="BFD44" s="10"/>
      <c r="BFE44" s="10"/>
      <c r="BFF44" s="10"/>
      <c r="BFG44" s="10"/>
      <c r="BFH44" s="10"/>
      <c r="BFI44" s="10"/>
      <c r="BFJ44" s="10"/>
      <c r="BFK44" s="10"/>
      <c r="BFL44" s="10"/>
      <c r="BFM44" s="10"/>
      <c r="BFN44" s="10"/>
      <c r="BFO44" s="10"/>
      <c r="BFP44" s="10"/>
      <c r="BFQ44" s="10"/>
      <c r="BFR44" s="10"/>
      <c r="BFS44" s="10"/>
      <c r="BFT44" s="10"/>
      <c r="BFU44" s="10"/>
      <c r="BFV44" s="10"/>
      <c r="BFW44" s="10"/>
      <c r="BFX44" s="10"/>
      <c r="BFY44" s="10"/>
      <c r="BFZ44" s="10"/>
      <c r="BGA44" s="10"/>
      <c r="BGB44" s="10"/>
      <c r="BGC44" s="10"/>
      <c r="BGD44" s="10"/>
      <c r="BGE44" s="10"/>
      <c r="BGF44" s="10"/>
      <c r="BGG44" s="10"/>
      <c r="BGH44" s="10"/>
      <c r="BGI44" s="10"/>
      <c r="BGJ44" s="10"/>
      <c r="BGK44" s="10"/>
      <c r="BGL44" s="10"/>
      <c r="BGM44" s="10"/>
      <c r="BGN44" s="10"/>
      <c r="BGO44" s="10"/>
      <c r="BGP44" s="10"/>
      <c r="BGQ44" s="10"/>
      <c r="BGR44" s="10"/>
      <c r="BGS44" s="10"/>
      <c r="BGT44" s="10"/>
      <c r="BGU44" s="10"/>
      <c r="BGV44" s="10"/>
      <c r="BGW44" s="10"/>
      <c r="BGX44" s="10"/>
      <c r="BGY44" s="10"/>
      <c r="BGZ44" s="10"/>
      <c r="BHA44" s="10"/>
      <c r="BHB44" s="10"/>
      <c r="BHC44" s="10"/>
      <c r="BHD44" s="10"/>
      <c r="BHE44" s="10"/>
      <c r="BHF44" s="10"/>
      <c r="BHG44" s="10"/>
      <c r="BHH44" s="10"/>
      <c r="BHI44" s="10"/>
      <c r="BHJ44" s="10"/>
      <c r="BHK44" s="10"/>
      <c r="BHL44" s="10"/>
      <c r="BHM44" s="10"/>
      <c r="BHN44" s="10"/>
      <c r="BHO44" s="10"/>
      <c r="BHP44" s="10"/>
      <c r="BHQ44" s="10"/>
      <c r="BHR44" s="10"/>
      <c r="BHS44" s="10"/>
      <c r="BHT44" s="10"/>
      <c r="BHU44" s="10"/>
      <c r="BHV44" s="10"/>
      <c r="BHW44" s="10"/>
      <c r="BHX44" s="10"/>
      <c r="BHY44" s="10"/>
      <c r="BHZ44" s="10"/>
      <c r="BIA44" s="10"/>
      <c r="BIB44" s="10"/>
      <c r="BIC44" s="10"/>
      <c r="BID44" s="10"/>
      <c r="BIE44" s="10"/>
      <c r="BIF44" s="10"/>
      <c r="BIG44" s="10"/>
      <c r="BIH44" s="10"/>
      <c r="BII44" s="10"/>
      <c r="BIJ44" s="10"/>
      <c r="BIK44" s="10"/>
      <c r="BIL44" s="10"/>
      <c r="BIM44" s="10"/>
      <c r="BIN44" s="10"/>
      <c r="BIO44" s="10"/>
      <c r="BIP44" s="10"/>
      <c r="BIQ44" s="10"/>
      <c r="BIR44" s="10"/>
      <c r="BIS44" s="10"/>
      <c r="BIT44" s="10"/>
      <c r="BIU44" s="10"/>
      <c r="BIV44" s="10"/>
      <c r="BIW44" s="10"/>
      <c r="BIX44" s="10"/>
      <c r="BIY44" s="10"/>
      <c r="BIZ44" s="10"/>
      <c r="BJA44" s="10"/>
      <c r="BJB44" s="10"/>
      <c r="BJC44" s="10"/>
      <c r="BJD44" s="10"/>
      <c r="BJE44" s="10"/>
      <c r="BJF44" s="10"/>
      <c r="BJG44" s="10"/>
      <c r="BJH44" s="10"/>
      <c r="BJI44" s="10"/>
      <c r="BJJ44" s="10"/>
      <c r="BJK44" s="10"/>
      <c r="BJL44" s="10"/>
      <c r="BJM44" s="10"/>
      <c r="BJN44" s="10"/>
      <c r="BJO44" s="10"/>
      <c r="BJP44" s="10"/>
      <c r="BJQ44" s="10"/>
      <c r="BJR44" s="10"/>
      <c r="BJS44" s="10"/>
      <c r="BJT44" s="10"/>
      <c r="BJU44" s="10"/>
      <c r="BJV44" s="10"/>
      <c r="BJW44" s="10"/>
      <c r="BJX44" s="10"/>
      <c r="BJY44" s="10"/>
      <c r="BJZ44" s="10"/>
      <c r="BKA44" s="10"/>
      <c r="BKB44" s="10"/>
      <c r="BKC44" s="10"/>
      <c r="BKD44" s="10"/>
      <c r="BKE44" s="10"/>
      <c r="BKF44" s="10"/>
      <c r="BKG44" s="10"/>
      <c r="BKH44" s="10"/>
      <c r="BKI44" s="10"/>
      <c r="BKJ44" s="10"/>
      <c r="BKK44" s="10"/>
      <c r="BKL44" s="10"/>
      <c r="BKM44" s="10"/>
      <c r="BKN44" s="10"/>
      <c r="BKO44" s="10"/>
      <c r="BKP44" s="10"/>
      <c r="BKQ44" s="10"/>
      <c r="BKR44" s="10"/>
      <c r="BKS44" s="10"/>
      <c r="BKT44" s="10"/>
      <c r="BKU44" s="10"/>
      <c r="BKV44" s="10"/>
      <c r="BKW44" s="10"/>
      <c r="BKX44" s="10"/>
      <c r="BKY44" s="10"/>
      <c r="BKZ44" s="10"/>
      <c r="BLA44" s="10"/>
      <c r="BLB44" s="10"/>
      <c r="BLC44" s="10"/>
      <c r="BLD44" s="10"/>
      <c r="BLE44" s="10"/>
      <c r="BLF44" s="10"/>
      <c r="BLG44" s="10"/>
      <c r="BLH44" s="10"/>
      <c r="BLI44" s="10"/>
      <c r="BLJ44" s="10"/>
      <c r="BLK44" s="10"/>
      <c r="BLL44" s="10"/>
      <c r="BLM44" s="10"/>
      <c r="BLN44" s="10"/>
      <c r="BLO44" s="10"/>
      <c r="BLP44" s="10"/>
      <c r="BLQ44" s="10"/>
      <c r="BLR44" s="10"/>
      <c r="BLS44" s="10"/>
      <c r="BLT44" s="10"/>
      <c r="BLU44" s="10"/>
      <c r="BLV44" s="10"/>
      <c r="BLW44" s="10"/>
      <c r="BLX44" s="10"/>
      <c r="BLY44" s="10"/>
      <c r="BLZ44" s="10"/>
      <c r="BMA44" s="10"/>
      <c r="BMB44" s="10"/>
      <c r="BMC44" s="10"/>
      <c r="BMD44" s="10"/>
      <c r="BME44" s="10"/>
      <c r="BMF44" s="10"/>
      <c r="BMG44" s="10"/>
      <c r="BMH44" s="10"/>
      <c r="BMI44" s="10"/>
      <c r="BMJ44" s="10"/>
      <c r="BMK44" s="10"/>
      <c r="BML44" s="10"/>
      <c r="BMM44" s="10"/>
      <c r="BMN44" s="10"/>
      <c r="BMO44" s="10"/>
      <c r="BMP44" s="10"/>
      <c r="BMQ44" s="10"/>
      <c r="BMR44" s="10"/>
      <c r="BMS44" s="10"/>
      <c r="BMT44" s="10"/>
      <c r="BMU44" s="10"/>
      <c r="BMV44" s="10"/>
      <c r="BMW44" s="10"/>
      <c r="BMX44" s="10"/>
      <c r="BMY44" s="10"/>
      <c r="BMZ44" s="10"/>
      <c r="BNA44" s="10"/>
      <c r="BNB44" s="10"/>
      <c r="BNC44" s="10"/>
      <c r="BND44" s="10"/>
      <c r="BNE44" s="10"/>
      <c r="BNF44" s="10"/>
      <c r="BNG44" s="10"/>
      <c r="BNH44" s="10"/>
      <c r="BNI44" s="10"/>
      <c r="BNJ44" s="10"/>
      <c r="BNK44" s="10"/>
      <c r="BNL44" s="10"/>
      <c r="BNM44" s="10"/>
      <c r="BNN44" s="10"/>
      <c r="BNO44" s="10"/>
      <c r="BNP44" s="10"/>
      <c r="BNQ44" s="10"/>
      <c r="BNR44" s="10"/>
      <c r="BNS44" s="10"/>
      <c r="BNT44" s="10"/>
      <c r="BNU44" s="10"/>
      <c r="BNV44" s="10"/>
      <c r="BNW44" s="10"/>
      <c r="BNX44" s="10"/>
      <c r="BNY44" s="10"/>
      <c r="BNZ44" s="10"/>
      <c r="BOA44" s="10"/>
      <c r="BOB44" s="10"/>
      <c r="BOC44" s="10"/>
      <c r="BOD44" s="10"/>
      <c r="BOE44" s="10"/>
      <c r="BOF44" s="10"/>
      <c r="BOG44" s="10"/>
      <c r="BOH44" s="10"/>
      <c r="BOI44" s="10"/>
      <c r="BOJ44" s="10"/>
      <c r="BOK44" s="10"/>
      <c r="BOL44" s="10"/>
      <c r="BOM44" s="10"/>
      <c r="BON44" s="10"/>
      <c r="BOO44" s="10"/>
      <c r="BOP44" s="10"/>
      <c r="BOQ44" s="10"/>
      <c r="BOR44" s="10"/>
      <c r="BOS44" s="10"/>
      <c r="BOT44" s="10"/>
      <c r="BOU44" s="10"/>
      <c r="BOV44" s="10"/>
      <c r="BOW44" s="10"/>
      <c r="BOX44" s="10"/>
      <c r="BOY44" s="10"/>
      <c r="BOZ44" s="10"/>
      <c r="BPA44" s="10"/>
      <c r="BPB44" s="10"/>
      <c r="BPC44" s="10"/>
      <c r="BPD44" s="10"/>
      <c r="BPE44" s="10"/>
      <c r="BPF44" s="10"/>
      <c r="BPG44" s="10"/>
      <c r="BPH44" s="10"/>
      <c r="BPI44" s="10"/>
      <c r="BPJ44" s="10"/>
      <c r="BPK44" s="10"/>
      <c r="BPL44" s="10"/>
      <c r="BPM44" s="10"/>
      <c r="BPN44" s="10"/>
      <c r="BPO44" s="10"/>
      <c r="BPP44" s="10"/>
      <c r="BPQ44" s="10"/>
      <c r="BPR44" s="10"/>
      <c r="BPS44" s="10"/>
      <c r="BPT44" s="10"/>
      <c r="BPU44" s="10"/>
      <c r="BPV44" s="10"/>
      <c r="BPW44" s="10"/>
      <c r="BPX44" s="10"/>
      <c r="BPY44" s="10"/>
      <c r="BPZ44" s="10"/>
      <c r="BQA44" s="10"/>
      <c r="BQB44" s="10"/>
      <c r="BQC44" s="10"/>
      <c r="BQD44" s="10"/>
      <c r="BQE44" s="10"/>
      <c r="BQF44" s="10"/>
      <c r="BQG44" s="10"/>
      <c r="BQH44" s="10"/>
      <c r="BQI44" s="10"/>
      <c r="BQJ44" s="10"/>
      <c r="BQK44" s="10"/>
      <c r="BQL44" s="10"/>
      <c r="BQM44" s="10"/>
      <c r="BQN44" s="10"/>
      <c r="BQO44" s="10"/>
      <c r="BQP44" s="10"/>
      <c r="BQQ44" s="10"/>
      <c r="BQR44" s="10"/>
      <c r="BQS44" s="10"/>
      <c r="BQT44" s="10"/>
      <c r="BQU44" s="10"/>
      <c r="BQV44" s="10"/>
      <c r="BQW44" s="10"/>
      <c r="BQX44" s="10"/>
      <c r="BQY44" s="10"/>
      <c r="BQZ44" s="10"/>
      <c r="BRA44" s="10"/>
      <c r="BRB44" s="10"/>
      <c r="BRC44" s="10"/>
      <c r="BRD44" s="10"/>
      <c r="BRE44" s="10"/>
      <c r="BRF44" s="10"/>
      <c r="BRG44" s="10"/>
      <c r="BRH44" s="10"/>
      <c r="BRI44" s="10"/>
      <c r="BRJ44" s="10"/>
      <c r="BRK44" s="10"/>
      <c r="BRL44" s="10"/>
      <c r="BRM44" s="10"/>
      <c r="BRN44" s="10"/>
      <c r="BRO44" s="10"/>
      <c r="BRP44" s="10"/>
      <c r="BRQ44" s="10"/>
      <c r="BRR44" s="10"/>
      <c r="BRS44" s="10"/>
      <c r="BRT44" s="10"/>
      <c r="BRU44" s="10"/>
      <c r="BRV44" s="10"/>
      <c r="BRW44" s="10"/>
      <c r="BRX44" s="10"/>
      <c r="BRY44" s="10"/>
      <c r="BRZ44" s="10"/>
      <c r="BSA44" s="10"/>
      <c r="BSB44" s="10"/>
      <c r="BSC44" s="10"/>
      <c r="BSD44" s="10"/>
      <c r="BSE44" s="10"/>
      <c r="BSF44" s="10"/>
      <c r="BSG44" s="10"/>
      <c r="BSH44" s="10"/>
      <c r="BSI44" s="10"/>
      <c r="BSJ44" s="10"/>
      <c r="BSK44" s="10"/>
      <c r="BSL44" s="10"/>
      <c r="BSM44" s="10"/>
      <c r="BSN44" s="10"/>
      <c r="BSO44" s="10"/>
      <c r="BSP44" s="10"/>
      <c r="BSQ44" s="10"/>
      <c r="BSR44" s="10"/>
      <c r="BSS44" s="10"/>
      <c r="BST44" s="10"/>
      <c r="BSU44" s="10"/>
      <c r="BSV44" s="10"/>
      <c r="BSW44" s="10"/>
      <c r="BSX44" s="10"/>
      <c r="BSY44" s="10"/>
      <c r="BSZ44" s="10"/>
      <c r="BTA44" s="10"/>
      <c r="BTB44" s="10"/>
      <c r="BTC44" s="10"/>
      <c r="BTD44" s="10"/>
      <c r="BTE44" s="10"/>
      <c r="BTF44" s="10"/>
      <c r="BTG44" s="10"/>
      <c r="BTH44" s="10"/>
      <c r="BTI44" s="10"/>
      <c r="BTJ44" s="10"/>
      <c r="BTK44" s="10"/>
      <c r="BTL44" s="10"/>
      <c r="BTM44" s="10"/>
      <c r="BTN44" s="10"/>
      <c r="BTO44" s="10"/>
      <c r="BTP44" s="10"/>
      <c r="BTQ44" s="10"/>
      <c r="BTR44" s="10"/>
      <c r="BTS44" s="10"/>
      <c r="BTT44" s="10"/>
      <c r="BTU44" s="10"/>
      <c r="BTV44" s="10"/>
      <c r="BTW44" s="10"/>
      <c r="BTX44" s="10"/>
      <c r="BTY44" s="10"/>
      <c r="BTZ44" s="10"/>
      <c r="BUA44" s="10"/>
      <c r="BUB44" s="10"/>
      <c r="BUC44" s="10"/>
      <c r="BUD44" s="10"/>
      <c r="BUE44" s="10"/>
      <c r="BUF44" s="10"/>
      <c r="BUG44" s="10"/>
      <c r="BUH44" s="10"/>
      <c r="BUI44" s="10"/>
      <c r="BUJ44" s="10"/>
      <c r="BUK44" s="10"/>
      <c r="BUL44" s="10"/>
      <c r="BUM44" s="10"/>
      <c r="BUN44" s="10"/>
      <c r="BUO44" s="10"/>
      <c r="BUP44" s="10"/>
      <c r="BUQ44" s="10"/>
      <c r="BUR44" s="10"/>
      <c r="BUS44" s="10"/>
      <c r="BUT44" s="10"/>
      <c r="BUU44" s="10"/>
      <c r="BUV44" s="10"/>
      <c r="BUW44" s="10"/>
      <c r="BUX44" s="10"/>
      <c r="BUY44" s="10"/>
      <c r="BUZ44" s="10"/>
      <c r="BVA44" s="10"/>
      <c r="BVB44" s="10"/>
      <c r="BVC44" s="10"/>
      <c r="BVD44" s="10"/>
      <c r="BVE44" s="10"/>
      <c r="BVF44" s="10"/>
      <c r="BVG44" s="10"/>
      <c r="BVH44" s="10"/>
      <c r="BVI44" s="10"/>
      <c r="BVJ44" s="10"/>
      <c r="BVK44" s="10"/>
      <c r="BVL44" s="10"/>
      <c r="BVM44" s="10"/>
      <c r="BVN44" s="10"/>
      <c r="BVO44" s="10"/>
      <c r="BVP44" s="10"/>
      <c r="BVQ44" s="10"/>
      <c r="BVR44" s="10"/>
      <c r="BVS44" s="10"/>
      <c r="BVT44" s="10"/>
      <c r="BVU44" s="10"/>
      <c r="BVV44" s="10"/>
      <c r="BVW44" s="10"/>
      <c r="BVX44" s="10"/>
      <c r="BVY44" s="10"/>
      <c r="BVZ44" s="10"/>
      <c r="BWA44" s="10"/>
      <c r="BWB44" s="10"/>
      <c r="BWC44" s="10"/>
      <c r="BWD44" s="10"/>
      <c r="BWE44" s="10"/>
      <c r="BWF44" s="10"/>
      <c r="BWG44" s="10"/>
      <c r="BWH44" s="10"/>
      <c r="BWI44" s="10"/>
      <c r="BWJ44" s="10"/>
      <c r="BWK44" s="10"/>
      <c r="BWL44" s="10"/>
      <c r="BWM44" s="10"/>
      <c r="BWN44" s="10"/>
      <c r="BWO44" s="10"/>
      <c r="BWP44" s="10"/>
      <c r="BWQ44" s="10"/>
      <c r="BWR44" s="10"/>
      <c r="BWS44" s="10"/>
      <c r="BWT44" s="10"/>
      <c r="BWU44" s="10"/>
      <c r="BWV44" s="10"/>
      <c r="BWW44" s="10"/>
      <c r="BWX44" s="10"/>
      <c r="BWY44" s="10"/>
      <c r="BWZ44" s="10"/>
      <c r="BXA44" s="10"/>
      <c r="BXB44" s="10"/>
      <c r="BXC44" s="10"/>
      <c r="BXD44" s="10"/>
      <c r="BXE44" s="10"/>
      <c r="BXF44" s="10"/>
      <c r="BXG44" s="10"/>
      <c r="BXH44" s="10"/>
      <c r="BXI44" s="10"/>
      <c r="BXJ44" s="10"/>
      <c r="BXK44" s="10"/>
      <c r="BXL44" s="10"/>
      <c r="BXM44" s="10"/>
      <c r="BXN44" s="10"/>
      <c r="BXO44" s="10"/>
      <c r="BXP44" s="10"/>
      <c r="BXQ44" s="10"/>
      <c r="BXR44" s="10"/>
      <c r="BXS44" s="10"/>
      <c r="BXT44" s="10"/>
      <c r="BXU44" s="10"/>
      <c r="BXV44" s="10"/>
      <c r="BXW44" s="10"/>
      <c r="BXX44" s="10"/>
      <c r="BXY44" s="10"/>
      <c r="BXZ44" s="10"/>
      <c r="BYA44" s="10"/>
      <c r="BYB44" s="10"/>
      <c r="BYC44" s="10"/>
      <c r="BYD44" s="10"/>
      <c r="BYE44" s="10"/>
      <c r="BYF44" s="10"/>
      <c r="BYG44" s="10"/>
      <c r="BYH44" s="10"/>
      <c r="BYI44" s="10"/>
      <c r="BYJ44" s="10"/>
      <c r="BYK44" s="10"/>
      <c r="BYL44" s="10"/>
      <c r="BYM44" s="10"/>
      <c r="BYN44" s="10"/>
      <c r="BYO44" s="10"/>
      <c r="BYP44" s="10"/>
      <c r="BYQ44" s="10"/>
      <c r="BYR44" s="10"/>
      <c r="BYS44" s="10"/>
      <c r="BYT44" s="10"/>
      <c r="BYU44" s="10"/>
      <c r="BYV44" s="10"/>
      <c r="BYW44" s="10"/>
      <c r="BYX44" s="10"/>
      <c r="BYY44" s="10"/>
      <c r="BYZ44" s="10"/>
      <c r="BZA44" s="10"/>
      <c r="BZB44" s="10"/>
      <c r="BZC44" s="10"/>
      <c r="BZD44" s="10"/>
      <c r="BZE44" s="10"/>
      <c r="BZF44" s="10"/>
      <c r="BZG44" s="10"/>
      <c r="BZH44" s="10"/>
      <c r="BZI44" s="10"/>
      <c r="BZJ44" s="10"/>
      <c r="BZK44" s="10"/>
      <c r="BZL44" s="10"/>
      <c r="BZM44" s="10"/>
      <c r="BZN44" s="10"/>
      <c r="BZO44" s="10"/>
      <c r="BZP44" s="10"/>
      <c r="BZQ44" s="10"/>
      <c r="BZR44" s="10"/>
      <c r="BZS44" s="10"/>
      <c r="BZT44" s="10"/>
      <c r="BZU44" s="10"/>
      <c r="BZV44" s="10"/>
      <c r="BZW44" s="10"/>
      <c r="BZX44" s="10"/>
      <c r="BZY44" s="10"/>
      <c r="BZZ44" s="10"/>
      <c r="CAA44" s="10"/>
      <c r="CAB44" s="10"/>
      <c r="CAC44" s="10"/>
      <c r="CAD44" s="10"/>
      <c r="CAE44" s="10"/>
      <c r="CAF44" s="10"/>
      <c r="CAG44" s="10"/>
      <c r="CAH44" s="10"/>
      <c r="CAI44" s="10"/>
      <c r="CAJ44" s="10"/>
      <c r="CAK44" s="10"/>
      <c r="CAL44" s="10"/>
      <c r="CAM44" s="10"/>
      <c r="CAN44" s="10"/>
      <c r="CAO44" s="10"/>
      <c r="CAP44" s="10"/>
      <c r="CAQ44" s="10"/>
      <c r="CAR44" s="10"/>
      <c r="CAS44" s="10"/>
      <c r="CAT44" s="10"/>
      <c r="CAU44" s="10"/>
      <c r="CAV44" s="10"/>
      <c r="CAW44" s="10"/>
      <c r="CAX44" s="10"/>
      <c r="CAY44" s="10"/>
      <c r="CAZ44" s="10"/>
      <c r="CBA44" s="10"/>
      <c r="CBB44" s="10"/>
      <c r="CBC44" s="10"/>
      <c r="CBD44" s="10"/>
      <c r="CBE44" s="10"/>
      <c r="CBF44" s="10"/>
      <c r="CBG44" s="10"/>
      <c r="CBH44" s="10"/>
      <c r="CBI44" s="10"/>
      <c r="CBJ44" s="10"/>
      <c r="CBK44" s="10"/>
      <c r="CBL44" s="10"/>
      <c r="CBM44" s="10"/>
      <c r="CBN44" s="10"/>
      <c r="CBO44" s="10"/>
      <c r="CBP44" s="10"/>
      <c r="CBQ44" s="10"/>
      <c r="CBR44" s="10"/>
      <c r="CBS44" s="10"/>
      <c r="CBT44" s="10"/>
      <c r="CBU44" s="10"/>
      <c r="CBV44" s="10"/>
      <c r="CBW44" s="10"/>
      <c r="CBX44" s="10"/>
      <c r="CBY44" s="10"/>
      <c r="CBZ44" s="10"/>
      <c r="CCA44" s="10"/>
      <c r="CCB44" s="10"/>
      <c r="CCC44" s="10"/>
      <c r="CCD44" s="10"/>
      <c r="CCE44" s="10"/>
      <c r="CCF44" s="10"/>
      <c r="CCG44" s="10"/>
      <c r="CCH44" s="10"/>
      <c r="CCI44" s="10"/>
      <c r="CCJ44" s="10"/>
      <c r="CCK44" s="10"/>
      <c r="CCL44" s="10"/>
      <c r="CCM44" s="10"/>
      <c r="CCN44" s="10"/>
      <c r="CCO44" s="10"/>
      <c r="CCP44" s="10"/>
      <c r="CCQ44" s="10"/>
      <c r="CCR44" s="10"/>
      <c r="CCS44" s="10"/>
      <c r="CCT44" s="10"/>
      <c r="CCU44" s="10"/>
      <c r="CCV44" s="10"/>
      <c r="CCW44" s="10"/>
      <c r="CCX44" s="10"/>
      <c r="CCY44" s="10"/>
      <c r="CCZ44" s="10"/>
      <c r="CDA44" s="10"/>
      <c r="CDB44" s="10"/>
      <c r="CDC44" s="10"/>
      <c r="CDD44" s="10"/>
      <c r="CDE44" s="10"/>
      <c r="CDF44" s="10"/>
      <c r="CDG44" s="10"/>
      <c r="CDH44" s="10"/>
      <c r="CDI44" s="10"/>
      <c r="CDJ44" s="10"/>
      <c r="CDK44" s="10"/>
      <c r="CDL44" s="10"/>
      <c r="CDM44" s="10"/>
      <c r="CDN44" s="10"/>
      <c r="CDO44" s="10"/>
      <c r="CDP44" s="10"/>
      <c r="CDQ44" s="10"/>
      <c r="CDR44" s="10"/>
      <c r="CDS44" s="10"/>
      <c r="CDT44" s="10"/>
      <c r="CDU44" s="10"/>
      <c r="CDV44" s="10"/>
      <c r="CDW44" s="10"/>
      <c r="CDX44" s="10"/>
      <c r="CDY44" s="10"/>
      <c r="CDZ44" s="10"/>
      <c r="CEA44" s="10"/>
      <c r="CEB44" s="10"/>
      <c r="CEC44" s="10"/>
      <c r="CED44" s="10"/>
      <c r="CEE44" s="10"/>
      <c r="CEF44" s="10"/>
      <c r="CEG44" s="10"/>
      <c r="CEH44" s="10"/>
      <c r="CEI44" s="10"/>
      <c r="CEJ44" s="10"/>
      <c r="CEK44" s="10"/>
      <c r="CEL44" s="10"/>
      <c r="CEM44" s="10"/>
      <c r="CEN44" s="10"/>
      <c r="CEO44" s="10"/>
      <c r="CEP44" s="10"/>
      <c r="CEQ44" s="10"/>
      <c r="CER44" s="10"/>
      <c r="CES44" s="10"/>
      <c r="CET44" s="10"/>
      <c r="CEU44" s="10"/>
      <c r="CEV44" s="10"/>
      <c r="CEW44" s="10"/>
      <c r="CEX44" s="10"/>
      <c r="CEY44" s="10"/>
      <c r="CEZ44" s="10"/>
      <c r="CFA44" s="10"/>
      <c r="CFB44" s="10"/>
      <c r="CFC44" s="10"/>
      <c r="CFD44" s="10"/>
      <c r="CFE44" s="10"/>
      <c r="CFF44" s="10"/>
      <c r="CFG44" s="10"/>
      <c r="CFH44" s="10"/>
      <c r="CFI44" s="10"/>
      <c r="CFJ44" s="10"/>
      <c r="CFK44" s="10"/>
      <c r="CFL44" s="10"/>
      <c r="CFM44" s="10"/>
      <c r="CFN44" s="10"/>
      <c r="CFO44" s="10"/>
      <c r="CFP44" s="10"/>
      <c r="CFQ44" s="10"/>
      <c r="CFR44" s="10"/>
      <c r="CFS44" s="10"/>
      <c r="CFT44" s="10"/>
      <c r="CFU44" s="10"/>
      <c r="CFV44" s="10"/>
      <c r="CFW44" s="10"/>
      <c r="CFX44" s="10"/>
      <c r="CFY44" s="10"/>
      <c r="CFZ44" s="10"/>
      <c r="CGA44" s="10"/>
      <c r="CGB44" s="10"/>
      <c r="CGC44" s="10"/>
      <c r="CGD44" s="10"/>
      <c r="CGE44" s="10"/>
      <c r="CGF44" s="10"/>
      <c r="CGG44" s="10"/>
      <c r="CGH44" s="10"/>
      <c r="CGI44" s="10"/>
      <c r="CGJ44" s="10"/>
      <c r="CGK44" s="10"/>
      <c r="CGL44" s="10"/>
      <c r="CGM44" s="10"/>
      <c r="CGN44" s="10"/>
      <c r="CGO44" s="10"/>
      <c r="CGP44" s="10"/>
      <c r="CGQ44" s="10"/>
      <c r="CGR44" s="10"/>
      <c r="CGS44" s="10"/>
      <c r="CGT44" s="10"/>
      <c r="CGU44" s="10"/>
      <c r="CGV44" s="10"/>
      <c r="CGW44" s="10"/>
      <c r="CGX44" s="10"/>
      <c r="CGY44" s="10"/>
      <c r="CGZ44" s="10"/>
      <c r="CHA44" s="10"/>
      <c r="CHB44" s="10"/>
      <c r="CHC44" s="10"/>
      <c r="CHD44" s="10"/>
      <c r="CHE44" s="10"/>
      <c r="CHF44" s="10"/>
      <c r="CHG44" s="10"/>
      <c r="CHH44" s="10"/>
      <c r="CHI44" s="10"/>
      <c r="CHJ44" s="10"/>
      <c r="CHK44" s="10"/>
      <c r="CHL44" s="10"/>
      <c r="CHM44" s="10"/>
      <c r="CHN44" s="10"/>
      <c r="CHO44" s="10"/>
      <c r="CHP44" s="10"/>
      <c r="CHQ44" s="10"/>
      <c r="CHR44" s="10"/>
      <c r="CHS44" s="10"/>
      <c r="CHT44" s="10"/>
      <c r="CHU44" s="10"/>
      <c r="CHV44" s="10"/>
      <c r="CHW44" s="10"/>
      <c r="CHX44" s="10"/>
      <c r="CHY44" s="10"/>
      <c r="CHZ44" s="10"/>
      <c r="CIA44" s="10"/>
      <c r="CIB44" s="10"/>
      <c r="CIC44" s="10"/>
      <c r="CID44" s="10"/>
      <c r="CIE44" s="10"/>
      <c r="CIF44" s="10"/>
      <c r="CIG44" s="10"/>
      <c r="CIH44" s="10"/>
      <c r="CII44" s="10"/>
      <c r="CIJ44" s="10"/>
      <c r="CIK44" s="10"/>
      <c r="CIL44" s="10"/>
      <c r="CIM44" s="10"/>
      <c r="CIN44" s="10"/>
      <c r="CIO44" s="10"/>
      <c r="CIP44" s="10"/>
      <c r="CIQ44" s="10"/>
      <c r="CIR44" s="10"/>
      <c r="CIS44" s="10"/>
      <c r="CIT44" s="10"/>
      <c r="CIU44" s="10"/>
      <c r="CIV44" s="10"/>
      <c r="CIW44" s="10"/>
      <c r="CIX44" s="10"/>
      <c r="CIY44" s="10"/>
      <c r="CIZ44" s="10"/>
      <c r="CJA44" s="10"/>
      <c r="CJB44" s="10"/>
      <c r="CJC44" s="10"/>
      <c r="CJD44" s="10"/>
      <c r="CJE44" s="10"/>
      <c r="CJF44" s="10"/>
      <c r="CJG44" s="10"/>
      <c r="CJH44" s="10"/>
      <c r="CJI44" s="10"/>
      <c r="CJJ44" s="10"/>
      <c r="CJK44" s="10"/>
      <c r="CJL44" s="10"/>
      <c r="CJM44" s="10"/>
      <c r="CJN44" s="10"/>
      <c r="CJO44" s="10"/>
      <c r="CJP44" s="10"/>
      <c r="CJQ44" s="10"/>
      <c r="CJR44" s="10"/>
      <c r="CJS44" s="10"/>
      <c r="CJT44" s="10"/>
      <c r="CJU44" s="10"/>
      <c r="CJV44" s="10"/>
      <c r="CJW44" s="10"/>
      <c r="CJX44" s="10"/>
      <c r="CJY44" s="10"/>
      <c r="CJZ44" s="10"/>
      <c r="CKA44" s="10"/>
      <c r="CKB44" s="10"/>
      <c r="CKC44" s="10"/>
      <c r="CKD44" s="10"/>
      <c r="CKE44" s="10"/>
      <c r="CKF44" s="10"/>
      <c r="CKG44" s="10"/>
      <c r="CKH44" s="10"/>
      <c r="CKI44" s="10"/>
      <c r="CKJ44" s="10"/>
      <c r="CKK44" s="10"/>
      <c r="CKL44" s="10"/>
      <c r="CKM44" s="10"/>
      <c r="CKN44" s="10"/>
      <c r="CKO44" s="10"/>
      <c r="CKP44" s="10"/>
      <c r="CKQ44" s="10"/>
      <c r="CKR44" s="10"/>
      <c r="CKS44" s="10"/>
      <c r="CKT44" s="10"/>
      <c r="CKU44" s="10"/>
      <c r="CKV44" s="10"/>
      <c r="CKW44" s="10"/>
      <c r="CKX44" s="10"/>
      <c r="CKY44" s="10"/>
      <c r="CKZ44" s="10"/>
      <c r="CLA44" s="10"/>
      <c r="CLB44" s="10"/>
      <c r="CLC44" s="10"/>
      <c r="CLD44" s="10"/>
      <c r="CLE44" s="10"/>
      <c r="CLF44" s="10"/>
      <c r="CLG44" s="10"/>
      <c r="CLH44" s="10"/>
      <c r="CLI44" s="10"/>
      <c r="CLJ44" s="10"/>
      <c r="CLK44" s="10"/>
      <c r="CLL44" s="10"/>
      <c r="CLM44" s="10"/>
      <c r="CLN44" s="10"/>
      <c r="CLO44" s="10"/>
      <c r="CLP44" s="10"/>
      <c r="CLQ44" s="10"/>
      <c r="CLR44" s="10"/>
      <c r="CLS44" s="10"/>
      <c r="CLT44" s="10"/>
      <c r="CLU44" s="10"/>
      <c r="CLV44" s="10"/>
      <c r="CLW44" s="10"/>
      <c r="CLX44" s="10"/>
      <c r="CLY44" s="10"/>
      <c r="CLZ44" s="10"/>
      <c r="CMA44" s="10"/>
      <c r="CMB44" s="10"/>
      <c r="CMC44" s="10"/>
      <c r="CMD44" s="10"/>
      <c r="CME44" s="10"/>
      <c r="CMF44" s="10"/>
      <c r="CMG44" s="10"/>
      <c r="CMH44" s="10"/>
      <c r="CMI44" s="10"/>
      <c r="CMJ44" s="10"/>
      <c r="CMK44" s="10"/>
      <c r="CML44" s="10"/>
      <c r="CMM44" s="10"/>
      <c r="CMN44" s="10"/>
      <c r="CMO44" s="10"/>
      <c r="CMP44" s="10"/>
      <c r="CMQ44" s="10"/>
      <c r="CMR44" s="10"/>
      <c r="CMS44" s="10"/>
      <c r="CMT44" s="10"/>
      <c r="CMU44" s="10"/>
      <c r="CMV44" s="10"/>
      <c r="CMW44" s="10"/>
      <c r="CMX44" s="10"/>
      <c r="CMY44" s="10"/>
      <c r="CMZ44" s="10"/>
      <c r="CNA44" s="10"/>
      <c r="CNB44" s="10"/>
      <c r="CNC44" s="10"/>
      <c r="CND44" s="10"/>
      <c r="CNE44" s="10"/>
      <c r="CNF44" s="10"/>
      <c r="CNG44" s="10"/>
      <c r="CNH44" s="10"/>
      <c r="CNI44" s="10"/>
      <c r="CNJ44" s="10"/>
      <c r="CNK44" s="10"/>
      <c r="CNL44" s="10"/>
      <c r="CNM44" s="10"/>
      <c r="CNN44" s="10"/>
      <c r="CNO44" s="10"/>
      <c r="CNP44" s="10"/>
      <c r="CNQ44" s="10"/>
      <c r="CNR44" s="10"/>
      <c r="CNS44" s="10"/>
      <c r="CNT44" s="10"/>
      <c r="CNU44" s="10"/>
      <c r="CNV44" s="10"/>
      <c r="CNW44" s="10"/>
      <c r="CNX44" s="10"/>
      <c r="CNY44" s="10"/>
      <c r="CNZ44" s="10"/>
      <c r="COA44" s="10"/>
      <c r="COB44" s="10"/>
      <c r="COC44" s="10"/>
      <c r="COD44" s="10"/>
      <c r="COE44" s="10"/>
      <c r="COF44" s="10"/>
      <c r="COG44" s="10"/>
      <c r="COH44" s="10"/>
      <c r="COI44" s="10"/>
      <c r="COJ44" s="10"/>
      <c r="COK44" s="10"/>
      <c r="COL44" s="10"/>
      <c r="COM44" s="10"/>
      <c r="CON44" s="10"/>
      <c r="COO44" s="10"/>
      <c r="COP44" s="10"/>
      <c r="COQ44" s="10"/>
      <c r="COR44" s="10"/>
      <c r="COS44" s="10"/>
      <c r="COT44" s="10"/>
      <c r="COU44" s="10"/>
      <c r="COV44" s="10"/>
      <c r="COW44" s="10"/>
      <c r="COX44" s="10"/>
      <c r="COY44" s="10"/>
      <c r="COZ44" s="10"/>
      <c r="CPA44" s="10"/>
      <c r="CPB44" s="10"/>
      <c r="CPC44" s="10"/>
      <c r="CPD44" s="10"/>
      <c r="CPE44" s="10"/>
      <c r="CPF44" s="10"/>
      <c r="CPG44" s="10"/>
      <c r="CPH44" s="10"/>
      <c r="CPI44" s="10"/>
      <c r="CPJ44" s="10"/>
      <c r="CPK44" s="10"/>
      <c r="CPL44" s="10"/>
      <c r="CPM44" s="10"/>
      <c r="CPN44" s="10"/>
      <c r="CPO44" s="10"/>
      <c r="CPP44" s="10"/>
      <c r="CPQ44" s="10"/>
      <c r="CPR44" s="10"/>
      <c r="CPS44" s="10"/>
      <c r="CPT44" s="10"/>
      <c r="CPU44" s="10"/>
      <c r="CPV44" s="10"/>
      <c r="CPW44" s="10"/>
      <c r="CPX44" s="10"/>
      <c r="CPY44" s="10"/>
      <c r="CPZ44" s="10"/>
      <c r="CQA44" s="10"/>
      <c r="CQB44" s="10"/>
      <c r="CQC44" s="10"/>
      <c r="CQD44" s="10"/>
      <c r="CQE44" s="10"/>
      <c r="CQF44" s="10"/>
      <c r="CQG44" s="10"/>
      <c r="CQH44" s="10"/>
      <c r="CQI44" s="10"/>
      <c r="CQJ44" s="10"/>
      <c r="CQK44" s="10"/>
      <c r="CQL44" s="10"/>
      <c r="CQM44" s="10"/>
      <c r="CQN44" s="10"/>
      <c r="CQO44" s="10"/>
      <c r="CQP44" s="10"/>
      <c r="CQQ44" s="10"/>
      <c r="CQR44" s="10"/>
      <c r="CQS44" s="10"/>
      <c r="CQT44" s="10"/>
      <c r="CQU44" s="10"/>
      <c r="CQV44" s="10"/>
      <c r="CQW44" s="10"/>
      <c r="CQX44" s="10"/>
      <c r="CQY44" s="10"/>
      <c r="CQZ44" s="10"/>
      <c r="CRA44" s="10"/>
      <c r="CRB44" s="10"/>
      <c r="CRC44" s="10"/>
      <c r="CRD44" s="10"/>
      <c r="CRE44" s="10"/>
      <c r="CRF44" s="10"/>
      <c r="CRG44" s="10"/>
      <c r="CRH44" s="10"/>
      <c r="CRI44" s="10"/>
      <c r="CRJ44" s="10"/>
      <c r="CRK44" s="10"/>
      <c r="CRL44" s="10"/>
      <c r="CRM44" s="10"/>
      <c r="CRN44" s="10"/>
      <c r="CRO44" s="10"/>
      <c r="CRP44" s="10"/>
      <c r="CRQ44" s="10"/>
      <c r="CRR44" s="10"/>
      <c r="CRS44" s="10"/>
      <c r="CRT44" s="10"/>
      <c r="CRU44" s="10"/>
      <c r="CRV44" s="10"/>
      <c r="CRW44" s="10"/>
      <c r="CRX44" s="10"/>
      <c r="CRY44" s="10"/>
      <c r="CRZ44" s="10"/>
      <c r="CSA44" s="10"/>
      <c r="CSB44" s="10"/>
      <c r="CSC44" s="10"/>
      <c r="CSD44" s="10"/>
      <c r="CSE44" s="10"/>
      <c r="CSF44" s="10"/>
      <c r="CSG44" s="10"/>
      <c r="CSH44" s="10"/>
      <c r="CSI44" s="10"/>
      <c r="CSJ44" s="10"/>
      <c r="CSK44" s="10"/>
      <c r="CSL44" s="10"/>
      <c r="CSM44" s="10"/>
      <c r="CSN44" s="10"/>
      <c r="CSO44" s="10"/>
      <c r="CSP44" s="10"/>
      <c r="CSQ44" s="10"/>
      <c r="CSR44" s="10"/>
      <c r="CSS44" s="10"/>
      <c r="CST44" s="10"/>
      <c r="CSU44" s="10"/>
      <c r="CSV44" s="10"/>
      <c r="CSW44" s="10"/>
      <c r="CSX44" s="10"/>
      <c r="CSY44" s="10"/>
      <c r="CSZ44" s="10"/>
      <c r="CTA44" s="10"/>
      <c r="CTB44" s="10"/>
      <c r="CTC44" s="10"/>
      <c r="CTD44" s="10"/>
      <c r="CTE44" s="10"/>
      <c r="CTF44" s="10"/>
      <c r="CTG44" s="10"/>
      <c r="CTH44" s="10"/>
      <c r="CTI44" s="10"/>
      <c r="CTJ44" s="10"/>
      <c r="CTK44" s="10"/>
      <c r="CTL44" s="10"/>
      <c r="CTM44" s="10"/>
      <c r="CTN44" s="10"/>
      <c r="CTO44" s="10"/>
      <c r="CTP44" s="10"/>
      <c r="CTQ44" s="10"/>
      <c r="CTR44" s="10"/>
      <c r="CTS44" s="10"/>
      <c r="CTT44" s="10"/>
      <c r="CTU44" s="10"/>
      <c r="CTV44" s="10"/>
      <c r="CTW44" s="10"/>
      <c r="CTX44" s="10"/>
      <c r="CTY44" s="10"/>
      <c r="CTZ44" s="10"/>
      <c r="CUA44" s="10"/>
      <c r="CUB44" s="10"/>
      <c r="CUC44" s="10"/>
      <c r="CUD44" s="10"/>
      <c r="CUE44" s="10"/>
      <c r="CUF44" s="10"/>
      <c r="CUG44" s="10"/>
      <c r="CUH44" s="10"/>
      <c r="CUI44" s="10"/>
      <c r="CUJ44" s="10"/>
      <c r="CUK44" s="10"/>
      <c r="CUL44" s="10"/>
      <c r="CUM44" s="10"/>
      <c r="CUN44" s="10"/>
      <c r="CUO44" s="10"/>
      <c r="CUP44" s="10"/>
      <c r="CUQ44" s="10"/>
      <c r="CUR44" s="10"/>
      <c r="CUS44" s="10"/>
      <c r="CUT44" s="10"/>
      <c r="CUU44" s="10"/>
      <c r="CUV44" s="10"/>
      <c r="CUW44" s="10"/>
      <c r="CUX44" s="10"/>
      <c r="CUY44" s="10"/>
      <c r="CUZ44" s="10"/>
      <c r="CVA44" s="10"/>
      <c r="CVB44" s="10"/>
      <c r="CVC44" s="10"/>
      <c r="CVD44" s="10"/>
      <c r="CVE44" s="10"/>
      <c r="CVF44" s="10"/>
      <c r="CVG44" s="10"/>
      <c r="CVH44" s="10"/>
      <c r="CVI44" s="10"/>
      <c r="CVJ44" s="10"/>
      <c r="CVK44" s="10"/>
      <c r="CVL44" s="10"/>
      <c r="CVM44" s="10"/>
      <c r="CVN44" s="10"/>
      <c r="CVO44" s="10"/>
      <c r="CVP44" s="10"/>
      <c r="CVQ44" s="10"/>
      <c r="CVR44" s="10"/>
      <c r="CVS44" s="10"/>
      <c r="CVT44" s="10"/>
      <c r="CVU44" s="10"/>
      <c r="CVV44" s="10"/>
      <c r="CVW44" s="10"/>
      <c r="CVX44" s="10"/>
      <c r="CVY44" s="10"/>
      <c r="CVZ44" s="10"/>
      <c r="CWA44" s="10"/>
      <c r="CWB44" s="10"/>
      <c r="CWC44" s="10"/>
      <c r="CWD44" s="10"/>
      <c r="CWE44" s="10"/>
      <c r="CWF44" s="10"/>
      <c r="CWG44" s="10"/>
      <c r="CWH44" s="10"/>
      <c r="CWI44" s="10"/>
      <c r="CWJ44" s="10"/>
      <c r="CWK44" s="10"/>
      <c r="CWL44" s="10"/>
      <c r="CWM44" s="10"/>
      <c r="CWN44" s="10"/>
      <c r="CWO44" s="10"/>
      <c r="CWP44" s="10"/>
      <c r="CWQ44" s="10"/>
      <c r="CWR44" s="10"/>
      <c r="CWS44" s="10"/>
      <c r="CWT44" s="10"/>
      <c r="CWU44" s="10"/>
      <c r="CWV44" s="10"/>
      <c r="CWW44" s="10"/>
      <c r="CWX44" s="10"/>
      <c r="CWY44" s="10"/>
      <c r="CWZ44" s="10"/>
      <c r="CXA44" s="10"/>
      <c r="CXB44" s="10"/>
      <c r="CXC44" s="10"/>
      <c r="CXD44" s="10"/>
      <c r="CXE44" s="10"/>
      <c r="CXF44" s="10"/>
      <c r="CXG44" s="10"/>
      <c r="CXH44" s="10"/>
      <c r="CXI44" s="10"/>
      <c r="CXJ44" s="10"/>
      <c r="CXK44" s="10"/>
      <c r="CXL44" s="10"/>
      <c r="CXM44" s="10"/>
      <c r="CXN44" s="10"/>
      <c r="CXO44" s="10"/>
      <c r="CXP44" s="10"/>
      <c r="CXQ44" s="10"/>
      <c r="CXR44" s="10"/>
      <c r="CXS44" s="10"/>
      <c r="CXT44" s="10"/>
      <c r="CXU44" s="10"/>
      <c r="CXV44" s="10"/>
      <c r="CXW44" s="10"/>
      <c r="CXX44" s="10"/>
      <c r="CXY44" s="10"/>
      <c r="CXZ44" s="10"/>
      <c r="CYA44" s="10"/>
      <c r="CYB44" s="10"/>
      <c r="CYC44" s="10"/>
      <c r="CYD44" s="10"/>
      <c r="CYE44" s="10"/>
      <c r="CYF44" s="10"/>
      <c r="CYG44" s="10"/>
      <c r="CYH44" s="10"/>
      <c r="CYI44" s="10"/>
      <c r="CYJ44" s="10"/>
      <c r="CYK44" s="10"/>
      <c r="CYL44" s="10"/>
      <c r="CYM44" s="10"/>
      <c r="CYN44" s="10"/>
      <c r="CYO44" s="10"/>
      <c r="CYP44" s="10"/>
      <c r="CYQ44" s="10"/>
      <c r="CYR44" s="10"/>
      <c r="CYS44" s="10"/>
      <c r="CYT44" s="10"/>
      <c r="CYU44" s="10"/>
      <c r="CYV44" s="10"/>
      <c r="CYW44" s="10"/>
      <c r="CYX44" s="10"/>
      <c r="CYY44" s="10"/>
      <c r="CYZ44" s="10"/>
      <c r="CZA44" s="10"/>
      <c r="CZB44" s="10"/>
      <c r="CZC44" s="10"/>
      <c r="CZD44" s="10"/>
      <c r="CZE44" s="10"/>
      <c r="CZF44" s="10"/>
      <c r="CZG44" s="10"/>
      <c r="CZH44" s="10"/>
      <c r="CZI44" s="10"/>
      <c r="CZJ44" s="10"/>
      <c r="CZK44" s="10"/>
      <c r="CZL44" s="10"/>
      <c r="CZM44" s="10"/>
      <c r="CZN44" s="10"/>
      <c r="CZO44" s="10"/>
      <c r="CZP44" s="10"/>
      <c r="CZQ44" s="10"/>
      <c r="CZR44" s="10"/>
      <c r="CZS44" s="10"/>
      <c r="CZT44" s="10"/>
      <c r="CZU44" s="10"/>
      <c r="CZV44" s="10"/>
      <c r="CZW44" s="10"/>
      <c r="CZX44" s="10"/>
      <c r="CZY44" s="10"/>
      <c r="CZZ44" s="10"/>
      <c r="DAA44" s="10"/>
      <c r="DAB44" s="10"/>
      <c r="DAC44" s="10"/>
      <c r="DAD44" s="10"/>
      <c r="DAE44" s="10"/>
      <c r="DAF44" s="10"/>
      <c r="DAG44" s="10"/>
      <c r="DAH44" s="10"/>
      <c r="DAI44" s="10"/>
      <c r="DAJ44" s="10"/>
      <c r="DAK44" s="10"/>
      <c r="DAL44" s="10"/>
      <c r="DAM44" s="10"/>
      <c r="DAN44" s="10"/>
      <c r="DAO44" s="10"/>
      <c r="DAP44" s="10"/>
      <c r="DAQ44" s="10"/>
      <c r="DAR44" s="10"/>
      <c r="DAS44" s="10"/>
      <c r="DAT44" s="10"/>
      <c r="DAU44" s="10"/>
      <c r="DAV44" s="10"/>
      <c r="DAW44" s="10"/>
      <c r="DAX44" s="10"/>
      <c r="DAY44" s="10"/>
      <c r="DAZ44" s="10"/>
      <c r="DBA44" s="10"/>
      <c r="DBB44" s="10"/>
      <c r="DBC44" s="10"/>
      <c r="DBD44" s="10"/>
      <c r="DBE44" s="10"/>
      <c r="DBF44" s="10"/>
      <c r="DBG44" s="10"/>
      <c r="DBH44" s="10"/>
      <c r="DBI44" s="10"/>
      <c r="DBJ44" s="10"/>
      <c r="DBK44" s="10"/>
      <c r="DBL44" s="10"/>
      <c r="DBM44" s="10"/>
      <c r="DBN44" s="10"/>
      <c r="DBO44" s="10"/>
      <c r="DBP44" s="10"/>
      <c r="DBQ44" s="10"/>
      <c r="DBR44" s="10"/>
      <c r="DBS44" s="10"/>
      <c r="DBT44" s="10"/>
      <c r="DBU44" s="10"/>
      <c r="DBV44" s="10"/>
      <c r="DBW44" s="10"/>
      <c r="DBX44" s="10"/>
      <c r="DBY44" s="10"/>
      <c r="DBZ44" s="10"/>
      <c r="DCA44" s="10"/>
      <c r="DCB44" s="10"/>
      <c r="DCC44" s="10"/>
      <c r="DCD44" s="10"/>
      <c r="DCE44" s="10"/>
      <c r="DCF44" s="10"/>
      <c r="DCG44" s="10"/>
      <c r="DCH44" s="10"/>
      <c r="DCI44" s="10"/>
      <c r="DCJ44" s="10"/>
      <c r="DCK44" s="10"/>
      <c r="DCL44" s="10"/>
      <c r="DCM44" s="10"/>
      <c r="DCN44" s="10"/>
      <c r="DCO44" s="10"/>
      <c r="DCP44" s="10"/>
      <c r="DCQ44" s="10"/>
      <c r="DCR44" s="10"/>
      <c r="DCS44" s="10"/>
      <c r="DCT44" s="10"/>
      <c r="DCU44" s="10"/>
      <c r="DCV44" s="10"/>
      <c r="DCW44" s="10"/>
      <c r="DCX44" s="10"/>
      <c r="DCY44" s="10"/>
      <c r="DCZ44" s="10"/>
      <c r="DDA44" s="10"/>
      <c r="DDB44" s="10"/>
      <c r="DDC44" s="10"/>
      <c r="DDD44" s="10"/>
      <c r="DDE44" s="10"/>
      <c r="DDF44" s="10"/>
      <c r="DDG44" s="10"/>
      <c r="DDH44" s="10"/>
      <c r="DDI44" s="10"/>
      <c r="DDJ44" s="10"/>
      <c r="DDK44" s="10"/>
      <c r="DDL44" s="10"/>
      <c r="DDM44" s="10"/>
      <c r="DDN44" s="10"/>
      <c r="DDO44" s="10"/>
      <c r="DDP44" s="10"/>
      <c r="DDQ44" s="10"/>
      <c r="DDR44" s="10"/>
      <c r="DDS44" s="10"/>
      <c r="DDT44" s="10"/>
      <c r="DDU44" s="10"/>
      <c r="DDV44" s="10"/>
      <c r="DDW44" s="10"/>
      <c r="DDX44" s="10"/>
      <c r="DDY44" s="10"/>
      <c r="DDZ44" s="10"/>
      <c r="DEA44" s="10"/>
      <c r="DEB44" s="10"/>
      <c r="DEC44" s="10"/>
      <c r="DED44" s="10"/>
      <c r="DEE44" s="10"/>
      <c r="DEF44" s="10"/>
      <c r="DEG44" s="10"/>
      <c r="DEH44" s="10"/>
      <c r="DEI44" s="10"/>
      <c r="DEJ44" s="10"/>
      <c r="DEK44" s="10"/>
      <c r="DEL44" s="10"/>
      <c r="DEM44" s="10"/>
      <c r="DEN44" s="10"/>
      <c r="DEO44" s="10"/>
      <c r="DEP44" s="10"/>
      <c r="DEQ44" s="10"/>
      <c r="DER44" s="10"/>
      <c r="DES44" s="10"/>
      <c r="DET44" s="10"/>
      <c r="DEU44" s="10"/>
      <c r="DEV44" s="10"/>
      <c r="DEW44" s="10"/>
      <c r="DEX44" s="10"/>
      <c r="DEY44" s="10"/>
      <c r="DEZ44" s="10"/>
      <c r="DFA44" s="10"/>
      <c r="DFB44" s="10"/>
      <c r="DFC44" s="10"/>
      <c r="DFD44" s="10"/>
      <c r="DFE44" s="10"/>
      <c r="DFF44" s="10"/>
      <c r="DFG44" s="10"/>
      <c r="DFH44" s="10"/>
      <c r="DFI44" s="10"/>
      <c r="DFJ44" s="10"/>
      <c r="DFK44" s="10"/>
      <c r="DFL44" s="10"/>
      <c r="DFM44" s="10"/>
      <c r="DFN44" s="10"/>
      <c r="DFO44" s="10"/>
      <c r="DFP44" s="10"/>
      <c r="DFQ44" s="10"/>
      <c r="DFR44" s="10"/>
      <c r="DFS44" s="10"/>
      <c r="DFT44" s="10"/>
      <c r="DFU44" s="10"/>
      <c r="DFV44" s="10"/>
      <c r="DFW44" s="10"/>
      <c r="DFX44" s="10"/>
      <c r="DFY44" s="10"/>
      <c r="DFZ44" s="10"/>
      <c r="DGA44" s="10"/>
      <c r="DGB44" s="10"/>
      <c r="DGC44" s="10"/>
      <c r="DGD44" s="10"/>
      <c r="DGE44" s="10"/>
      <c r="DGF44" s="10"/>
      <c r="DGG44" s="10"/>
      <c r="DGH44" s="10"/>
      <c r="DGI44" s="10"/>
      <c r="DGJ44" s="10"/>
      <c r="DGK44" s="10"/>
      <c r="DGL44" s="10"/>
      <c r="DGM44" s="10"/>
      <c r="DGN44" s="10"/>
      <c r="DGO44" s="10"/>
      <c r="DGP44" s="10"/>
      <c r="DGQ44" s="10"/>
      <c r="DGR44" s="10"/>
      <c r="DGS44" s="10"/>
      <c r="DGT44" s="10"/>
      <c r="DGU44" s="10"/>
      <c r="DGV44" s="10"/>
      <c r="DGW44" s="10"/>
      <c r="DGX44" s="10"/>
      <c r="DGY44" s="10"/>
      <c r="DGZ44" s="10"/>
      <c r="DHA44" s="10"/>
      <c r="DHB44" s="10"/>
      <c r="DHC44" s="10"/>
      <c r="DHD44" s="10"/>
      <c r="DHE44" s="10"/>
      <c r="DHF44" s="10"/>
      <c r="DHG44" s="10"/>
      <c r="DHH44" s="10"/>
      <c r="DHI44" s="10"/>
      <c r="DHJ44" s="10"/>
      <c r="DHK44" s="10"/>
      <c r="DHL44" s="10"/>
      <c r="DHM44" s="10"/>
      <c r="DHN44" s="10"/>
      <c r="DHO44" s="10"/>
      <c r="DHP44" s="10"/>
      <c r="DHQ44" s="10"/>
      <c r="DHR44" s="10"/>
      <c r="DHS44" s="10"/>
      <c r="DHT44" s="10"/>
      <c r="DHU44" s="10"/>
      <c r="DHV44" s="10"/>
      <c r="DHW44" s="10"/>
      <c r="DHX44" s="10"/>
      <c r="DHY44" s="10"/>
      <c r="DHZ44" s="10"/>
      <c r="DIA44" s="10"/>
      <c r="DIB44" s="10"/>
      <c r="DIC44" s="10"/>
      <c r="DID44" s="10"/>
      <c r="DIE44" s="10"/>
      <c r="DIF44" s="10"/>
      <c r="DIG44" s="10"/>
      <c r="DIH44" s="10"/>
      <c r="DII44" s="10"/>
      <c r="DIJ44" s="10"/>
      <c r="DIK44" s="10"/>
      <c r="DIL44" s="10"/>
      <c r="DIM44" s="10"/>
      <c r="DIN44" s="10"/>
      <c r="DIO44" s="10"/>
      <c r="DIP44" s="10"/>
      <c r="DIQ44" s="10"/>
      <c r="DIR44" s="10"/>
      <c r="DIS44" s="10"/>
      <c r="DIT44" s="10"/>
      <c r="DIU44" s="10"/>
      <c r="DIV44" s="10"/>
      <c r="DIW44" s="10"/>
      <c r="DIX44" s="10"/>
      <c r="DIY44" s="10"/>
      <c r="DIZ44" s="10"/>
      <c r="DJA44" s="10"/>
      <c r="DJB44" s="10"/>
      <c r="DJC44" s="10"/>
      <c r="DJD44" s="10"/>
      <c r="DJE44" s="10"/>
      <c r="DJF44" s="10"/>
      <c r="DJG44" s="10"/>
      <c r="DJH44" s="10"/>
      <c r="DJI44" s="10"/>
      <c r="DJJ44" s="10"/>
      <c r="DJK44" s="10"/>
      <c r="DJL44" s="10"/>
      <c r="DJM44" s="10"/>
      <c r="DJN44" s="10"/>
      <c r="DJO44" s="10"/>
      <c r="DJP44" s="10"/>
      <c r="DJQ44" s="10"/>
      <c r="DJR44" s="10"/>
      <c r="DJS44" s="10"/>
      <c r="DJT44" s="10"/>
      <c r="DJU44" s="10"/>
      <c r="DJV44" s="10"/>
      <c r="DJW44" s="10"/>
      <c r="DJX44" s="10"/>
      <c r="DJY44" s="10"/>
      <c r="DJZ44" s="10"/>
      <c r="DKA44" s="10"/>
      <c r="DKB44" s="10"/>
      <c r="DKC44" s="10"/>
      <c r="DKD44" s="10"/>
      <c r="DKE44" s="10"/>
      <c r="DKF44" s="10"/>
      <c r="DKG44" s="10"/>
      <c r="DKH44" s="10"/>
      <c r="DKI44" s="10"/>
      <c r="DKJ44" s="10"/>
      <c r="DKK44" s="10"/>
      <c r="DKL44" s="10"/>
      <c r="DKM44" s="10"/>
      <c r="DKN44" s="10"/>
      <c r="DKO44" s="10"/>
      <c r="DKP44" s="10"/>
      <c r="DKQ44" s="10"/>
      <c r="DKR44" s="10"/>
      <c r="DKS44" s="10"/>
      <c r="DKT44" s="10"/>
      <c r="DKU44" s="10"/>
      <c r="DKV44" s="10"/>
      <c r="DKW44" s="10"/>
      <c r="DKX44" s="10"/>
      <c r="DKY44" s="10"/>
      <c r="DKZ44" s="10"/>
      <c r="DLA44" s="10"/>
      <c r="DLB44" s="10"/>
      <c r="DLC44" s="10"/>
      <c r="DLD44" s="10"/>
      <c r="DLE44" s="10"/>
      <c r="DLF44" s="10"/>
      <c r="DLG44" s="10"/>
      <c r="DLH44" s="10"/>
      <c r="DLI44" s="10"/>
      <c r="DLJ44" s="10"/>
      <c r="DLK44" s="10"/>
      <c r="DLL44" s="10"/>
      <c r="DLM44" s="10"/>
      <c r="DLN44" s="10"/>
      <c r="DLO44" s="10"/>
      <c r="DLP44" s="10"/>
      <c r="DLQ44" s="10"/>
      <c r="DLR44" s="10"/>
      <c r="DLS44" s="10"/>
      <c r="DLT44" s="10"/>
      <c r="DLU44" s="10"/>
      <c r="DLV44" s="10"/>
      <c r="DLW44" s="10"/>
      <c r="DLX44" s="10"/>
      <c r="DLY44" s="10"/>
      <c r="DLZ44" s="10"/>
      <c r="DMA44" s="10"/>
      <c r="DMB44" s="10"/>
      <c r="DMC44" s="10"/>
      <c r="DMD44" s="10"/>
      <c r="DME44" s="10"/>
      <c r="DMF44" s="10"/>
      <c r="DMG44" s="10"/>
      <c r="DMH44" s="10"/>
      <c r="DMI44" s="10"/>
      <c r="DMJ44" s="10"/>
      <c r="DMK44" s="10"/>
      <c r="DML44" s="10"/>
      <c r="DMM44" s="10"/>
      <c r="DMN44" s="10"/>
      <c r="DMO44" s="10"/>
      <c r="DMP44" s="10"/>
      <c r="DMQ44" s="10"/>
      <c r="DMR44" s="10"/>
      <c r="DMS44" s="10"/>
      <c r="DMT44" s="10"/>
      <c r="DMU44" s="10"/>
      <c r="DMV44" s="10"/>
      <c r="DMW44" s="10"/>
      <c r="DMX44" s="10"/>
      <c r="DMY44" s="10"/>
      <c r="DMZ44" s="10"/>
      <c r="DNA44" s="10"/>
      <c r="DNB44" s="10"/>
      <c r="DNC44" s="10"/>
      <c r="DND44" s="10"/>
      <c r="DNE44" s="10"/>
      <c r="DNF44" s="10"/>
      <c r="DNG44" s="10"/>
      <c r="DNH44" s="10"/>
      <c r="DNI44" s="10"/>
      <c r="DNJ44" s="10"/>
      <c r="DNK44" s="10"/>
      <c r="DNL44" s="10"/>
      <c r="DNM44" s="10"/>
      <c r="DNN44" s="10"/>
      <c r="DNO44" s="10"/>
      <c r="DNP44" s="10"/>
      <c r="DNQ44" s="10"/>
      <c r="DNR44" s="10"/>
      <c r="DNS44" s="10"/>
      <c r="DNT44" s="10"/>
      <c r="DNU44" s="10"/>
      <c r="DNV44" s="10"/>
      <c r="DNW44" s="10"/>
      <c r="DNX44" s="10"/>
      <c r="DNY44" s="10"/>
      <c r="DNZ44" s="10"/>
      <c r="DOA44" s="10"/>
      <c r="DOB44" s="10"/>
      <c r="DOC44" s="10"/>
      <c r="DOD44" s="10"/>
      <c r="DOE44" s="10"/>
      <c r="DOF44" s="10"/>
      <c r="DOG44" s="10"/>
      <c r="DOH44" s="10"/>
      <c r="DOI44" s="10"/>
      <c r="DOJ44" s="10"/>
      <c r="DOK44" s="10"/>
      <c r="DOL44" s="10"/>
      <c r="DOM44" s="10"/>
      <c r="DON44" s="10"/>
      <c r="DOO44" s="10"/>
      <c r="DOP44" s="10"/>
      <c r="DOQ44" s="10"/>
      <c r="DOR44" s="10"/>
      <c r="DOS44" s="10"/>
      <c r="DOT44" s="10"/>
      <c r="DOU44" s="10"/>
      <c r="DOV44" s="10"/>
      <c r="DOW44" s="10"/>
      <c r="DOX44" s="10"/>
      <c r="DOY44" s="10"/>
      <c r="DOZ44" s="10"/>
      <c r="DPA44" s="10"/>
      <c r="DPB44" s="10"/>
      <c r="DPC44" s="10"/>
      <c r="DPD44" s="10"/>
      <c r="DPE44" s="10"/>
      <c r="DPF44" s="10"/>
      <c r="DPG44" s="10"/>
      <c r="DPH44" s="10"/>
      <c r="DPI44" s="10"/>
      <c r="DPJ44" s="10"/>
      <c r="DPK44" s="10"/>
      <c r="DPL44" s="10"/>
      <c r="DPM44" s="10"/>
      <c r="DPN44" s="10"/>
      <c r="DPO44" s="10"/>
      <c r="DPP44" s="10"/>
      <c r="DPQ44" s="10"/>
      <c r="DPR44" s="10"/>
      <c r="DPS44" s="10"/>
      <c r="DPT44" s="10"/>
      <c r="DPU44" s="10"/>
      <c r="DPV44" s="10"/>
      <c r="DPW44" s="10"/>
      <c r="DPX44" s="10"/>
      <c r="DPY44" s="10"/>
      <c r="DPZ44" s="10"/>
      <c r="DQA44" s="10"/>
      <c r="DQB44" s="10"/>
      <c r="DQC44" s="10"/>
      <c r="DQD44" s="10"/>
      <c r="DQE44" s="10"/>
      <c r="DQF44" s="10"/>
      <c r="DQG44" s="10"/>
      <c r="DQH44" s="10"/>
      <c r="DQI44" s="10"/>
      <c r="DQJ44" s="10"/>
      <c r="DQK44" s="10"/>
      <c r="DQL44" s="10"/>
      <c r="DQM44" s="10"/>
      <c r="DQN44" s="10"/>
      <c r="DQO44" s="10"/>
      <c r="DQP44" s="10"/>
      <c r="DQQ44" s="10"/>
      <c r="DQR44" s="10"/>
      <c r="DQS44" s="10"/>
      <c r="DQT44" s="10"/>
      <c r="DQU44" s="10"/>
      <c r="DQV44" s="10"/>
      <c r="DQW44" s="10"/>
      <c r="DQX44" s="10"/>
      <c r="DQY44" s="10"/>
      <c r="DQZ44" s="10"/>
      <c r="DRA44" s="10"/>
      <c r="DRB44" s="10"/>
      <c r="DRC44" s="10"/>
      <c r="DRD44" s="10"/>
      <c r="DRE44" s="10"/>
      <c r="DRF44" s="10"/>
      <c r="DRG44" s="10"/>
      <c r="DRH44" s="10"/>
      <c r="DRI44" s="10"/>
      <c r="DRJ44" s="10"/>
      <c r="DRK44" s="10"/>
      <c r="DRL44" s="10"/>
      <c r="DRM44" s="10"/>
      <c r="DRN44" s="10"/>
      <c r="DRO44" s="10"/>
      <c r="DRP44" s="10"/>
      <c r="DRQ44" s="10"/>
      <c r="DRR44" s="10"/>
      <c r="DRS44" s="10"/>
      <c r="DRT44" s="10"/>
      <c r="DRU44" s="10"/>
      <c r="DRV44" s="10"/>
      <c r="DRW44" s="10"/>
      <c r="DRX44" s="10"/>
      <c r="DRY44" s="10"/>
      <c r="DRZ44" s="10"/>
      <c r="DSA44" s="10"/>
      <c r="DSB44" s="10"/>
      <c r="DSC44" s="10"/>
      <c r="DSD44" s="10"/>
      <c r="DSE44" s="10"/>
      <c r="DSF44" s="10"/>
      <c r="DSG44" s="10"/>
      <c r="DSH44" s="10"/>
      <c r="DSI44" s="10"/>
      <c r="DSJ44" s="10"/>
      <c r="DSK44" s="10"/>
      <c r="DSL44" s="10"/>
      <c r="DSM44" s="10"/>
      <c r="DSN44" s="10"/>
      <c r="DSO44" s="10"/>
      <c r="DSP44" s="10"/>
      <c r="DSQ44" s="10"/>
      <c r="DSR44" s="10"/>
      <c r="DSS44" s="10"/>
      <c r="DST44" s="10"/>
      <c r="DSU44" s="10"/>
      <c r="DSV44" s="10"/>
      <c r="DSW44" s="10"/>
      <c r="DSX44" s="10"/>
      <c r="DSY44" s="10"/>
      <c r="DSZ44" s="10"/>
      <c r="DTA44" s="10"/>
      <c r="DTB44" s="10"/>
      <c r="DTC44" s="10"/>
      <c r="DTD44" s="10"/>
      <c r="DTE44" s="10"/>
      <c r="DTF44" s="10"/>
      <c r="DTG44" s="10"/>
      <c r="DTH44" s="10"/>
      <c r="DTI44" s="10"/>
      <c r="DTJ44" s="10"/>
      <c r="DTK44" s="10"/>
      <c r="DTL44" s="10"/>
      <c r="DTM44" s="10"/>
      <c r="DTN44" s="10"/>
      <c r="DTO44" s="10"/>
      <c r="DTP44" s="10"/>
      <c r="DTQ44" s="10"/>
      <c r="DTR44" s="10"/>
      <c r="DTS44" s="10"/>
      <c r="DTT44" s="10"/>
      <c r="DTU44" s="10"/>
      <c r="DTV44" s="10"/>
      <c r="DTW44" s="10"/>
      <c r="DTX44" s="10"/>
      <c r="DTY44" s="10"/>
      <c r="DTZ44" s="10"/>
      <c r="DUA44" s="10"/>
      <c r="DUB44" s="10"/>
      <c r="DUC44" s="10"/>
      <c r="DUD44" s="10"/>
      <c r="DUE44" s="10"/>
      <c r="DUF44" s="10"/>
      <c r="DUG44" s="10"/>
      <c r="DUH44" s="10"/>
      <c r="DUI44" s="10"/>
      <c r="DUJ44" s="10"/>
      <c r="DUK44" s="10"/>
      <c r="DUL44" s="10"/>
      <c r="DUM44" s="10"/>
      <c r="DUN44" s="10"/>
      <c r="DUO44" s="10"/>
      <c r="DUP44" s="10"/>
      <c r="DUQ44" s="10"/>
      <c r="DUR44" s="10"/>
      <c r="DUS44" s="10"/>
      <c r="DUT44" s="10"/>
      <c r="DUU44" s="10"/>
      <c r="DUV44" s="10"/>
      <c r="DUW44" s="10"/>
      <c r="DUX44" s="10"/>
      <c r="DUY44" s="10"/>
      <c r="DUZ44" s="10"/>
      <c r="DVA44" s="10"/>
      <c r="DVB44" s="10"/>
      <c r="DVC44" s="10"/>
      <c r="DVD44" s="10"/>
      <c r="DVE44" s="10"/>
      <c r="DVF44" s="10"/>
      <c r="DVG44" s="10"/>
      <c r="DVH44" s="10"/>
      <c r="DVI44" s="10"/>
      <c r="DVJ44" s="10"/>
      <c r="DVK44" s="10"/>
      <c r="DVL44" s="10"/>
      <c r="DVM44" s="10"/>
      <c r="DVN44" s="10"/>
      <c r="DVO44" s="10"/>
      <c r="DVP44" s="10"/>
      <c r="DVQ44" s="10"/>
      <c r="DVR44" s="10"/>
      <c r="DVS44" s="10"/>
      <c r="DVT44" s="10"/>
      <c r="DVU44" s="10"/>
      <c r="DVV44" s="10"/>
      <c r="DVW44" s="10"/>
      <c r="DVX44" s="10"/>
      <c r="DVY44" s="10"/>
      <c r="DVZ44" s="10"/>
      <c r="DWA44" s="10"/>
      <c r="DWB44" s="10"/>
      <c r="DWC44" s="10"/>
      <c r="DWD44" s="10"/>
      <c r="DWE44" s="10"/>
      <c r="DWF44" s="10"/>
      <c r="DWG44" s="10"/>
      <c r="DWH44" s="10"/>
      <c r="DWI44" s="10"/>
      <c r="DWJ44" s="10"/>
      <c r="DWK44" s="10"/>
      <c r="DWL44" s="10"/>
      <c r="DWM44" s="10"/>
      <c r="DWN44" s="10"/>
      <c r="DWO44" s="10"/>
      <c r="DWP44" s="10"/>
      <c r="DWQ44" s="10"/>
      <c r="DWR44" s="10"/>
      <c r="DWS44" s="10"/>
      <c r="DWT44" s="10"/>
      <c r="DWU44" s="10"/>
      <c r="DWV44" s="10"/>
      <c r="DWW44" s="10"/>
      <c r="DWX44" s="10"/>
      <c r="DWY44" s="10"/>
      <c r="DWZ44" s="10"/>
      <c r="DXA44" s="10"/>
      <c r="DXB44" s="10"/>
      <c r="DXC44" s="10"/>
      <c r="DXD44" s="10"/>
      <c r="DXE44" s="10"/>
      <c r="DXF44" s="10"/>
      <c r="DXG44" s="10"/>
      <c r="DXH44" s="10"/>
      <c r="DXI44" s="10"/>
      <c r="DXJ44" s="10"/>
      <c r="DXK44" s="10"/>
      <c r="DXL44" s="10"/>
      <c r="DXM44" s="10"/>
      <c r="DXN44" s="10"/>
      <c r="DXO44" s="10"/>
      <c r="DXP44" s="10"/>
      <c r="DXQ44" s="10"/>
      <c r="DXR44" s="10"/>
      <c r="DXS44" s="10"/>
      <c r="DXT44" s="10"/>
      <c r="DXU44" s="10"/>
      <c r="DXV44" s="10"/>
      <c r="DXW44" s="10"/>
      <c r="DXX44" s="10"/>
      <c r="DXY44" s="10"/>
      <c r="DXZ44" s="10"/>
      <c r="DYA44" s="10"/>
      <c r="DYB44" s="10"/>
      <c r="DYC44" s="10"/>
      <c r="DYD44" s="10"/>
      <c r="DYE44" s="10"/>
      <c r="DYF44" s="10"/>
      <c r="DYG44" s="10"/>
      <c r="DYH44" s="10"/>
      <c r="DYI44" s="10"/>
      <c r="DYJ44" s="10"/>
      <c r="DYK44" s="10"/>
      <c r="DYL44" s="10"/>
      <c r="DYM44" s="10"/>
      <c r="DYN44" s="10"/>
      <c r="DYO44" s="10"/>
      <c r="DYP44" s="10"/>
      <c r="DYQ44" s="10"/>
      <c r="DYR44" s="10"/>
      <c r="DYS44" s="10"/>
      <c r="DYT44" s="10"/>
      <c r="DYU44" s="10"/>
      <c r="DYV44" s="10"/>
      <c r="DYW44" s="10"/>
      <c r="DYX44" s="10"/>
      <c r="DYY44" s="10"/>
      <c r="DYZ44" s="10"/>
      <c r="DZA44" s="10"/>
      <c r="DZB44" s="10"/>
      <c r="DZC44" s="10"/>
      <c r="DZD44" s="10"/>
      <c r="DZE44" s="10"/>
      <c r="DZF44" s="10"/>
      <c r="DZG44" s="10"/>
      <c r="DZH44" s="10"/>
      <c r="DZI44" s="10"/>
      <c r="DZJ44" s="10"/>
      <c r="DZK44" s="10"/>
      <c r="DZL44" s="10"/>
      <c r="DZM44" s="10"/>
      <c r="DZN44" s="10"/>
      <c r="DZO44" s="10"/>
      <c r="DZP44" s="10"/>
      <c r="DZQ44" s="10"/>
      <c r="DZR44" s="10"/>
      <c r="DZS44" s="10"/>
      <c r="DZT44" s="10"/>
      <c r="DZU44" s="10"/>
      <c r="DZV44" s="10"/>
      <c r="DZW44" s="10"/>
      <c r="DZX44" s="10"/>
      <c r="DZY44" s="10"/>
      <c r="DZZ44" s="10"/>
      <c r="EAA44" s="10"/>
      <c r="EAB44" s="10"/>
      <c r="EAC44" s="10"/>
      <c r="EAD44" s="10"/>
      <c r="EAE44" s="10"/>
      <c r="EAF44" s="10"/>
      <c r="EAG44" s="10"/>
      <c r="EAH44" s="10"/>
      <c r="EAI44" s="10"/>
      <c r="EAJ44" s="10"/>
      <c r="EAK44" s="10"/>
      <c r="EAL44" s="10"/>
      <c r="EAM44" s="10"/>
      <c r="EAN44" s="10"/>
      <c r="EAO44" s="10"/>
      <c r="EAP44" s="10"/>
      <c r="EAQ44" s="10"/>
      <c r="EAR44" s="10"/>
      <c r="EAS44" s="10"/>
      <c r="EAT44" s="10"/>
      <c r="EAU44" s="10"/>
      <c r="EAV44" s="10"/>
      <c r="EAW44" s="10"/>
      <c r="EAX44" s="10"/>
      <c r="EAY44" s="10"/>
      <c r="EAZ44" s="10"/>
      <c r="EBA44" s="10"/>
      <c r="EBB44" s="10"/>
      <c r="EBC44" s="10"/>
      <c r="EBD44" s="10"/>
      <c r="EBE44" s="10"/>
      <c r="EBF44" s="10"/>
      <c r="EBG44" s="10"/>
      <c r="EBH44" s="10"/>
      <c r="EBI44" s="10"/>
      <c r="EBJ44" s="10"/>
      <c r="EBK44" s="10"/>
      <c r="EBL44" s="10"/>
      <c r="EBM44" s="10"/>
      <c r="EBN44" s="10"/>
      <c r="EBO44" s="10"/>
      <c r="EBP44" s="10"/>
      <c r="EBQ44" s="10"/>
      <c r="EBR44" s="10"/>
      <c r="EBS44" s="10"/>
      <c r="EBT44" s="10"/>
      <c r="EBU44" s="10"/>
      <c r="EBV44" s="10"/>
      <c r="EBW44" s="10"/>
      <c r="EBX44" s="10"/>
      <c r="EBY44" s="10"/>
      <c r="EBZ44" s="10"/>
      <c r="ECA44" s="10"/>
      <c r="ECB44" s="10"/>
      <c r="ECC44" s="10"/>
      <c r="ECD44" s="10"/>
      <c r="ECE44" s="10"/>
      <c r="ECF44" s="10"/>
      <c r="ECG44" s="10"/>
      <c r="ECH44" s="10"/>
      <c r="ECI44" s="10"/>
      <c r="ECJ44" s="10"/>
      <c r="ECK44" s="10"/>
      <c r="ECL44" s="10"/>
      <c r="ECM44" s="10"/>
      <c r="ECN44" s="10"/>
      <c r="ECO44" s="10"/>
      <c r="ECP44" s="10"/>
      <c r="ECQ44" s="10"/>
      <c r="ECR44" s="10"/>
      <c r="ECS44" s="10"/>
      <c r="ECT44" s="10"/>
      <c r="ECU44" s="10"/>
      <c r="ECV44" s="10"/>
      <c r="ECW44" s="10"/>
      <c r="ECX44" s="10"/>
      <c r="ECY44" s="10"/>
      <c r="ECZ44" s="10"/>
      <c r="EDA44" s="10"/>
      <c r="EDB44" s="10"/>
      <c r="EDC44" s="10"/>
      <c r="EDD44" s="10"/>
      <c r="EDE44" s="10"/>
      <c r="EDF44" s="10"/>
      <c r="EDG44" s="10"/>
      <c r="EDH44" s="10"/>
      <c r="EDI44" s="10"/>
      <c r="EDJ44" s="10"/>
      <c r="EDK44" s="10"/>
      <c r="EDL44" s="10"/>
      <c r="EDM44" s="10"/>
      <c r="EDN44" s="10"/>
      <c r="EDO44" s="10"/>
      <c r="EDP44" s="10"/>
      <c r="EDQ44" s="10"/>
      <c r="EDR44" s="10"/>
      <c r="EDS44" s="10"/>
      <c r="EDT44" s="10"/>
      <c r="EDU44" s="10"/>
      <c r="EDV44" s="10"/>
      <c r="EDW44" s="10"/>
      <c r="EDX44" s="10"/>
      <c r="EDY44" s="10"/>
      <c r="EDZ44" s="10"/>
      <c r="EEA44" s="10"/>
      <c r="EEB44" s="10"/>
      <c r="EEC44" s="10"/>
      <c r="EED44" s="10"/>
      <c r="EEE44" s="10"/>
      <c r="EEF44" s="10"/>
      <c r="EEG44" s="10"/>
      <c r="EEH44" s="10"/>
      <c r="EEI44" s="10"/>
      <c r="EEJ44" s="10"/>
      <c r="EEK44" s="10"/>
      <c r="EEL44" s="10"/>
      <c r="EEM44" s="10"/>
      <c r="EEN44" s="10"/>
      <c r="EEO44" s="10"/>
      <c r="EEP44" s="10"/>
      <c r="EEQ44" s="10"/>
      <c r="EER44" s="10"/>
      <c r="EES44" s="10"/>
      <c r="EET44" s="10"/>
      <c r="EEU44" s="10"/>
      <c r="EEV44" s="10"/>
      <c r="EEW44" s="10"/>
      <c r="EEX44" s="10"/>
      <c r="EEY44" s="10"/>
      <c r="EEZ44" s="10"/>
      <c r="EFA44" s="10"/>
      <c r="EFB44" s="10"/>
      <c r="EFC44" s="10"/>
      <c r="EFD44" s="10"/>
      <c r="EFE44" s="10"/>
      <c r="EFF44" s="10"/>
      <c r="EFG44" s="10"/>
      <c r="EFH44" s="10"/>
      <c r="EFI44" s="10"/>
      <c r="EFJ44" s="10"/>
      <c r="EFK44" s="10"/>
      <c r="EFL44" s="10"/>
      <c r="EFM44" s="10"/>
      <c r="EFN44" s="10"/>
      <c r="EFO44" s="10"/>
      <c r="EFP44" s="10"/>
      <c r="EFQ44" s="10"/>
      <c r="EFR44" s="10"/>
      <c r="EFS44" s="10"/>
      <c r="EFT44" s="10"/>
      <c r="EFU44" s="10"/>
      <c r="EFV44" s="10"/>
      <c r="EFW44" s="10"/>
      <c r="EFX44" s="10"/>
      <c r="EFY44" s="10"/>
      <c r="EFZ44" s="10"/>
      <c r="EGA44" s="10"/>
      <c r="EGB44" s="10"/>
      <c r="EGC44" s="10"/>
      <c r="EGD44" s="10"/>
      <c r="EGE44" s="10"/>
      <c r="EGF44" s="10"/>
      <c r="EGG44" s="10"/>
      <c r="EGH44" s="10"/>
      <c r="EGI44" s="10"/>
      <c r="EGJ44" s="10"/>
      <c r="EGK44" s="10"/>
      <c r="EGL44" s="10"/>
      <c r="EGM44" s="10"/>
      <c r="EGN44" s="10"/>
      <c r="EGO44" s="10"/>
      <c r="EGP44" s="10"/>
      <c r="EGQ44" s="10"/>
      <c r="EGR44" s="10"/>
      <c r="EGS44" s="10"/>
      <c r="EGT44" s="10"/>
      <c r="EGU44" s="10"/>
      <c r="EGV44" s="10"/>
      <c r="EGW44" s="10"/>
      <c r="EGX44" s="10"/>
      <c r="EGY44" s="10"/>
      <c r="EGZ44" s="10"/>
      <c r="EHA44" s="10"/>
      <c r="EHB44" s="10"/>
      <c r="EHC44" s="10"/>
      <c r="EHD44" s="10"/>
      <c r="EHE44" s="10"/>
      <c r="EHF44" s="10"/>
      <c r="EHG44" s="10"/>
      <c r="EHH44" s="10"/>
      <c r="EHI44" s="10"/>
      <c r="EHJ44" s="10"/>
      <c r="EHK44" s="10"/>
      <c r="EHL44" s="10"/>
      <c r="EHM44" s="10"/>
      <c r="EHN44" s="10"/>
      <c r="EHO44" s="10"/>
      <c r="EHP44" s="10"/>
      <c r="EHQ44" s="10"/>
      <c r="EHR44" s="10"/>
      <c r="EHS44" s="10"/>
      <c r="EHT44" s="10"/>
      <c r="EHU44" s="10"/>
      <c r="EHV44" s="10"/>
      <c r="EHW44" s="10"/>
      <c r="EHX44" s="10"/>
      <c r="EHY44" s="10"/>
      <c r="EHZ44" s="10"/>
      <c r="EIA44" s="10"/>
      <c r="EIB44" s="10"/>
      <c r="EIC44" s="10"/>
      <c r="EID44" s="10"/>
      <c r="EIE44" s="10"/>
      <c r="EIF44" s="10"/>
      <c r="EIG44" s="10"/>
      <c r="EIH44" s="10"/>
      <c r="EII44" s="10"/>
      <c r="EIJ44" s="10"/>
      <c r="EIK44" s="10"/>
      <c r="EIL44" s="10"/>
      <c r="EIM44" s="10"/>
      <c r="EIN44" s="10"/>
      <c r="EIO44" s="10"/>
      <c r="EIP44" s="10"/>
      <c r="EIQ44" s="10"/>
      <c r="EIR44" s="10"/>
      <c r="EIS44" s="10"/>
      <c r="EIT44" s="10"/>
      <c r="EIU44" s="10"/>
      <c r="EIV44" s="10"/>
      <c r="EIW44" s="10"/>
      <c r="EIX44" s="10"/>
      <c r="EIY44" s="10"/>
      <c r="EIZ44" s="10"/>
      <c r="EJA44" s="10"/>
      <c r="EJB44" s="10"/>
      <c r="EJC44" s="10"/>
      <c r="EJD44" s="10"/>
      <c r="EJE44" s="10"/>
      <c r="EJF44" s="10"/>
      <c r="EJG44" s="10"/>
      <c r="EJH44" s="10"/>
      <c r="EJI44" s="10"/>
      <c r="EJJ44" s="10"/>
      <c r="EJK44" s="10"/>
      <c r="EJL44" s="10"/>
      <c r="EJM44" s="10"/>
      <c r="EJN44" s="10"/>
      <c r="EJO44" s="10"/>
      <c r="EJP44" s="10"/>
      <c r="EJQ44" s="10"/>
      <c r="EJR44" s="10"/>
      <c r="EJS44" s="10"/>
      <c r="EJT44" s="10"/>
      <c r="EJU44" s="10"/>
      <c r="EJV44" s="10"/>
      <c r="EJW44" s="10"/>
      <c r="EJX44" s="10"/>
      <c r="EJY44" s="10"/>
      <c r="EJZ44" s="10"/>
      <c r="EKA44" s="10"/>
      <c r="EKB44" s="10"/>
      <c r="EKC44" s="10"/>
      <c r="EKD44" s="10"/>
      <c r="EKE44" s="10"/>
      <c r="EKF44" s="10"/>
      <c r="EKG44" s="10"/>
      <c r="EKH44" s="10"/>
      <c r="EKI44" s="10"/>
      <c r="EKJ44" s="10"/>
      <c r="EKK44" s="10"/>
      <c r="EKL44" s="10"/>
      <c r="EKM44" s="10"/>
      <c r="EKN44" s="10"/>
      <c r="EKO44" s="10"/>
      <c r="EKP44" s="10"/>
      <c r="EKQ44" s="10"/>
      <c r="EKR44" s="10"/>
      <c r="EKS44" s="10"/>
      <c r="EKT44" s="10"/>
      <c r="EKU44" s="10"/>
      <c r="EKV44" s="10"/>
      <c r="EKW44" s="10"/>
      <c r="EKX44" s="10"/>
      <c r="EKY44" s="10"/>
      <c r="EKZ44" s="10"/>
      <c r="ELA44" s="10"/>
      <c r="ELB44" s="10"/>
      <c r="ELC44" s="10"/>
      <c r="ELD44" s="10"/>
      <c r="ELE44" s="10"/>
      <c r="ELF44" s="10"/>
      <c r="ELG44" s="10"/>
      <c r="ELH44" s="10"/>
      <c r="ELI44" s="10"/>
      <c r="ELJ44" s="10"/>
      <c r="ELK44" s="10"/>
      <c r="ELL44" s="10"/>
      <c r="ELM44" s="10"/>
      <c r="ELN44" s="10"/>
      <c r="ELO44" s="10"/>
      <c r="ELP44" s="10"/>
      <c r="ELQ44" s="10"/>
      <c r="ELR44" s="10"/>
      <c r="ELS44" s="10"/>
      <c r="ELT44" s="10"/>
      <c r="ELU44" s="10"/>
      <c r="ELV44" s="10"/>
      <c r="ELW44" s="10"/>
      <c r="ELX44" s="10"/>
      <c r="ELY44" s="10"/>
      <c r="ELZ44" s="10"/>
      <c r="EMA44" s="10"/>
      <c r="EMB44" s="10"/>
      <c r="EMC44" s="10"/>
      <c r="EMD44" s="10"/>
      <c r="EME44" s="10"/>
      <c r="EMF44" s="10"/>
      <c r="EMG44" s="10"/>
      <c r="EMH44" s="10"/>
      <c r="EMI44" s="10"/>
      <c r="EMJ44" s="10"/>
      <c r="EMK44" s="10"/>
      <c r="EML44" s="10"/>
      <c r="EMM44" s="10"/>
      <c r="EMN44" s="10"/>
      <c r="EMO44" s="10"/>
      <c r="EMP44" s="10"/>
      <c r="EMQ44" s="10"/>
      <c r="EMR44" s="10"/>
      <c r="EMS44" s="10"/>
      <c r="EMT44" s="10"/>
      <c r="EMU44" s="10"/>
      <c r="EMV44" s="10"/>
      <c r="EMW44" s="10"/>
      <c r="EMX44" s="10"/>
      <c r="EMY44" s="10"/>
      <c r="EMZ44" s="10"/>
      <c r="ENA44" s="10"/>
      <c r="ENB44" s="10"/>
      <c r="ENC44" s="10"/>
      <c r="END44" s="10"/>
      <c r="ENE44" s="10"/>
      <c r="ENF44" s="10"/>
      <c r="ENG44" s="10"/>
      <c r="ENH44" s="10"/>
      <c r="ENI44" s="10"/>
      <c r="ENJ44" s="10"/>
      <c r="ENK44" s="10"/>
      <c r="ENL44" s="10"/>
      <c r="ENM44" s="10"/>
      <c r="ENN44" s="10"/>
      <c r="ENO44" s="10"/>
      <c r="ENP44" s="10"/>
      <c r="ENQ44" s="10"/>
      <c r="ENR44" s="10"/>
      <c r="ENS44" s="10"/>
      <c r="ENT44" s="10"/>
      <c r="ENU44" s="10"/>
      <c r="ENV44" s="10"/>
      <c r="ENW44" s="10"/>
      <c r="ENX44" s="10"/>
      <c r="ENY44" s="10"/>
      <c r="ENZ44" s="10"/>
      <c r="EOA44" s="10"/>
      <c r="EOB44" s="10"/>
      <c r="EOC44" s="10"/>
      <c r="EOD44" s="10"/>
      <c r="EOE44" s="10"/>
      <c r="EOF44" s="10"/>
      <c r="EOG44" s="10"/>
      <c r="EOH44" s="10"/>
      <c r="EOI44" s="10"/>
      <c r="EOJ44" s="10"/>
      <c r="EOK44" s="10"/>
      <c r="EOL44" s="10"/>
      <c r="EOM44" s="10"/>
      <c r="EON44" s="10"/>
      <c r="EOO44" s="10"/>
      <c r="EOP44" s="10"/>
      <c r="EOQ44" s="10"/>
      <c r="EOR44" s="10"/>
      <c r="EOS44" s="10"/>
      <c r="EOT44" s="10"/>
      <c r="EOU44" s="10"/>
      <c r="EOV44" s="10"/>
      <c r="EOW44" s="10"/>
      <c r="EOX44" s="10"/>
      <c r="EOY44" s="10"/>
      <c r="EOZ44" s="10"/>
      <c r="EPA44" s="10"/>
      <c r="EPB44" s="10"/>
      <c r="EPC44" s="10"/>
      <c r="EPD44" s="10"/>
      <c r="EPE44" s="10"/>
      <c r="EPF44" s="10"/>
      <c r="EPG44" s="10"/>
      <c r="EPH44" s="10"/>
      <c r="EPI44" s="10"/>
      <c r="EPJ44" s="10"/>
      <c r="EPK44" s="10"/>
      <c r="EPL44" s="10"/>
      <c r="EPM44" s="10"/>
      <c r="EPN44" s="10"/>
      <c r="EPO44" s="10"/>
      <c r="EPP44" s="10"/>
      <c r="EPQ44" s="10"/>
      <c r="EPR44" s="10"/>
      <c r="EPS44" s="10"/>
      <c r="EPT44" s="10"/>
      <c r="EPU44" s="10"/>
      <c r="EPV44" s="10"/>
      <c r="EPW44" s="10"/>
      <c r="EPX44" s="10"/>
      <c r="EPY44" s="10"/>
      <c r="EPZ44" s="10"/>
      <c r="EQA44" s="10"/>
      <c r="EQB44" s="10"/>
      <c r="EQC44" s="10"/>
      <c r="EQD44" s="10"/>
      <c r="EQE44" s="10"/>
      <c r="EQF44" s="10"/>
      <c r="EQG44" s="10"/>
      <c r="EQH44" s="10"/>
      <c r="EQI44" s="10"/>
      <c r="EQJ44" s="10"/>
      <c r="EQK44" s="10"/>
      <c r="EQL44" s="10"/>
      <c r="EQM44" s="10"/>
      <c r="EQN44" s="10"/>
      <c r="EQO44" s="10"/>
      <c r="EQP44" s="10"/>
      <c r="EQQ44" s="10"/>
      <c r="EQR44" s="10"/>
      <c r="EQS44" s="10"/>
      <c r="EQT44" s="10"/>
      <c r="EQU44" s="10"/>
      <c r="EQV44" s="10"/>
      <c r="EQW44" s="10"/>
      <c r="EQX44" s="10"/>
      <c r="EQY44" s="10"/>
      <c r="EQZ44" s="10"/>
      <c r="ERA44" s="10"/>
      <c r="ERB44" s="10"/>
      <c r="ERC44" s="10"/>
      <c r="ERD44" s="10"/>
      <c r="ERE44" s="10"/>
      <c r="ERF44" s="10"/>
      <c r="ERG44" s="10"/>
      <c r="ERH44" s="10"/>
      <c r="ERI44" s="10"/>
      <c r="ERJ44" s="10"/>
      <c r="ERK44" s="10"/>
      <c r="ERL44" s="10"/>
      <c r="ERM44" s="10"/>
      <c r="ERN44" s="10"/>
      <c r="ERO44" s="10"/>
      <c r="ERP44" s="10"/>
      <c r="ERQ44" s="10"/>
      <c r="ERR44" s="10"/>
      <c r="ERS44" s="10"/>
      <c r="ERT44" s="10"/>
      <c r="ERU44" s="10"/>
      <c r="ERV44" s="10"/>
      <c r="ERW44" s="10"/>
      <c r="ERX44" s="10"/>
      <c r="ERY44" s="10"/>
      <c r="ERZ44" s="10"/>
      <c r="ESA44" s="10"/>
      <c r="ESB44" s="10"/>
      <c r="ESC44" s="10"/>
      <c r="ESD44" s="10"/>
      <c r="ESE44" s="10"/>
      <c r="ESF44" s="10"/>
      <c r="ESG44" s="10"/>
      <c r="ESH44" s="10"/>
      <c r="ESI44" s="10"/>
      <c r="ESJ44" s="10"/>
      <c r="ESK44" s="10"/>
      <c r="ESL44" s="10"/>
      <c r="ESM44" s="10"/>
      <c r="ESN44" s="10"/>
      <c r="ESO44" s="10"/>
      <c r="ESP44" s="10"/>
      <c r="ESQ44" s="10"/>
      <c r="ESR44" s="10"/>
      <c r="ESS44" s="10"/>
      <c r="EST44" s="10"/>
      <c r="ESU44" s="10"/>
      <c r="ESV44" s="10"/>
      <c r="ESW44" s="10"/>
      <c r="ESX44" s="10"/>
      <c r="ESY44" s="10"/>
      <c r="ESZ44" s="10"/>
      <c r="ETA44" s="10"/>
      <c r="ETB44" s="10"/>
      <c r="ETC44" s="10"/>
      <c r="ETD44" s="10"/>
      <c r="ETE44" s="10"/>
      <c r="ETF44" s="10"/>
      <c r="ETG44" s="10"/>
      <c r="ETH44" s="10"/>
      <c r="ETI44" s="10"/>
      <c r="ETJ44" s="10"/>
      <c r="ETK44" s="10"/>
      <c r="ETL44" s="10"/>
      <c r="ETM44" s="10"/>
      <c r="ETN44" s="10"/>
      <c r="ETO44" s="10"/>
      <c r="ETP44" s="10"/>
      <c r="ETQ44" s="10"/>
      <c r="ETR44" s="10"/>
      <c r="ETS44" s="10"/>
      <c r="ETT44" s="10"/>
      <c r="ETU44" s="10"/>
      <c r="ETV44" s="10"/>
      <c r="ETW44" s="10"/>
      <c r="ETX44" s="10"/>
      <c r="ETY44" s="10"/>
      <c r="ETZ44" s="10"/>
      <c r="EUA44" s="10"/>
      <c r="EUB44" s="10"/>
      <c r="EUC44" s="10"/>
      <c r="EUD44" s="10"/>
      <c r="EUE44" s="10"/>
      <c r="EUF44" s="10"/>
      <c r="EUG44" s="10"/>
      <c r="EUH44" s="10"/>
      <c r="EUI44" s="10"/>
      <c r="EUJ44" s="10"/>
      <c r="EUK44" s="10"/>
      <c r="EUL44" s="10"/>
      <c r="EUM44" s="10"/>
      <c r="EUN44" s="10"/>
      <c r="EUO44" s="10"/>
      <c r="EUP44" s="10"/>
      <c r="EUQ44" s="10"/>
      <c r="EUR44" s="10"/>
      <c r="EUS44" s="10"/>
      <c r="EUT44" s="10"/>
      <c r="EUU44" s="10"/>
      <c r="EUV44" s="10"/>
      <c r="EUW44" s="10"/>
      <c r="EUX44" s="10"/>
      <c r="EUY44" s="10"/>
      <c r="EUZ44" s="10"/>
      <c r="EVA44" s="10"/>
      <c r="EVB44" s="10"/>
      <c r="EVC44" s="10"/>
      <c r="EVD44" s="10"/>
      <c r="EVE44" s="10"/>
      <c r="EVF44" s="10"/>
      <c r="EVG44" s="10"/>
      <c r="EVH44" s="10"/>
      <c r="EVI44" s="10"/>
      <c r="EVJ44" s="10"/>
      <c r="EVK44" s="10"/>
      <c r="EVL44" s="10"/>
      <c r="EVM44" s="10"/>
      <c r="EVN44" s="10"/>
      <c r="EVO44" s="10"/>
      <c r="EVP44" s="10"/>
      <c r="EVQ44" s="10"/>
      <c r="EVR44" s="10"/>
      <c r="EVS44" s="10"/>
      <c r="EVT44" s="10"/>
      <c r="EVU44" s="10"/>
      <c r="EVV44" s="10"/>
      <c r="EVW44" s="10"/>
      <c r="EVX44" s="10"/>
      <c r="EVY44" s="10"/>
      <c r="EVZ44" s="10"/>
      <c r="EWA44" s="10"/>
      <c r="EWB44" s="10"/>
      <c r="EWC44" s="10"/>
      <c r="EWD44" s="10"/>
      <c r="EWE44" s="10"/>
      <c r="EWF44" s="10"/>
      <c r="EWG44" s="10"/>
      <c r="EWH44" s="10"/>
      <c r="EWI44" s="10"/>
      <c r="EWJ44" s="10"/>
      <c r="EWK44" s="10"/>
      <c r="EWL44" s="10"/>
      <c r="EWM44" s="10"/>
      <c r="EWN44" s="10"/>
      <c r="EWO44" s="10"/>
      <c r="EWP44" s="10"/>
      <c r="EWQ44" s="10"/>
      <c r="EWR44" s="10"/>
      <c r="EWS44" s="10"/>
      <c r="EWT44" s="10"/>
      <c r="EWU44" s="10"/>
      <c r="EWV44" s="10"/>
      <c r="EWW44" s="10"/>
      <c r="EWX44" s="10"/>
      <c r="EWY44" s="10"/>
      <c r="EWZ44" s="10"/>
      <c r="EXA44" s="10"/>
      <c r="EXB44" s="10"/>
      <c r="EXC44" s="10"/>
      <c r="EXD44" s="10"/>
      <c r="EXE44" s="10"/>
      <c r="EXF44" s="10"/>
      <c r="EXG44" s="10"/>
      <c r="EXH44" s="10"/>
      <c r="EXI44" s="10"/>
      <c r="EXJ44" s="10"/>
      <c r="EXK44" s="10"/>
      <c r="EXL44" s="10"/>
      <c r="EXM44" s="10"/>
      <c r="EXN44" s="10"/>
      <c r="EXO44" s="10"/>
      <c r="EXP44" s="10"/>
      <c r="EXQ44" s="10"/>
      <c r="EXR44" s="10"/>
      <c r="EXS44" s="10"/>
      <c r="EXT44" s="10"/>
      <c r="EXU44" s="10"/>
      <c r="EXV44" s="10"/>
      <c r="EXW44" s="10"/>
      <c r="EXX44" s="10"/>
      <c r="EXY44" s="10"/>
      <c r="EXZ44" s="10"/>
      <c r="EYA44" s="10"/>
      <c r="EYB44" s="10"/>
      <c r="EYC44" s="10"/>
      <c r="EYD44" s="10"/>
      <c r="EYE44" s="10"/>
      <c r="EYF44" s="10"/>
      <c r="EYG44" s="10"/>
      <c r="EYH44" s="10"/>
      <c r="EYI44" s="10"/>
      <c r="EYJ44" s="10"/>
      <c r="EYK44" s="10"/>
      <c r="EYL44" s="10"/>
      <c r="EYM44" s="10"/>
      <c r="EYN44" s="10"/>
      <c r="EYO44" s="10"/>
      <c r="EYP44" s="10"/>
      <c r="EYQ44" s="10"/>
      <c r="EYR44" s="10"/>
      <c r="EYS44" s="10"/>
      <c r="EYT44" s="10"/>
      <c r="EYU44" s="10"/>
      <c r="EYV44" s="10"/>
      <c r="EYW44" s="10"/>
      <c r="EYX44" s="10"/>
      <c r="EYY44" s="10"/>
      <c r="EYZ44" s="10"/>
      <c r="EZA44" s="10"/>
      <c r="EZB44" s="10"/>
      <c r="EZC44" s="10"/>
      <c r="EZD44" s="10"/>
      <c r="EZE44" s="10"/>
      <c r="EZF44" s="10"/>
      <c r="EZG44" s="10"/>
      <c r="EZH44" s="10"/>
      <c r="EZI44" s="10"/>
      <c r="EZJ44" s="10"/>
      <c r="EZK44" s="10"/>
      <c r="EZL44" s="10"/>
      <c r="EZM44" s="10"/>
      <c r="EZN44" s="10"/>
      <c r="EZO44" s="10"/>
      <c r="EZP44" s="10"/>
      <c r="EZQ44" s="10"/>
      <c r="EZR44" s="10"/>
      <c r="EZS44" s="10"/>
      <c r="EZT44" s="10"/>
      <c r="EZU44" s="10"/>
      <c r="EZV44" s="10"/>
      <c r="EZW44" s="10"/>
      <c r="EZX44" s="10"/>
      <c r="EZY44" s="10"/>
      <c r="EZZ44" s="10"/>
      <c r="FAA44" s="10"/>
      <c r="FAB44" s="10"/>
      <c r="FAC44" s="10"/>
      <c r="FAD44" s="10"/>
      <c r="FAE44" s="10"/>
      <c r="FAF44" s="10"/>
      <c r="FAG44" s="10"/>
      <c r="FAH44" s="10"/>
      <c r="FAI44" s="10"/>
      <c r="FAJ44" s="10"/>
      <c r="FAK44" s="10"/>
      <c r="FAL44" s="10"/>
      <c r="FAM44" s="10"/>
      <c r="FAN44" s="10"/>
      <c r="FAO44" s="10"/>
      <c r="FAP44" s="10"/>
      <c r="FAQ44" s="10"/>
      <c r="FAR44" s="10"/>
      <c r="FAS44" s="10"/>
      <c r="FAT44" s="10"/>
      <c r="FAU44" s="10"/>
      <c r="FAV44" s="10"/>
      <c r="FAW44" s="10"/>
      <c r="FAX44" s="10"/>
      <c r="FAY44" s="10"/>
      <c r="FAZ44" s="10"/>
      <c r="FBA44" s="10"/>
      <c r="FBB44" s="10"/>
      <c r="FBC44" s="10"/>
      <c r="FBD44" s="10"/>
      <c r="FBE44" s="10"/>
      <c r="FBF44" s="10"/>
      <c r="FBG44" s="10"/>
      <c r="FBH44" s="10"/>
      <c r="FBI44" s="10"/>
      <c r="FBJ44" s="10"/>
      <c r="FBK44" s="10"/>
      <c r="FBL44" s="10"/>
      <c r="FBM44" s="10"/>
      <c r="FBN44" s="10"/>
      <c r="FBO44" s="10"/>
      <c r="FBP44" s="10"/>
      <c r="FBQ44" s="10"/>
      <c r="FBR44" s="10"/>
      <c r="FBS44" s="10"/>
      <c r="FBT44" s="10"/>
      <c r="FBU44" s="10"/>
      <c r="FBV44" s="10"/>
      <c r="FBW44" s="10"/>
      <c r="FBX44" s="10"/>
      <c r="FBY44" s="10"/>
      <c r="FBZ44" s="10"/>
      <c r="FCA44" s="10"/>
      <c r="FCB44" s="10"/>
      <c r="FCC44" s="10"/>
      <c r="FCD44" s="10"/>
      <c r="FCE44" s="10"/>
      <c r="FCF44" s="10"/>
      <c r="FCG44" s="10"/>
      <c r="FCH44" s="10"/>
      <c r="FCI44" s="10"/>
      <c r="FCJ44" s="10"/>
      <c r="FCK44" s="10"/>
      <c r="FCL44" s="10"/>
      <c r="FCM44" s="10"/>
      <c r="FCN44" s="10"/>
      <c r="FCO44" s="10"/>
      <c r="FCP44" s="10"/>
      <c r="FCQ44" s="10"/>
      <c r="FCR44" s="10"/>
      <c r="FCS44" s="10"/>
      <c r="FCT44" s="10"/>
      <c r="FCU44" s="10"/>
      <c r="FCV44" s="10"/>
      <c r="FCW44" s="10"/>
      <c r="FCX44" s="10"/>
      <c r="FCY44" s="10"/>
      <c r="FCZ44" s="10"/>
      <c r="FDA44" s="10"/>
      <c r="FDB44" s="10"/>
      <c r="FDC44" s="10"/>
      <c r="FDD44" s="10"/>
      <c r="FDE44" s="10"/>
      <c r="FDF44" s="10"/>
      <c r="FDG44" s="10"/>
      <c r="FDH44" s="10"/>
      <c r="FDI44" s="10"/>
      <c r="FDJ44" s="10"/>
      <c r="FDK44" s="10"/>
      <c r="FDL44" s="10"/>
      <c r="FDM44" s="10"/>
      <c r="FDN44" s="10"/>
      <c r="FDO44" s="10"/>
      <c r="FDP44" s="10"/>
      <c r="FDQ44" s="10"/>
      <c r="FDR44" s="10"/>
      <c r="FDS44" s="10"/>
      <c r="FDT44" s="10"/>
      <c r="FDU44" s="10"/>
      <c r="FDV44" s="10"/>
      <c r="FDW44" s="10"/>
      <c r="FDX44" s="10"/>
      <c r="FDY44" s="10"/>
      <c r="FDZ44" s="10"/>
      <c r="FEA44" s="10"/>
      <c r="FEB44" s="10"/>
      <c r="FEC44" s="10"/>
      <c r="FED44" s="10"/>
      <c r="FEE44" s="10"/>
      <c r="FEF44" s="10"/>
      <c r="FEG44" s="10"/>
      <c r="FEH44" s="10"/>
      <c r="FEI44" s="10"/>
      <c r="FEJ44" s="10"/>
      <c r="FEK44" s="10"/>
      <c r="FEL44" s="10"/>
      <c r="FEM44" s="10"/>
      <c r="FEN44" s="10"/>
      <c r="FEO44" s="10"/>
      <c r="FEP44" s="10"/>
      <c r="FEQ44" s="10"/>
      <c r="FER44" s="10"/>
      <c r="FES44" s="10"/>
      <c r="FET44" s="10"/>
      <c r="FEU44" s="10"/>
      <c r="FEV44" s="10"/>
      <c r="FEW44" s="10"/>
      <c r="FEX44" s="10"/>
      <c r="FEY44" s="10"/>
      <c r="FEZ44" s="10"/>
      <c r="FFA44" s="10"/>
      <c r="FFB44" s="10"/>
      <c r="FFC44" s="10"/>
      <c r="FFD44" s="10"/>
      <c r="FFE44" s="10"/>
      <c r="FFF44" s="10"/>
      <c r="FFG44" s="10"/>
      <c r="FFH44" s="10"/>
      <c r="FFI44" s="10"/>
      <c r="FFJ44" s="10"/>
      <c r="FFK44" s="10"/>
      <c r="FFL44" s="10"/>
      <c r="FFM44" s="10"/>
      <c r="FFN44" s="10"/>
      <c r="FFO44" s="10"/>
      <c r="FFP44" s="10"/>
      <c r="FFQ44" s="10"/>
      <c r="FFR44" s="10"/>
      <c r="FFS44" s="10"/>
      <c r="FFT44" s="10"/>
      <c r="FFU44" s="10"/>
      <c r="FFV44" s="10"/>
      <c r="FFW44" s="10"/>
      <c r="FFX44" s="10"/>
      <c r="FFY44" s="10"/>
      <c r="FFZ44" s="10"/>
      <c r="FGA44" s="10"/>
      <c r="FGB44" s="10"/>
      <c r="FGC44" s="10"/>
      <c r="FGD44" s="10"/>
      <c r="FGE44" s="10"/>
      <c r="FGF44" s="10"/>
      <c r="FGG44" s="10"/>
      <c r="FGH44" s="10"/>
      <c r="FGI44" s="10"/>
      <c r="FGJ44" s="10"/>
      <c r="FGK44" s="10"/>
      <c r="FGL44" s="10"/>
      <c r="FGM44" s="10"/>
      <c r="FGN44" s="10"/>
      <c r="FGO44" s="10"/>
      <c r="FGP44" s="10"/>
      <c r="FGQ44" s="10"/>
      <c r="FGR44" s="10"/>
      <c r="FGS44" s="10"/>
      <c r="FGT44" s="10"/>
      <c r="FGU44" s="10"/>
      <c r="FGV44" s="10"/>
      <c r="FGW44" s="10"/>
      <c r="FGX44" s="10"/>
      <c r="FGY44" s="10"/>
      <c r="FGZ44" s="10"/>
      <c r="FHA44" s="10"/>
      <c r="FHB44" s="10"/>
      <c r="FHC44" s="10"/>
      <c r="FHD44" s="10"/>
      <c r="FHE44" s="10"/>
      <c r="FHF44" s="10"/>
      <c r="FHG44" s="10"/>
      <c r="FHH44" s="10"/>
      <c r="FHI44" s="10"/>
      <c r="FHJ44" s="10"/>
      <c r="FHK44" s="10"/>
      <c r="FHL44" s="10"/>
      <c r="FHM44" s="10"/>
      <c r="FHN44" s="10"/>
      <c r="FHO44" s="10"/>
      <c r="FHP44" s="10"/>
      <c r="FHQ44" s="10"/>
      <c r="FHR44" s="10"/>
      <c r="FHS44" s="10"/>
      <c r="FHT44" s="10"/>
      <c r="FHU44" s="10"/>
      <c r="FHV44" s="10"/>
      <c r="FHW44" s="10"/>
      <c r="FHX44" s="10"/>
      <c r="FHY44" s="10"/>
      <c r="FHZ44" s="10"/>
      <c r="FIA44" s="10"/>
      <c r="FIB44" s="10"/>
      <c r="FIC44" s="10"/>
      <c r="FID44" s="10"/>
      <c r="FIE44" s="10"/>
      <c r="FIF44" s="10"/>
      <c r="FIG44" s="10"/>
      <c r="FIH44" s="10"/>
      <c r="FII44" s="10"/>
      <c r="FIJ44" s="10"/>
      <c r="FIK44" s="10"/>
      <c r="FIL44" s="10"/>
      <c r="FIM44" s="10"/>
      <c r="FIN44" s="10"/>
      <c r="FIO44" s="10"/>
      <c r="FIP44" s="10"/>
      <c r="FIQ44" s="10"/>
      <c r="FIR44" s="10"/>
      <c r="FIS44" s="10"/>
      <c r="FIT44" s="10"/>
      <c r="FIU44" s="10"/>
      <c r="FIV44" s="10"/>
      <c r="FIW44" s="10"/>
      <c r="FIX44" s="10"/>
      <c r="FIY44" s="10"/>
      <c r="FIZ44" s="10"/>
      <c r="FJA44" s="10"/>
      <c r="FJB44" s="10"/>
      <c r="FJC44" s="10"/>
      <c r="FJD44" s="10"/>
      <c r="FJE44" s="10"/>
      <c r="FJF44" s="10"/>
      <c r="FJG44" s="10"/>
      <c r="FJH44" s="10"/>
      <c r="FJI44" s="10"/>
      <c r="FJJ44" s="10"/>
      <c r="FJK44" s="10"/>
      <c r="FJL44" s="10"/>
      <c r="FJM44" s="10"/>
      <c r="FJN44" s="10"/>
      <c r="FJO44" s="10"/>
      <c r="FJP44" s="10"/>
      <c r="FJQ44" s="10"/>
      <c r="FJR44" s="10"/>
      <c r="FJS44" s="10"/>
      <c r="FJT44" s="10"/>
      <c r="FJU44" s="10"/>
      <c r="FJV44" s="10"/>
      <c r="FJW44" s="10"/>
      <c r="FJX44" s="10"/>
      <c r="FJY44" s="10"/>
      <c r="FJZ44" s="10"/>
      <c r="FKA44" s="10"/>
      <c r="FKB44" s="10"/>
      <c r="FKC44" s="10"/>
      <c r="FKD44" s="10"/>
      <c r="FKE44" s="10"/>
      <c r="FKF44" s="10"/>
      <c r="FKG44" s="10"/>
      <c r="FKH44" s="10"/>
      <c r="FKI44" s="10"/>
      <c r="FKJ44" s="10"/>
      <c r="FKK44" s="10"/>
      <c r="FKL44" s="10"/>
      <c r="FKM44" s="10"/>
      <c r="FKN44" s="10"/>
      <c r="FKO44" s="10"/>
      <c r="FKP44" s="10"/>
      <c r="FKQ44" s="10"/>
      <c r="FKR44" s="10"/>
      <c r="FKS44" s="10"/>
      <c r="FKT44" s="10"/>
      <c r="FKU44" s="10"/>
      <c r="FKV44" s="10"/>
      <c r="FKW44" s="10"/>
      <c r="FKX44" s="10"/>
      <c r="FKY44" s="10"/>
      <c r="FKZ44" s="10"/>
      <c r="FLA44" s="10"/>
      <c r="FLB44" s="10"/>
      <c r="FLC44" s="10"/>
      <c r="FLD44" s="10"/>
      <c r="FLE44" s="10"/>
      <c r="FLF44" s="10"/>
      <c r="FLG44" s="10"/>
      <c r="FLH44" s="10"/>
      <c r="FLI44" s="10"/>
      <c r="FLJ44" s="10"/>
      <c r="FLK44" s="10"/>
      <c r="FLL44" s="10"/>
      <c r="FLM44" s="10"/>
      <c r="FLN44" s="10"/>
      <c r="FLO44" s="10"/>
      <c r="FLP44" s="10"/>
      <c r="FLQ44" s="10"/>
      <c r="FLR44" s="10"/>
      <c r="FLS44" s="10"/>
      <c r="FLT44" s="10"/>
      <c r="FLU44" s="10"/>
      <c r="FLV44" s="10"/>
      <c r="FLW44" s="10"/>
      <c r="FLX44" s="10"/>
      <c r="FLY44" s="10"/>
      <c r="FLZ44" s="10"/>
      <c r="FMA44" s="10"/>
      <c r="FMB44" s="10"/>
      <c r="FMC44" s="10"/>
      <c r="FMD44" s="10"/>
      <c r="FME44" s="10"/>
      <c r="FMF44" s="10"/>
      <c r="FMG44" s="10"/>
      <c r="FMH44" s="10"/>
      <c r="FMI44" s="10"/>
      <c r="FMJ44" s="10"/>
      <c r="FMK44" s="10"/>
      <c r="FML44" s="10"/>
      <c r="FMM44" s="10"/>
      <c r="FMN44" s="10"/>
      <c r="FMO44" s="10"/>
      <c r="FMP44" s="10"/>
      <c r="FMQ44" s="10"/>
      <c r="FMR44" s="10"/>
      <c r="FMS44" s="10"/>
      <c r="FMT44" s="10"/>
      <c r="FMU44" s="10"/>
      <c r="FMV44" s="10"/>
      <c r="FMW44" s="10"/>
      <c r="FMX44" s="10"/>
      <c r="FMY44" s="10"/>
      <c r="FMZ44" s="10"/>
      <c r="FNA44" s="10"/>
      <c r="FNB44" s="10"/>
      <c r="FNC44" s="10"/>
      <c r="FND44" s="10"/>
      <c r="FNE44" s="10"/>
      <c r="FNF44" s="10"/>
      <c r="FNG44" s="10"/>
      <c r="FNH44" s="10"/>
      <c r="FNI44" s="10"/>
      <c r="FNJ44" s="10"/>
      <c r="FNK44" s="10"/>
      <c r="FNL44" s="10"/>
      <c r="FNM44" s="10"/>
      <c r="FNN44" s="10"/>
      <c r="FNO44" s="10"/>
      <c r="FNP44" s="10"/>
      <c r="FNQ44" s="10"/>
      <c r="FNR44" s="10"/>
      <c r="FNS44" s="10"/>
      <c r="FNT44" s="10"/>
      <c r="FNU44" s="10"/>
      <c r="FNV44" s="10"/>
      <c r="FNW44" s="10"/>
      <c r="FNX44" s="10"/>
      <c r="FNY44" s="10"/>
      <c r="FNZ44" s="10"/>
      <c r="FOA44" s="10"/>
      <c r="FOB44" s="10"/>
      <c r="FOC44" s="10"/>
      <c r="FOD44" s="10"/>
      <c r="FOE44" s="10"/>
      <c r="FOF44" s="10"/>
      <c r="FOG44" s="10"/>
      <c r="FOH44" s="10"/>
      <c r="FOI44" s="10"/>
      <c r="FOJ44" s="10"/>
      <c r="FOK44" s="10"/>
      <c r="FOL44" s="10"/>
      <c r="FOM44" s="10"/>
      <c r="FON44" s="10"/>
      <c r="FOO44" s="10"/>
      <c r="FOP44" s="10"/>
      <c r="FOQ44" s="10"/>
      <c r="FOR44" s="10"/>
      <c r="FOS44" s="10"/>
      <c r="FOT44" s="10"/>
      <c r="FOU44" s="10"/>
      <c r="FOV44" s="10"/>
      <c r="FOW44" s="10"/>
      <c r="FOX44" s="10"/>
      <c r="FOY44" s="10"/>
      <c r="FOZ44" s="10"/>
      <c r="FPA44" s="10"/>
      <c r="FPB44" s="10"/>
      <c r="FPC44" s="10"/>
      <c r="FPD44" s="10"/>
      <c r="FPE44" s="10"/>
      <c r="FPF44" s="10"/>
      <c r="FPG44" s="10"/>
      <c r="FPH44" s="10"/>
      <c r="FPI44" s="10"/>
      <c r="FPJ44" s="10"/>
      <c r="FPK44" s="10"/>
      <c r="FPL44" s="10"/>
      <c r="FPM44" s="10"/>
      <c r="FPN44" s="10"/>
      <c r="FPO44" s="10"/>
      <c r="FPP44" s="10"/>
      <c r="FPQ44" s="10"/>
      <c r="FPR44" s="10"/>
      <c r="FPS44" s="10"/>
      <c r="FPT44" s="10"/>
      <c r="FPU44" s="10"/>
      <c r="FPV44" s="10"/>
      <c r="FPW44" s="10"/>
      <c r="FPX44" s="10"/>
      <c r="FPY44" s="10"/>
      <c r="FPZ44" s="10"/>
      <c r="FQA44" s="10"/>
      <c r="FQB44" s="10"/>
      <c r="FQC44" s="10"/>
      <c r="FQD44" s="10"/>
      <c r="FQE44" s="10"/>
      <c r="FQF44" s="10"/>
      <c r="FQG44" s="10"/>
      <c r="FQH44" s="10"/>
      <c r="FQI44" s="10"/>
      <c r="FQJ44" s="10"/>
      <c r="FQK44" s="10"/>
      <c r="FQL44" s="10"/>
      <c r="FQM44" s="10"/>
      <c r="FQN44" s="10"/>
      <c r="FQO44" s="10"/>
      <c r="FQP44" s="10"/>
      <c r="FQQ44" s="10"/>
      <c r="FQR44" s="10"/>
      <c r="FQS44" s="10"/>
      <c r="FQT44" s="10"/>
      <c r="FQU44" s="10"/>
      <c r="FQV44" s="10"/>
      <c r="FQW44" s="10"/>
      <c r="FQX44" s="10"/>
      <c r="FQY44" s="10"/>
      <c r="FQZ44" s="10"/>
      <c r="FRA44" s="10"/>
      <c r="FRB44" s="10"/>
      <c r="FRC44" s="10"/>
      <c r="FRD44" s="10"/>
      <c r="FRE44" s="10"/>
      <c r="FRF44" s="10"/>
      <c r="FRG44" s="10"/>
      <c r="FRH44" s="10"/>
      <c r="FRI44" s="10"/>
      <c r="FRJ44" s="10"/>
      <c r="FRK44" s="10"/>
      <c r="FRL44" s="10"/>
      <c r="FRM44" s="10"/>
      <c r="FRN44" s="10"/>
      <c r="FRO44" s="10"/>
      <c r="FRP44" s="10"/>
      <c r="FRQ44" s="10"/>
      <c r="FRR44" s="10"/>
      <c r="FRS44" s="10"/>
      <c r="FRT44" s="10"/>
      <c r="FRU44" s="10"/>
      <c r="FRV44" s="10"/>
      <c r="FRW44" s="10"/>
      <c r="FRX44" s="10"/>
      <c r="FRY44" s="10"/>
      <c r="FRZ44" s="10"/>
      <c r="FSA44" s="10"/>
    </row>
    <row r="45" spans="1:4551" x14ac:dyDescent="0.25">
      <c r="A45" s="318"/>
      <c r="B45" s="318" t="s">
        <v>183</v>
      </c>
    </row>
    <row r="46" spans="1:4551" ht="21" x14ac:dyDescent="0.35">
      <c r="A46" s="314"/>
      <c r="B46" s="317" t="s">
        <v>148</v>
      </c>
    </row>
    <row r="47" spans="1:4551" x14ac:dyDescent="0.25">
      <c r="A47" s="156"/>
      <c r="B47" s="156" t="s">
        <v>119</v>
      </c>
    </row>
    <row r="48" spans="1:4551" s="12" customFormat="1" x14ac:dyDescent="0.25">
      <c r="A48" s="318"/>
      <c r="B48" s="318" t="s">
        <v>184</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c r="AMK48" s="10"/>
      <c r="AML48" s="10"/>
      <c r="AMM48" s="10"/>
      <c r="AMN48" s="10"/>
      <c r="AMO48" s="10"/>
      <c r="AMP48" s="10"/>
      <c r="AMQ48" s="10"/>
      <c r="AMR48" s="10"/>
      <c r="AMS48" s="10"/>
      <c r="AMT48" s="10"/>
      <c r="AMU48" s="10"/>
      <c r="AMV48" s="10"/>
      <c r="AMW48" s="10"/>
      <c r="AMX48" s="10"/>
      <c r="AMY48" s="10"/>
      <c r="AMZ48" s="10"/>
      <c r="ANA48" s="10"/>
      <c r="ANB48" s="10"/>
      <c r="ANC48" s="10"/>
      <c r="AND48" s="10"/>
      <c r="ANE48" s="10"/>
      <c r="ANF48" s="10"/>
      <c r="ANG48" s="10"/>
      <c r="ANH48" s="10"/>
      <c r="ANI48" s="10"/>
      <c r="ANJ48" s="10"/>
      <c r="ANK48" s="10"/>
      <c r="ANL48" s="10"/>
      <c r="ANM48" s="10"/>
      <c r="ANN48" s="10"/>
      <c r="ANO48" s="10"/>
      <c r="ANP48" s="10"/>
      <c r="ANQ48" s="10"/>
      <c r="ANR48" s="10"/>
      <c r="ANS48" s="10"/>
      <c r="ANT48" s="10"/>
      <c r="ANU48" s="10"/>
      <c r="ANV48" s="10"/>
      <c r="ANW48" s="10"/>
      <c r="ANX48" s="10"/>
      <c r="ANY48" s="10"/>
      <c r="ANZ48" s="10"/>
      <c r="AOA48" s="10"/>
      <c r="AOB48" s="10"/>
      <c r="AOC48" s="10"/>
      <c r="AOD48" s="10"/>
      <c r="AOE48" s="10"/>
      <c r="AOF48" s="10"/>
      <c r="AOG48" s="10"/>
      <c r="AOH48" s="10"/>
      <c r="AOI48" s="10"/>
      <c r="AOJ48" s="10"/>
      <c r="AOK48" s="10"/>
      <c r="AOL48" s="10"/>
      <c r="AOM48" s="10"/>
      <c r="AON48" s="10"/>
      <c r="AOO48" s="10"/>
      <c r="AOP48" s="10"/>
      <c r="AOQ48" s="10"/>
      <c r="AOR48" s="10"/>
      <c r="AOS48" s="10"/>
      <c r="AOT48" s="10"/>
      <c r="AOU48" s="10"/>
      <c r="AOV48" s="10"/>
      <c r="AOW48" s="10"/>
      <c r="AOX48" s="10"/>
      <c r="AOY48" s="10"/>
      <c r="AOZ48" s="10"/>
      <c r="APA48" s="10"/>
      <c r="APB48" s="10"/>
      <c r="APC48" s="10"/>
      <c r="APD48" s="10"/>
      <c r="APE48" s="10"/>
      <c r="APF48" s="10"/>
      <c r="APG48" s="10"/>
      <c r="APH48" s="10"/>
      <c r="API48" s="10"/>
      <c r="APJ48" s="10"/>
      <c r="APK48" s="10"/>
      <c r="APL48" s="10"/>
      <c r="APM48" s="10"/>
      <c r="APN48" s="10"/>
      <c r="APO48" s="10"/>
      <c r="APP48" s="10"/>
      <c r="APQ48" s="10"/>
      <c r="APR48" s="10"/>
      <c r="APS48" s="10"/>
      <c r="APT48" s="10"/>
      <c r="APU48" s="10"/>
      <c r="APV48" s="10"/>
      <c r="APW48" s="10"/>
      <c r="APX48" s="10"/>
      <c r="APY48" s="10"/>
      <c r="APZ48" s="10"/>
      <c r="AQA48" s="10"/>
      <c r="AQB48" s="10"/>
      <c r="AQC48" s="10"/>
      <c r="AQD48" s="10"/>
      <c r="AQE48" s="10"/>
      <c r="AQF48" s="10"/>
      <c r="AQG48" s="10"/>
      <c r="AQH48" s="10"/>
      <c r="AQI48" s="10"/>
      <c r="AQJ48" s="10"/>
      <c r="AQK48" s="10"/>
      <c r="AQL48" s="10"/>
      <c r="AQM48" s="10"/>
      <c r="AQN48" s="10"/>
      <c r="AQO48" s="10"/>
      <c r="AQP48" s="10"/>
      <c r="AQQ48" s="10"/>
      <c r="AQR48" s="10"/>
      <c r="AQS48" s="10"/>
      <c r="AQT48" s="10"/>
      <c r="AQU48" s="10"/>
      <c r="AQV48" s="10"/>
      <c r="AQW48" s="10"/>
      <c r="AQX48" s="10"/>
      <c r="AQY48" s="10"/>
      <c r="AQZ48" s="10"/>
      <c r="ARA48" s="10"/>
      <c r="ARB48" s="10"/>
      <c r="ARC48" s="10"/>
      <c r="ARD48" s="10"/>
      <c r="ARE48" s="10"/>
      <c r="ARF48" s="10"/>
      <c r="ARG48" s="10"/>
      <c r="ARH48" s="10"/>
      <c r="ARI48" s="10"/>
      <c r="ARJ48" s="10"/>
      <c r="ARK48" s="10"/>
      <c r="ARL48" s="10"/>
      <c r="ARM48" s="10"/>
      <c r="ARN48" s="10"/>
      <c r="ARO48" s="10"/>
      <c r="ARP48" s="10"/>
      <c r="ARQ48" s="10"/>
      <c r="ARR48" s="10"/>
      <c r="ARS48" s="10"/>
      <c r="ART48" s="10"/>
      <c r="ARU48" s="10"/>
      <c r="ARV48" s="10"/>
      <c r="ARW48" s="10"/>
      <c r="ARX48" s="10"/>
      <c r="ARY48" s="10"/>
      <c r="ARZ48" s="10"/>
      <c r="ASA48" s="10"/>
      <c r="ASB48" s="10"/>
      <c r="ASC48" s="10"/>
      <c r="ASD48" s="10"/>
      <c r="ASE48" s="10"/>
      <c r="ASF48" s="10"/>
      <c r="ASG48" s="10"/>
      <c r="ASH48" s="10"/>
      <c r="ASI48" s="10"/>
      <c r="ASJ48" s="10"/>
      <c r="ASK48" s="10"/>
      <c r="ASL48" s="10"/>
      <c r="ASM48" s="10"/>
      <c r="ASN48" s="10"/>
      <c r="ASO48" s="10"/>
      <c r="ASP48" s="10"/>
      <c r="ASQ48" s="10"/>
      <c r="ASR48" s="10"/>
      <c r="ASS48" s="10"/>
      <c r="AST48" s="10"/>
      <c r="ASU48" s="10"/>
      <c r="ASV48" s="10"/>
      <c r="ASW48" s="10"/>
      <c r="ASX48" s="10"/>
      <c r="ASY48" s="10"/>
      <c r="ASZ48" s="10"/>
      <c r="ATA48" s="10"/>
      <c r="ATB48" s="10"/>
      <c r="ATC48" s="10"/>
      <c r="ATD48" s="10"/>
      <c r="ATE48" s="10"/>
      <c r="ATF48" s="10"/>
      <c r="ATG48" s="10"/>
      <c r="ATH48" s="10"/>
      <c r="ATI48" s="10"/>
      <c r="ATJ48" s="10"/>
      <c r="ATK48" s="10"/>
      <c r="ATL48" s="10"/>
      <c r="ATM48" s="10"/>
      <c r="ATN48" s="10"/>
      <c r="ATO48" s="10"/>
      <c r="ATP48" s="10"/>
      <c r="ATQ48" s="10"/>
      <c r="ATR48" s="10"/>
      <c r="ATS48" s="10"/>
      <c r="ATT48" s="10"/>
      <c r="ATU48" s="10"/>
      <c r="ATV48" s="10"/>
      <c r="ATW48" s="10"/>
      <c r="ATX48" s="10"/>
      <c r="ATY48" s="10"/>
      <c r="ATZ48" s="10"/>
      <c r="AUA48" s="10"/>
      <c r="AUB48" s="10"/>
      <c r="AUC48" s="10"/>
      <c r="AUD48" s="10"/>
      <c r="AUE48" s="10"/>
      <c r="AUF48" s="10"/>
      <c r="AUG48" s="10"/>
      <c r="AUH48" s="10"/>
      <c r="AUI48" s="10"/>
      <c r="AUJ48" s="10"/>
      <c r="AUK48" s="10"/>
      <c r="AUL48" s="10"/>
      <c r="AUM48" s="10"/>
      <c r="AUN48" s="10"/>
      <c r="AUO48" s="10"/>
      <c r="AUP48" s="10"/>
      <c r="AUQ48" s="10"/>
      <c r="AUR48" s="10"/>
      <c r="AUS48" s="10"/>
      <c r="AUT48" s="10"/>
      <c r="AUU48" s="10"/>
      <c r="AUV48" s="10"/>
      <c r="AUW48" s="10"/>
      <c r="AUX48" s="10"/>
      <c r="AUY48" s="10"/>
      <c r="AUZ48" s="10"/>
      <c r="AVA48" s="10"/>
      <c r="AVB48" s="10"/>
      <c r="AVC48" s="10"/>
      <c r="AVD48" s="10"/>
      <c r="AVE48" s="10"/>
      <c r="AVF48" s="10"/>
      <c r="AVG48" s="10"/>
      <c r="AVH48" s="10"/>
      <c r="AVI48" s="10"/>
      <c r="AVJ48" s="10"/>
      <c r="AVK48" s="10"/>
      <c r="AVL48" s="10"/>
      <c r="AVM48" s="10"/>
      <c r="AVN48" s="10"/>
      <c r="AVO48" s="10"/>
      <c r="AVP48" s="10"/>
      <c r="AVQ48" s="10"/>
      <c r="AVR48" s="10"/>
      <c r="AVS48" s="10"/>
      <c r="AVT48" s="10"/>
      <c r="AVU48" s="10"/>
      <c r="AVV48" s="10"/>
      <c r="AVW48" s="10"/>
      <c r="AVX48" s="10"/>
      <c r="AVY48" s="10"/>
      <c r="AVZ48" s="10"/>
      <c r="AWA48" s="10"/>
      <c r="AWB48" s="10"/>
      <c r="AWC48" s="10"/>
      <c r="AWD48" s="10"/>
      <c r="AWE48" s="10"/>
      <c r="AWF48" s="10"/>
      <c r="AWG48" s="10"/>
      <c r="AWH48" s="10"/>
      <c r="AWI48" s="10"/>
      <c r="AWJ48" s="10"/>
      <c r="AWK48" s="10"/>
      <c r="AWL48" s="10"/>
      <c r="AWM48" s="10"/>
      <c r="AWN48" s="10"/>
      <c r="AWO48" s="10"/>
      <c r="AWP48" s="10"/>
      <c r="AWQ48" s="10"/>
      <c r="AWR48" s="10"/>
      <c r="AWS48" s="10"/>
      <c r="AWT48" s="10"/>
      <c r="AWU48" s="10"/>
      <c r="AWV48" s="10"/>
      <c r="AWW48" s="10"/>
      <c r="AWX48" s="10"/>
      <c r="AWY48" s="10"/>
      <c r="AWZ48" s="10"/>
      <c r="AXA48" s="10"/>
      <c r="AXB48" s="10"/>
      <c r="AXC48" s="10"/>
      <c r="AXD48" s="10"/>
      <c r="AXE48" s="10"/>
      <c r="AXF48" s="10"/>
      <c r="AXG48" s="10"/>
      <c r="AXH48" s="10"/>
      <c r="AXI48" s="10"/>
      <c r="AXJ48" s="10"/>
      <c r="AXK48" s="10"/>
      <c r="AXL48" s="10"/>
      <c r="AXM48" s="10"/>
      <c r="AXN48" s="10"/>
      <c r="AXO48" s="10"/>
      <c r="AXP48" s="10"/>
      <c r="AXQ48" s="10"/>
      <c r="AXR48" s="10"/>
      <c r="AXS48" s="10"/>
      <c r="AXT48" s="10"/>
      <c r="AXU48" s="10"/>
      <c r="AXV48" s="10"/>
      <c r="AXW48" s="10"/>
      <c r="AXX48" s="10"/>
      <c r="AXY48" s="10"/>
      <c r="AXZ48" s="10"/>
      <c r="AYA48" s="10"/>
      <c r="AYB48" s="10"/>
      <c r="AYC48" s="10"/>
      <c r="AYD48" s="10"/>
      <c r="AYE48" s="10"/>
      <c r="AYF48" s="10"/>
      <c r="AYG48" s="10"/>
      <c r="AYH48" s="10"/>
      <c r="AYI48" s="10"/>
      <c r="AYJ48" s="10"/>
      <c r="AYK48" s="10"/>
      <c r="AYL48" s="10"/>
      <c r="AYM48" s="10"/>
      <c r="AYN48" s="10"/>
      <c r="AYO48" s="10"/>
      <c r="AYP48" s="10"/>
      <c r="AYQ48" s="10"/>
      <c r="AYR48" s="10"/>
      <c r="AYS48" s="10"/>
      <c r="AYT48" s="10"/>
      <c r="AYU48" s="10"/>
      <c r="AYV48" s="10"/>
      <c r="AYW48" s="10"/>
      <c r="AYX48" s="10"/>
      <c r="AYY48" s="10"/>
      <c r="AYZ48" s="10"/>
      <c r="AZA48" s="10"/>
      <c r="AZB48" s="10"/>
      <c r="AZC48" s="10"/>
      <c r="AZD48" s="10"/>
      <c r="AZE48" s="10"/>
      <c r="AZF48" s="10"/>
      <c r="AZG48" s="10"/>
      <c r="AZH48" s="10"/>
      <c r="AZI48" s="10"/>
      <c r="AZJ48" s="10"/>
      <c r="AZK48" s="10"/>
      <c r="AZL48" s="10"/>
      <c r="AZM48" s="10"/>
      <c r="AZN48" s="10"/>
      <c r="AZO48" s="10"/>
      <c r="AZP48" s="10"/>
      <c r="AZQ48" s="10"/>
      <c r="AZR48" s="10"/>
      <c r="AZS48" s="10"/>
      <c r="AZT48" s="10"/>
      <c r="AZU48" s="10"/>
      <c r="AZV48" s="10"/>
      <c r="AZW48" s="10"/>
      <c r="AZX48" s="10"/>
      <c r="AZY48" s="10"/>
      <c r="AZZ48" s="10"/>
      <c r="BAA48" s="10"/>
      <c r="BAB48" s="10"/>
      <c r="BAC48" s="10"/>
      <c r="BAD48" s="10"/>
      <c r="BAE48" s="10"/>
      <c r="BAF48" s="10"/>
      <c r="BAG48" s="10"/>
      <c r="BAH48" s="10"/>
      <c r="BAI48" s="10"/>
      <c r="BAJ48" s="10"/>
      <c r="BAK48" s="10"/>
      <c r="BAL48" s="10"/>
      <c r="BAM48" s="10"/>
      <c r="BAN48" s="10"/>
      <c r="BAO48" s="10"/>
      <c r="BAP48" s="10"/>
      <c r="BAQ48" s="10"/>
      <c r="BAR48" s="10"/>
      <c r="BAS48" s="10"/>
      <c r="BAT48" s="10"/>
      <c r="BAU48" s="10"/>
      <c r="BAV48" s="10"/>
      <c r="BAW48" s="10"/>
      <c r="BAX48" s="10"/>
      <c r="BAY48" s="10"/>
      <c r="BAZ48" s="10"/>
      <c r="BBA48" s="10"/>
      <c r="BBB48" s="10"/>
      <c r="BBC48" s="10"/>
      <c r="BBD48" s="10"/>
      <c r="BBE48" s="10"/>
      <c r="BBF48" s="10"/>
      <c r="BBG48" s="10"/>
      <c r="BBH48" s="10"/>
      <c r="BBI48" s="10"/>
      <c r="BBJ48" s="10"/>
      <c r="BBK48" s="10"/>
      <c r="BBL48" s="10"/>
      <c r="BBM48" s="10"/>
      <c r="BBN48" s="10"/>
      <c r="BBO48" s="10"/>
      <c r="BBP48" s="10"/>
      <c r="BBQ48" s="10"/>
      <c r="BBR48" s="10"/>
      <c r="BBS48" s="10"/>
      <c r="BBT48" s="10"/>
      <c r="BBU48" s="10"/>
      <c r="BBV48" s="10"/>
      <c r="BBW48" s="10"/>
      <c r="BBX48" s="10"/>
      <c r="BBY48" s="10"/>
      <c r="BBZ48" s="10"/>
      <c r="BCA48" s="10"/>
      <c r="BCB48" s="10"/>
      <c r="BCC48" s="10"/>
      <c r="BCD48" s="10"/>
      <c r="BCE48" s="10"/>
      <c r="BCF48" s="10"/>
      <c r="BCG48" s="10"/>
      <c r="BCH48" s="10"/>
      <c r="BCI48" s="10"/>
      <c r="BCJ48" s="10"/>
      <c r="BCK48" s="10"/>
      <c r="BCL48" s="10"/>
      <c r="BCM48" s="10"/>
      <c r="BCN48" s="10"/>
      <c r="BCO48" s="10"/>
      <c r="BCP48" s="10"/>
      <c r="BCQ48" s="10"/>
      <c r="BCR48" s="10"/>
      <c r="BCS48" s="10"/>
      <c r="BCT48" s="10"/>
      <c r="BCU48" s="10"/>
      <c r="BCV48" s="10"/>
      <c r="BCW48" s="10"/>
      <c r="BCX48" s="10"/>
      <c r="BCY48" s="10"/>
      <c r="BCZ48" s="10"/>
      <c r="BDA48" s="10"/>
      <c r="BDB48" s="10"/>
      <c r="BDC48" s="10"/>
      <c r="BDD48" s="10"/>
      <c r="BDE48" s="10"/>
      <c r="BDF48" s="10"/>
      <c r="BDG48" s="10"/>
      <c r="BDH48" s="10"/>
      <c r="BDI48" s="10"/>
      <c r="BDJ48" s="10"/>
      <c r="BDK48" s="10"/>
      <c r="BDL48" s="10"/>
      <c r="BDM48" s="10"/>
      <c r="BDN48" s="10"/>
      <c r="BDO48" s="10"/>
      <c r="BDP48" s="10"/>
      <c r="BDQ48" s="10"/>
      <c r="BDR48" s="10"/>
      <c r="BDS48" s="10"/>
      <c r="BDT48" s="10"/>
      <c r="BDU48" s="10"/>
      <c r="BDV48" s="10"/>
      <c r="BDW48" s="10"/>
      <c r="BDX48" s="10"/>
      <c r="BDY48" s="10"/>
      <c r="BDZ48" s="10"/>
      <c r="BEA48" s="10"/>
      <c r="BEB48" s="10"/>
      <c r="BEC48" s="10"/>
      <c r="BED48" s="10"/>
      <c r="BEE48" s="10"/>
      <c r="BEF48" s="10"/>
      <c r="BEG48" s="10"/>
      <c r="BEH48" s="10"/>
      <c r="BEI48" s="10"/>
      <c r="BEJ48" s="10"/>
      <c r="BEK48" s="10"/>
      <c r="BEL48" s="10"/>
      <c r="BEM48" s="10"/>
      <c r="BEN48" s="10"/>
      <c r="BEO48" s="10"/>
      <c r="BEP48" s="10"/>
      <c r="BEQ48" s="10"/>
      <c r="BER48" s="10"/>
      <c r="BES48" s="10"/>
      <c r="BET48" s="10"/>
      <c r="BEU48" s="10"/>
      <c r="BEV48" s="10"/>
      <c r="BEW48" s="10"/>
      <c r="BEX48" s="10"/>
      <c r="BEY48" s="10"/>
      <c r="BEZ48" s="10"/>
      <c r="BFA48" s="10"/>
      <c r="BFB48" s="10"/>
      <c r="BFC48" s="10"/>
      <c r="BFD48" s="10"/>
      <c r="BFE48" s="10"/>
      <c r="BFF48" s="10"/>
      <c r="BFG48" s="10"/>
      <c r="BFH48" s="10"/>
      <c r="BFI48" s="10"/>
      <c r="BFJ48" s="10"/>
      <c r="BFK48" s="10"/>
      <c r="BFL48" s="10"/>
      <c r="BFM48" s="10"/>
      <c r="BFN48" s="10"/>
      <c r="BFO48" s="10"/>
      <c r="BFP48" s="10"/>
      <c r="BFQ48" s="10"/>
      <c r="BFR48" s="10"/>
      <c r="BFS48" s="10"/>
      <c r="BFT48" s="10"/>
      <c r="BFU48" s="10"/>
      <c r="BFV48" s="10"/>
      <c r="BFW48" s="10"/>
      <c r="BFX48" s="10"/>
      <c r="BFY48" s="10"/>
      <c r="BFZ48" s="10"/>
      <c r="BGA48" s="10"/>
      <c r="BGB48" s="10"/>
      <c r="BGC48" s="10"/>
      <c r="BGD48" s="10"/>
      <c r="BGE48" s="10"/>
      <c r="BGF48" s="10"/>
      <c r="BGG48" s="10"/>
      <c r="BGH48" s="10"/>
      <c r="BGI48" s="10"/>
      <c r="BGJ48" s="10"/>
      <c r="BGK48" s="10"/>
      <c r="BGL48" s="10"/>
      <c r="BGM48" s="10"/>
      <c r="BGN48" s="10"/>
      <c r="BGO48" s="10"/>
      <c r="BGP48" s="10"/>
      <c r="BGQ48" s="10"/>
      <c r="BGR48" s="10"/>
      <c r="BGS48" s="10"/>
      <c r="BGT48" s="10"/>
      <c r="BGU48" s="10"/>
      <c r="BGV48" s="10"/>
      <c r="BGW48" s="10"/>
      <c r="BGX48" s="10"/>
      <c r="BGY48" s="10"/>
      <c r="BGZ48" s="10"/>
      <c r="BHA48" s="10"/>
      <c r="BHB48" s="10"/>
      <c r="BHC48" s="10"/>
      <c r="BHD48" s="10"/>
      <c r="BHE48" s="10"/>
      <c r="BHF48" s="10"/>
      <c r="BHG48" s="10"/>
      <c r="BHH48" s="10"/>
      <c r="BHI48" s="10"/>
      <c r="BHJ48" s="10"/>
      <c r="BHK48" s="10"/>
      <c r="BHL48" s="10"/>
      <c r="BHM48" s="10"/>
      <c r="BHN48" s="10"/>
      <c r="BHO48" s="10"/>
      <c r="BHP48" s="10"/>
      <c r="BHQ48" s="10"/>
      <c r="BHR48" s="10"/>
      <c r="BHS48" s="10"/>
      <c r="BHT48" s="10"/>
      <c r="BHU48" s="10"/>
      <c r="BHV48" s="10"/>
      <c r="BHW48" s="10"/>
      <c r="BHX48" s="10"/>
      <c r="BHY48" s="10"/>
      <c r="BHZ48" s="10"/>
      <c r="BIA48" s="10"/>
      <c r="BIB48" s="10"/>
      <c r="BIC48" s="10"/>
      <c r="BID48" s="10"/>
      <c r="BIE48" s="10"/>
      <c r="BIF48" s="10"/>
      <c r="BIG48" s="10"/>
      <c r="BIH48" s="10"/>
      <c r="BII48" s="10"/>
      <c r="BIJ48" s="10"/>
      <c r="BIK48" s="10"/>
      <c r="BIL48" s="10"/>
      <c r="BIM48" s="10"/>
      <c r="BIN48" s="10"/>
      <c r="BIO48" s="10"/>
      <c r="BIP48" s="10"/>
      <c r="BIQ48" s="10"/>
      <c r="BIR48" s="10"/>
      <c r="BIS48" s="10"/>
      <c r="BIT48" s="10"/>
      <c r="BIU48" s="10"/>
      <c r="BIV48" s="10"/>
      <c r="BIW48" s="10"/>
      <c r="BIX48" s="10"/>
      <c r="BIY48" s="10"/>
      <c r="BIZ48" s="10"/>
      <c r="BJA48" s="10"/>
      <c r="BJB48" s="10"/>
      <c r="BJC48" s="10"/>
      <c r="BJD48" s="10"/>
      <c r="BJE48" s="10"/>
      <c r="BJF48" s="10"/>
      <c r="BJG48" s="10"/>
      <c r="BJH48" s="10"/>
      <c r="BJI48" s="10"/>
      <c r="BJJ48" s="10"/>
      <c r="BJK48" s="10"/>
      <c r="BJL48" s="10"/>
      <c r="BJM48" s="10"/>
      <c r="BJN48" s="10"/>
      <c r="BJO48" s="10"/>
      <c r="BJP48" s="10"/>
      <c r="BJQ48" s="10"/>
      <c r="BJR48" s="10"/>
      <c r="BJS48" s="10"/>
      <c r="BJT48" s="10"/>
      <c r="BJU48" s="10"/>
      <c r="BJV48" s="10"/>
      <c r="BJW48" s="10"/>
      <c r="BJX48" s="10"/>
      <c r="BJY48" s="10"/>
      <c r="BJZ48" s="10"/>
      <c r="BKA48" s="10"/>
      <c r="BKB48" s="10"/>
      <c r="BKC48" s="10"/>
      <c r="BKD48" s="10"/>
      <c r="BKE48" s="10"/>
      <c r="BKF48" s="10"/>
      <c r="BKG48" s="10"/>
      <c r="BKH48" s="10"/>
      <c r="BKI48" s="10"/>
      <c r="BKJ48" s="10"/>
      <c r="BKK48" s="10"/>
      <c r="BKL48" s="10"/>
      <c r="BKM48" s="10"/>
      <c r="BKN48" s="10"/>
      <c r="BKO48" s="10"/>
      <c r="BKP48" s="10"/>
      <c r="BKQ48" s="10"/>
      <c r="BKR48" s="10"/>
      <c r="BKS48" s="10"/>
      <c r="BKT48" s="10"/>
      <c r="BKU48" s="10"/>
      <c r="BKV48" s="10"/>
      <c r="BKW48" s="10"/>
      <c r="BKX48" s="10"/>
      <c r="BKY48" s="10"/>
      <c r="BKZ48" s="10"/>
      <c r="BLA48" s="10"/>
      <c r="BLB48" s="10"/>
      <c r="BLC48" s="10"/>
      <c r="BLD48" s="10"/>
      <c r="BLE48" s="10"/>
      <c r="BLF48" s="10"/>
      <c r="BLG48" s="10"/>
      <c r="BLH48" s="10"/>
      <c r="BLI48" s="10"/>
      <c r="BLJ48" s="10"/>
      <c r="BLK48" s="10"/>
      <c r="BLL48" s="10"/>
      <c r="BLM48" s="10"/>
      <c r="BLN48" s="10"/>
      <c r="BLO48" s="10"/>
      <c r="BLP48" s="10"/>
      <c r="BLQ48" s="10"/>
      <c r="BLR48" s="10"/>
      <c r="BLS48" s="10"/>
      <c r="BLT48" s="10"/>
      <c r="BLU48" s="10"/>
      <c r="BLV48" s="10"/>
      <c r="BLW48" s="10"/>
      <c r="BLX48" s="10"/>
      <c r="BLY48" s="10"/>
      <c r="BLZ48" s="10"/>
      <c r="BMA48" s="10"/>
      <c r="BMB48" s="10"/>
      <c r="BMC48" s="10"/>
      <c r="BMD48" s="10"/>
      <c r="BME48" s="10"/>
      <c r="BMF48" s="10"/>
      <c r="BMG48" s="10"/>
      <c r="BMH48" s="10"/>
      <c r="BMI48" s="10"/>
      <c r="BMJ48" s="10"/>
      <c r="BMK48" s="10"/>
      <c r="BML48" s="10"/>
      <c r="BMM48" s="10"/>
      <c r="BMN48" s="10"/>
      <c r="BMO48" s="10"/>
      <c r="BMP48" s="10"/>
      <c r="BMQ48" s="10"/>
      <c r="BMR48" s="10"/>
      <c r="BMS48" s="10"/>
      <c r="BMT48" s="10"/>
      <c r="BMU48" s="10"/>
      <c r="BMV48" s="10"/>
      <c r="BMW48" s="10"/>
      <c r="BMX48" s="10"/>
      <c r="BMY48" s="10"/>
      <c r="BMZ48" s="10"/>
      <c r="BNA48" s="10"/>
      <c r="BNB48" s="10"/>
      <c r="BNC48" s="10"/>
      <c r="BND48" s="10"/>
      <c r="BNE48" s="10"/>
      <c r="BNF48" s="10"/>
      <c r="BNG48" s="10"/>
      <c r="BNH48" s="10"/>
      <c r="BNI48" s="10"/>
      <c r="BNJ48" s="10"/>
      <c r="BNK48" s="10"/>
      <c r="BNL48" s="10"/>
      <c r="BNM48" s="10"/>
      <c r="BNN48" s="10"/>
      <c r="BNO48" s="10"/>
      <c r="BNP48" s="10"/>
      <c r="BNQ48" s="10"/>
      <c r="BNR48" s="10"/>
      <c r="BNS48" s="10"/>
      <c r="BNT48" s="10"/>
      <c r="BNU48" s="10"/>
      <c r="BNV48" s="10"/>
      <c r="BNW48" s="10"/>
      <c r="BNX48" s="10"/>
      <c r="BNY48" s="10"/>
      <c r="BNZ48" s="10"/>
      <c r="BOA48" s="10"/>
      <c r="BOB48" s="10"/>
      <c r="BOC48" s="10"/>
      <c r="BOD48" s="10"/>
      <c r="BOE48" s="10"/>
      <c r="BOF48" s="10"/>
      <c r="BOG48" s="10"/>
      <c r="BOH48" s="10"/>
      <c r="BOI48" s="10"/>
      <c r="BOJ48" s="10"/>
      <c r="BOK48" s="10"/>
      <c r="BOL48" s="10"/>
      <c r="BOM48" s="10"/>
      <c r="BON48" s="10"/>
      <c r="BOO48" s="10"/>
      <c r="BOP48" s="10"/>
      <c r="BOQ48" s="10"/>
      <c r="BOR48" s="10"/>
      <c r="BOS48" s="10"/>
      <c r="BOT48" s="10"/>
      <c r="BOU48" s="10"/>
      <c r="BOV48" s="10"/>
      <c r="BOW48" s="10"/>
      <c r="BOX48" s="10"/>
      <c r="BOY48" s="10"/>
      <c r="BOZ48" s="10"/>
      <c r="BPA48" s="10"/>
      <c r="BPB48" s="10"/>
      <c r="BPC48" s="10"/>
      <c r="BPD48" s="10"/>
      <c r="BPE48" s="10"/>
      <c r="BPF48" s="10"/>
      <c r="BPG48" s="10"/>
      <c r="BPH48" s="10"/>
      <c r="BPI48" s="10"/>
      <c r="BPJ48" s="10"/>
      <c r="BPK48" s="10"/>
      <c r="BPL48" s="10"/>
      <c r="BPM48" s="10"/>
      <c r="BPN48" s="10"/>
      <c r="BPO48" s="10"/>
      <c r="BPP48" s="10"/>
      <c r="BPQ48" s="10"/>
      <c r="BPR48" s="10"/>
      <c r="BPS48" s="10"/>
      <c r="BPT48" s="10"/>
      <c r="BPU48" s="10"/>
      <c r="BPV48" s="10"/>
      <c r="BPW48" s="10"/>
      <c r="BPX48" s="10"/>
      <c r="BPY48" s="10"/>
      <c r="BPZ48" s="10"/>
      <c r="BQA48" s="10"/>
      <c r="BQB48" s="10"/>
      <c r="BQC48" s="10"/>
      <c r="BQD48" s="10"/>
      <c r="BQE48" s="10"/>
      <c r="BQF48" s="10"/>
      <c r="BQG48" s="10"/>
      <c r="BQH48" s="10"/>
      <c r="BQI48" s="10"/>
      <c r="BQJ48" s="10"/>
      <c r="BQK48" s="10"/>
      <c r="BQL48" s="10"/>
      <c r="BQM48" s="10"/>
      <c r="BQN48" s="10"/>
      <c r="BQO48" s="10"/>
      <c r="BQP48" s="10"/>
      <c r="BQQ48" s="10"/>
      <c r="BQR48" s="10"/>
      <c r="BQS48" s="10"/>
      <c r="BQT48" s="10"/>
      <c r="BQU48" s="10"/>
      <c r="BQV48" s="10"/>
      <c r="BQW48" s="10"/>
      <c r="BQX48" s="10"/>
      <c r="BQY48" s="10"/>
      <c r="BQZ48" s="10"/>
      <c r="BRA48" s="10"/>
      <c r="BRB48" s="10"/>
      <c r="BRC48" s="10"/>
      <c r="BRD48" s="10"/>
      <c r="BRE48" s="10"/>
      <c r="BRF48" s="10"/>
      <c r="BRG48" s="10"/>
      <c r="BRH48" s="10"/>
      <c r="BRI48" s="10"/>
      <c r="BRJ48" s="10"/>
      <c r="BRK48" s="10"/>
      <c r="BRL48" s="10"/>
      <c r="BRM48" s="10"/>
      <c r="BRN48" s="10"/>
      <c r="BRO48" s="10"/>
      <c r="BRP48" s="10"/>
      <c r="BRQ48" s="10"/>
      <c r="BRR48" s="10"/>
      <c r="BRS48" s="10"/>
      <c r="BRT48" s="10"/>
      <c r="BRU48" s="10"/>
      <c r="BRV48" s="10"/>
      <c r="BRW48" s="10"/>
      <c r="BRX48" s="10"/>
      <c r="BRY48" s="10"/>
      <c r="BRZ48" s="10"/>
      <c r="BSA48" s="10"/>
      <c r="BSB48" s="10"/>
      <c r="BSC48" s="10"/>
      <c r="BSD48" s="10"/>
      <c r="BSE48" s="10"/>
      <c r="BSF48" s="10"/>
      <c r="BSG48" s="10"/>
      <c r="BSH48" s="10"/>
      <c r="BSI48" s="10"/>
      <c r="BSJ48" s="10"/>
      <c r="BSK48" s="10"/>
      <c r="BSL48" s="10"/>
      <c r="BSM48" s="10"/>
      <c r="BSN48" s="10"/>
      <c r="BSO48" s="10"/>
      <c r="BSP48" s="10"/>
      <c r="BSQ48" s="10"/>
      <c r="BSR48" s="10"/>
      <c r="BSS48" s="10"/>
      <c r="BST48" s="10"/>
      <c r="BSU48" s="10"/>
      <c r="BSV48" s="10"/>
      <c r="BSW48" s="10"/>
      <c r="BSX48" s="10"/>
      <c r="BSY48" s="10"/>
      <c r="BSZ48" s="10"/>
      <c r="BTA48" s="10"/>
      <c r="BTB48" s="10"/>
      <c r="BTC48" s="10"/>
      <c r="BTD48" s="10"/>
      <c r="BTE48" s="10"/>
      <c r="BTF48" s="10"/>
      <c r="BTG48" s="10"/>
      <c r="BTH48" s="10"/>
      <c r="BTI48" s="10"/>
      <c r="BTJ48" s="10"/>
      <c r="BTK48" s="10"/>
      <c r="BTL48" s="10"/>
      <c r="BTM48" s="10"/>
      <c r="BTN48" s="10"/>
      <c r="BTO48" s="10"/>
      <c r="BTP48" s="10"/>
      <c r="BTQ48" s="10"/>
      <c r="BTR48" s="10"/>
      <c r="BTS48" s="10"/>
      <c r="BTT48" s="10"/>
      <c r="BTU48" s="10"/>
      <c r="BTV48" s="10"/>
      <c r="BTW48" s="10"/>
      <c r="BTX48" s="10"/>
      <c r="BTY48" s="10"/>
      <c r="BTZ48" s="10"/>
      <c r="BUA48" s="10"/>
      <c r="BUB48" s="10"/>
      <c r="BUC48" s="10"/>
      <c r="BUD48" s="10"/>
      <c r="BUE48" s="10"/>
      <c r="BUF48" s="10"/>
      <c r="BUG48" s="10"/>
      <c r="BUH48" s="10"/>
      <c r="BUI48" s="10"/>
      <c r="BUJ48" s="10"/>
      <c r="BUK48" s="10"/>
      <c r="BUL48" s="10"/>
      <c r="BUM48" s="10"/>
      <c r="BUN48" s="10"/>
      <c r="BUO48" s="10"/>
      <c r="BUP48" s="10"/>
      <c r="BUQ48" s="10"/>
      <c r="BUR48" s="10"/>
      <c r="BUS48" s="10"/>
      <c r="BUT48" s="10"/>
      <c r="BUU48" s="10"/>
      <c r="BUV48" s="10"/>
      <c r="BUW48" s="10"/>
      <c r="BUX48" s="10"/>
      <c r="BUY48" s="10"/>
      <c r="BUZ48" s="10"/>
      <c r="BVA48" s="10"/>
      <c r="BVB48" s="10"/>
      <c r="BVC48" s="10"/>
      <c r="BVD48" s="10"/>
      <c r="BVE48" s="10"/>
      <c r="BVF48" s="10"/>
      <c r="BVG48" s="10"/>
      <c r="BVH48" s="10"/>
      <c r="BVI48" s="10"/>
      <c r="BVJ48" s="10"/>
      <c r="BVK48" s="10"/>
      <c r="BVL48" s="10"/>
      <c r="BVM48" s="10"/>
      <c r="BVN48" s="10"/>
      <c r="BVO48" s="10"/>
      <c r="BVP48" s="10"/>
      <c r="BVQ48" s="10"/>
      <c r="BVR48" s="10"/>
      <c r="BVS48" s="10"/>
      <c r="BVT48" s="10"/>
      <c r="BVU48" s="10"/>
      <c r="BVV48" s="10"/>
      <c r="BVW48" s="10"/>
      <c r="BVX48" s="10"/>
      <c r="BVY48" s="10"/>
      <c r="BVZ48" s="10"/>
      <c r="BWA48" s="10"/>
      <c r="BWB48" s="10"/>
      <c r="BWC48" s="10"/>
      <c r="BWD48" s="10"/>
      <c r="BWE48" s="10"/>
      <c r="BWF48" s="10"/>
      <c r="BWG48" s="10"/>
      <c r="BWH48" s="10"/>
      <c r="BWI48" s="10"/>
      <c r="BWJ48" s="10"/>
      <c r="BWK48" s="10"/>
      <c r="BWL48" s="10"/>
      <c r="BWM48" s="10"/>
      <c r="BWN48" s="10"/>
      <c r="BWO48" s="10"/>
      <c r="BWP48" s="10"/>
      <c r="BWQ48" s="10"/>
      <c r="BWR48" s="10"/>
      <c r="BWS48" s="10"/>
      <c r="BWT48" s="10"/>
      <c r="BWU48" s="10"/>
      <c r="BWV48" s="10"/>
      <c r="BWW48" s="10"/>
      <c r="BWX48" s="10"/>
      <c r="BWY48" s="10"/>
      <c r="BWZ48" s="10"/>
      <c r="BXA48" s="10"/>
      <c r="BXB48" s="10"/>
      <c r="BXC48" s="10"/>
      <c r="BXD48" s="10"/>
      <c r="BXE48" s="10"/>
      <c r="BXF48" s="10"/>
      <c r="BXG48" s="10"/>
      <c r="BXH48" s="10"/>
      <c r="BXI48" s="10"/>
      <c r="BXJ48" s="10"/>
      <c r="BXK48" s="10"/>
      <c r="BXL48" s="10"/>
      <c r="BXM48" s="10"/>
      <c r="BXN48" s="10"/>
      <c r="BXO48" s="10"/>
      <c r="BXP48" s="10"/>
      <c r="BXQ48" s="10"/>
      <c r="BXR48" s="10"/>
      <c r="BXS48" s="10"/>
      <c r="BXT48" s="10"/>
      <c r="BXU48" s="10"/>
      <c r="BXV48" s="10"/>
      <c r="BXW48" s="10"/>
      <c r="BXX48" s="10"/>
      <c r="BXY48" s="10"/>
      <c r="BXZ48" s="10"/>
      <c r="BYA48" s="10"/>
      <c r="BYB48" s="10"/>
      <c r="BYC48" s="10"/>
      <c r="BYD48" s="10"/>
      <c r="BYE48" s="10"/>
      <c r="BYF48" s="10"/>
      <c r="BYG48" s="10"/>
      <c r="BYH48" s="10"/>
      <c r="BYI48" s="10"/>
      <c r="BYJ48" s="10"/>
      <c r="BYK48" s="10"/>
      <c r="BYL48" s="10"/>
      <c r="BYM48" s="10"/>
      <c r="BYN48" s="10"/>
      <c r="BYO48" s="10"/>
      <c r="BYP48" s="10"/>
      <c r="BYQ48" s="10"/>
      <c r="BYR48" s="10"/>
      <c r="BYS48" s="10"/>
      <c r="BYT48" s="10"/>
      <c r="BYU48" s="10"/>
      <c r="BYV48" s="10"/>
      <c r="BYW48" s="10"/>
      <c r="BYX48" s="10"/>
      <c r="BYY48" s="10"/>
      <c r="BYZ48" s="10"/>
      <c r="BZA48" s="10"/>
      <c r="BZB48" s="10"/>
      <c r="BZC48" s="10"/>
      <c r="BZD48" s="10"/>
      <c r="BZE48" s="10"/>
      <c r="BZF48" s="10"/>
      <c r="BZG48" s="10"/>
      <c r="BZH48" s="10"/>
      <c r="BZI48" s="10"/>
      <c r="BZJ48" s="10"/>
      <c r="BZK48" s="10"/>
      <c r="BZL48" s="10"/>
      <c r="BZM48" s="10"/>
      <c r="BZN48" s="10"/>
      <c r="BZO48" s="10"/>
      <c r="BZP48" s="10"/>
      <c r="BZQ48" s="10"/>
      <c r="BZR48" s="10"/>
      <c r="BZS48" s="10"/>
      <c r="BZT48" s="10"/>
      <c r="BZU48" s="10"/>
      <c r="BZV48" s="10"/>
      <c r="BZW48" s="10"/>
      <c r="BZX48" s="10"/>
      <c r="BZY48" s="10"/>
      <c r="BZZ48" s="10"/>
      <c r="CAA48" s="10"/>
      <c r="CAB48" s="10"/>
      <c r="CAC48" s="10"/>
      <c r="CAD48" s="10"/>
      <c r="CAE48" s="10"/>
      <c r="CAF48" s="10"/>
      <c r="CAG48" s="10"/>
      <c r="CAH48" s="10"/>
      <c r="CAI48" s="10"/>
      <c r="CAJ48" s="10"/>
      <c r="CAK48" s="10"/>
      <c r="CAL48" s="10"/>
      <c r="CAM48" s="10"/>
      <c r="CAN48" s="10"/>
      <c r="CAO48" s="10"/>
      <c r="CAP48" s="10"/>
      <c r="CAQ48" s="10"/>
      <c r="CAR48" s="10"/>
      <c r="CAS48" s="10"/>
      <c r="CAT48" s="10"/>
      <c r="CAU48" s="10"/>
      <c r="CAV48" s="10"/>
      <c r="CAW48" s="10"/>
      <c r="CAX48" s="10"/>
      <c r="CAY48" s="10"/>
      <c r="CAZ48" s="10"/>
      <c r="CBA48" s="10"/>
      <c r="CBB48" s="10"/>
      <c r="CBC48" s="10"/>
      <c r="CBD48" s="10"/>
      <c r="CBE48" s="10"/>
      <c r="CBF48" s="10"/>
      <c r="CBG48" s="10"/>
      <c r="CBH48" s="10"/>
      <c r="CBI48" s="10"/>
      <c r="CBJ48" s="10"/>
      <c r="CBK48" s="10"/>
      <c r="CBL48" s="10"/>
      <c r="CBM48" s="10"/>
      <c r="CBN48" s="10"/>
      <c r="CBO48" s="10"/>
      <c r="CBP48" s="10"/>
      <c r="CBQ48" s="10"/>
      <c r="CBR48" s="10"/>
      <c r="CBS48" s="10"/>
      <c r="CBT48" s="10"/>
      <c r="CBU48" s="10"/>
      <c r="CBV48" s="10"/>
      <c r="CBW48" s="10"/>
      <c r="CBX48" s="10"/>
      <c r="CBY48" s="10"/>
      <c r="CBZ48" s="10"/>
      <c r="CCA48" s="10"/>
      <c r="CCB48" s="10"/>
      <c r="CCC48" s="10"/>
      <c r="CCD48" s="10"/>
      <c r="CCE48" s="10"/>
      <c r="CCF48" s="10"/>
      <c r="CCG48" s="10"/>
      <c r="CCH48" s="10"/>
      <c r="CCI48" s="10"/>
      <c r="CCJ48" s="10"/>
      <c r="CCK48" s="10"/>
      <c r="CCL48" s="10"/>
      <c r="CCM48" s="10"/>
      <c r="CCN48" s="10"/>
      <c r="CCO48" s="10"/>
      <c r="CCP48" s="10"/>
      <c r="CCQ48" s="10"/>
      <c r="CCR48" s="10"/>
      <c r="CCS48" s="10"/>
      <c r="CCT48" s="10"/>
      <c r="CCU48" s="10"/>
      <c r="CCV48" s="10"/>
      <c r="CCW48" s="10"/>
      <c r="CCX48" s="10"/>
      <c r="CCY48" s="10"/>
      <c r="CCZ48" s="10"/>
      <c r="CDA48" s="10"/>
      <c r="CDB48" s="10"/>
      <c r="CDC48" s="10"/>
      <c r="CDD48" s="10"/>
      <c r="CDE48" s="10"/>
      <c r="CDF48" s="10"/>
      <c r="CDG48" s="10"/>
      <c r="CDH48" s="10"/>
      <c r="CDI48" s="10"/>
      <c r="CDJ48" s="10"/>
      <c r="CDK48" s="10"/>
      <c r="CDL48" s="10"/>
      <c r="CDM48" s="10"/>
      <c r="CDN48" s="10"/>
      <c r="CDO48" s="10"/>
      <c r="CDP48" s="10"/>
      <c r="CDQ48" s="10"/>
      <c r="CDR48" s="10"/>
      <c r="CDS48" s="10"/>
      <c r="CDT48" s="10"/>
      <c r="CDU48" s="10"/>
      <c r="CDV48" s="10"/>
      <c r="CDW48" s="10"/>
      <c r="CDX48" s="10"/>
      <c r="CDY48" s="10"/>
      <c r="CDZ48" s="10"/>
      <c r="CEA48" s="10"/>
      <c r="CEB48" s="10"/>
      <c r="CEC48" s="10"/>
      <c r="CED48" s="10"/>
      <c r="CEE48" s="10"/>
      <c r="CEF48" s="10"/>
      <c r="CEG48" s="10"/>
      <c r="CEH48" s="10"/>
      <c r="CEI48" s="10"/>
      <c r="CEJ48" s="10"/>
      <c r="CEK48" s="10"/>
      <c r="CEL48" s="10"/>
      <c r="CEM48" s="10"/>
      <c r="CEN48" s="10"/>
      <c r="CEO48" s="10"/>
      <c r="CEP48" s="10"/>
      <c r="CEQ48" s="10"/>
      <c r="CER48" s="10"/>
      <c r="CES48" s="10"/>
      <c r="CET48" s="10"/>
      <c r="CEU48" s="10"/>
      <c r="CEV48" s="10"/>
      <c r="CEW48" s="10"/>
      <c r="CEX48" s="10"/>
      <c r="CEY48" s="10"/>
      <c r="CEZ48" s="10"/>
      <c r="CFA48" s="10"/>
      <c r="CFB48" s="10"/>
      <c r="CFC48" s="10"/>
      <c r="CFD48" s="10"/>
      <c r="CFE48" s="10"/>
      <c r="CFF48" s="10"/>
      <c r="CFG48" s="10"/>
      <c r="CFH48" s="10"/>
      <c r="CFI48" s="10"/>
      <c r="CFJ48" s="10"/>
      <c r="CFK48" s="10"/>
      <c r="CFL48" s="10"/>
      <c r="CFM48" s="10"/>
      <c r="CFN48" s="10"/>
      <c r="CFO48" s="10"/>
      <c r="CFP48" s="10"/>
      <c r="CFQ48" s="10"/>
      <c r="CFR48" s="10"/>
      <c r="CFS48" s="10"/>
      <c r="CFT48" s="10"/>
      <c r="CFU48" s="10"/>
      <c r="CFV48" s="10"/>
      <c r="CFW48" s="10"/>
      <c r="CFX48" s="10"/>
      <c r="CFY48" s="10"/>
      <c r="CFZ48" s="10"/>
      <c r="CGA48" s="10"/>
      <c r="CGB48" s="10"/>
      <c r="CGC48" s="10"/>
      <c r="CGD48" s="10"/>
      <c r="CGE48" s="10"/>
      <c r="CGF48" s="10"/>
      <c r="CGG48" s="10"/>
      <c r="CGH48" s="10"/>
      <c r="CGI48" s="10"/>
      <c r="CGJ48" s="10"/>
      <c r="CGK48" s="10"/>
      <c r="CGL48" s="10"/>
      <c r="CGM48" s="10"/>
      <c r="CGN48" s="10"/>
      <c r="CGO48" s="10"/>
      <c r="CGP48" s="10"/>
      <c r="CGQ48" s="10"/>
      <c r="CGR48" s="10"/>
      <c r="CGS48" s="10"/>
      <c r="CGT48" s="10"/>
      <c r="CGU48" s="10"/>
      <c r="CGV48" s="10"/>
      <c r="CGW48" s="10"/>
      <c r="CGX48" s="10"/>
      <c r="CGY48" s="10"/>
      <c r="CGZ48" s="10"/>
      <c r="CHA48" s="10"/>
      <c r="CHB48" s="10"/>
      <c r="CHC48" s="10"/>
      <c r="CHD48" s="10"/>
      <c r="CHE48" s="10"/>
      <c r="CHF48" s="10"/>
      <c r="CHG48" s="10"/>
      <c r="CHH48" s="10"/>
      <c r="CHI48" s="10"/>
      <c r="CHJ48" s="10"/>
      <c r="CHK48" s="10"/>
      <c r="CHL48" s="10"/>
      <c r="CHM48" s="10"/>
      <c r="CHN48" s="10"/>
      <c r="CHO48" s="10"/>
      <c r="CHP48" s="10"/>
      <c r="CHQ48" s="10"/>
      <c r="CHR48" s="10"/>
      <c r="CHS48" s="10"/>
      <c r="CHT48" s="10"/>
      <c r="CHU48" s="10"/>
      <c r="CHV48" s="10"/>
      <c r="CHW48" s="10"/>
      <c r="CHX48" s="10"/>
      <c r="CHY48" s="10"/>
      <c r="CHZ48" s="10"/>
      <c r="CIA48" s="10"/>
      <c r="CIB48" s="10"/>
      <c r="CIC48" s="10"/>
      <c r="CID48" s="10"/>
      <c r="CIE48" s="10"/>
      <c r="CIF48" s="10"/>
      <c r="CIG48" s="10"/>
      <c r="CIH48" s="10"/>
      <c r="CII48" s="10"/>
      <c r="CIJ48" s="10"/>
      <c r="CIK48" s="10"/>
      <c r="CIL48" s="10"/>
      <c r="CIM48" s="10"/>
      <c r="CIN48" s="10"/>
      <c r="CIO48" s="10"/>
      <c r="CIP48" s="10"/>
      <c r="CIQ48" s="10"/>
      <c r="CIR48" s="10"/>
      <c r="CIS48" s="10"/>
      <c r="CIT48" s="10"/>
      <c r="CIU48" s="10"/>
      <c r="CIV48" s="10"/>
      <c r="CIW48" s="10"/>
      <c r="CIX48" s="10"/>
      <c r="CIY48" s="10"/>
      <c r="CIZ48" s="10"/>
      <c r="CJA48" s="10"/>
      <c r="CJB48" s="10"/>
      <c r="CJC48" s="10"/>
      <c r="CJD48" s="10"/>
      <c r="CJE48" s="10"/>
      <c r="CJF48" s="10"/>
      <c r="CJG48" s="10"/>
      <c r="CJH48" s="10"/>
      <c r="CJI48" s="10"/>
      <c r="CJJ48" s="10"/>
      <c r="CJK48" s="10"/>
      <c r="CJL48" s="10"/>
      <c r="CJM48" s="10"/>
      <c r="CJN48" s="10"/>
      <c r="CJO48" s="10"/>
      <c r="CJP48" s="10"/>
      <c r="CJQ48" s="10"/>
      <c r="CJR48" s="10"/>
      <c r="CJS48" s="10"/>
      <c r="CJT48" s="10"/>
      <c r="CJU48" s="10"/>
      <c r="CJV48" s="10"/>
      <c r="CJW48" s="10"/>
      <c r="CJX48" s="10"/>
      <c r="CJY48" s="10"/>
      <c r="CJZ48" s="10"/>
      <c r="CKA48" s="10"/>
      <c r="CKB48" s="10"/>
      <c r="CKC48" s="10"/>
      <c r="CKD48" s="10"/>
      <c r="CKE48" s="10"/>
      <c r="CKF48" s="10"/>
      <c r="CKG48" s="10"/>
      <c r="CKH48" s="10"/>
      <c r="CKI48" s="10"/>
      <c r="CKJ48" s="10"/>
      <c r="CKK48" s="10"/>
      <c r="CKL48" s="10"/>
      <c r="CKM48" s="10"/>
      <c r="CKN48" s="10"/>
      <c r="CKO48" s="10"/>
      <c r="CKP48" s="10"/>
      <c r="CKQ48" s="10"/>
      <c r="CKR48" s="10"/>
      <c r="CKS48" s="10"/>
      <c r="CKT48" s="10"/>
      <c r="CKU48" s="10"/>
      <c r="CKV48" s="10"/>
      <c r="CKW48" s="10"/>
      <c r="CKX48" s="10"/>
      <c r="CKY48" s="10"/>
      <c r="CKZ48" s="10"/>
      <c r="CLA48" s="10"/>
      <c r="CLB48" s="10"/>
      <c r="CLC48" s="10"/>
      <c r="CLD48" s="10"/>
      <c r="CLE48" s="10"/>
      <c r="CLF48" s="10"/>
      <c r="CLG48" s="10"/>
      <c r="CLH48" s="10"/>
      <c r="CLI48" s="10"/>
      <c r="CLJ48" s="10"/>
      <c r="CLK48" s="10"/>
      <c r="CLL48" s="10"/>
      <c r="CLM48" s="10"/>
      <c r="CLN48" s="10"/>
      <c r="CLO48" s="10"/>
      <c r="CLP48" s="10"/>
      <c r="CLQ48" s="10"/>
      <c r="CLR48" s="10"/>
      <c r="CLS48" s="10"/>
      <c r="CLT48" s="10"/>
      <c r="CLU48" s="10"/>
      <c r="CLV48" s="10"/>
      <c r="CLW48" s="10"/>
      <c r="CLX48" s="10"/>
      <c r="CLY48" s="10"/>
      <c r="CLZ48" s="10"/>
      <c r="CMA48" s="10"/>
      <c r="CMB48" s="10"/>
      <c r="CMC48" s="10"/>
      <c r="CMD48" s="10"/>
      <c r="CME48" s="10"/>
      <c r="CMF48" s="10"/>
      <c r="CMG48" s="10"/>
      <c r="CMH48" s="10"/>
      <c r="CMI48" s="10"/>
      <c r="CMJ48" s="10"/>
      <c r="CMK48" s="10"/>
      <c r="CML48" s="10"/>
      <c r="CMM48" s="10"/>
      <c r="CMN48" s="10"/>
      <c r="CMO48" s="10"/>
      <c r="CMP48" s="10"/>
      <c r="CMQ48" s="10"/>
      <c r="CMR48" s="10"/>
      <c r="CMS48" s="10"/>
      <c r="CMT48" s="10"/>
      <c r="CMU48" s="10"/>
      <c r="CMV48" s="10"/>
      <c r="CMW48" s="10"/>
      <c r="CMX48" s="10"/>
      <c r="CMY48" s="10"/>
      <c r="CMZ48" s="10"/>
      <c r="CNA48" s="10"/>
      <c r="CNB48" s="10"/>
      <c r="CNC48" s="10"/>
      <c r="CND48" s="10"/>
      <c r="CNE48" s="10"/>
      <c r="CNF48" s="10"/>
      <c r="CNG48" s="10"/>
      <c r="CNH48" s="10"/>
      <c r="CNI48" s="10"/>
      <c r="CNJ48" s="10"/>
      <c r="CNK48" s="10"/>
      <c r="CNL48" s="10"/>
      <c r="CNM48" s="10"/>
      <c r="CNN48" s="10"/>
      <c r="CNO48" s="10"/>
      <c r="CNP48" s="10"/>
      <c r="CNQ48" s="10"/>
      <c r="CNR48" s="10"/>
      <c r="CNS48" s="10"/>
      <c r="CNT48" s="10"/>
      <c r="CNU48" s="10"/>
      <c r="CNV48" s="10"/>
      <c r="CNW48" s="10"/>
      <c r="CNX48" s="10"/>
      <c r="CNY48" s="10"/>
      <c r="CNZ48" s="10"/>
      <c r="COA48" s="10"/>
      <c r="COB48" s="10"/>
      <c r="COC48" s="10"/>
      <c r="COD48" s="10"/>
      <c r="COE48" s="10"/>
      <c r="COF48" s="10"/>
      <c r="COG48" s="10"/>
      <c r="COH48" s="10"/>
      <c r="COI48" s="10"/>
      <c r="COJ48" s="10"/>
      <c r="COK48" s="10"/>
      <c r="COL48" s="10"/>
      <c r="COM48" s="10"/>
      <c r="CON48" s="10"/>
      <c r="COO48" s="10"/>
      <c r="COP48" s="10"/>
      <c r="COQ48" s="10"/>
      <c r="COR48" s="10"/>
      <c r="COS48" s="10"/>
      <c r="COT48" s="10"/>
      <c r="COU48" s="10"/>
      <c r="COV48" s="10"/>
      <c r="COW48" s="10"/>
      <c r="COX48" s="10"/>
      <c r="COY48" s="10"/>
      <c r="COZ48" s="10"/>
      <c r="CPA48" s="10"/>
      <c r="CPB48" s="10"/>
      <c r="CPC48" s="10"/>
      <c r="CPD48" s="10"/>
      <c r="CPE48" s="10"/>
      <c r="CPF48" s="10"/>
      <c r="CPG48" s="10"/>
      <c r="CPH48" s="10"/>
      <c r="CPI48" s="10"/>
      <c r="CPJ48" s="10"/>
      <c r="CPK48" s="10"/>
      <c r="CPL48" s="10"/>
      <c r="CPM48" s="10"/>
      <c r="CPN48" s="10"/>
      <c r="CPO48" s="10"/>
      <c r="CPP48" s="10"/>
      <c r="CPQ48" s="10"/>
      <c r="CPR48" s="10"/>
      <c r="CPS48" s="10"/>
      <c r="CPT48" s="10"/>
      <c r="CPU48" s="10"/>
      <c r="CPV48" s="10"/>
      <c r="CPW48" s="10"/>
      <c r="CPX48" s="10"/>
      <c r="CPY48" s="10"/>
      <c r="CPZ48" s="10"/>
      <c r="CQA48" s="10"/>
      <c r="CQB48" s="10"/>
      <c r="CQC48" s="10"/>
      <c r="CQD48" s="10"/>
      <c r="CQE48" s="10"/>
      <c r="CQF48" s="10"/>
      <c r="CQG48" s="10"/>
      <c r="CQH48" s="10"/>
      <c r="CQI48" s="10"/>
      <c r="CQJ48" s="10"/>
      <c r="CQK48" s="10"/>
      <c r="CQL48" s="10"/>
      <c r="CQM48" s="10"/>
      <c r="CQN48" s="10"/>
      <c r="CQO48" s="10"/>
      <c r="CQP48" s="10"/>
      <c r="CQQ48" s="10"/>
      <c r="CQR48" s="10"/>
      <c r="CQS48" s="10"/>
      <c r="CQT48" s="10"/>
      <c r="CQU48" s="10"/>
      <c r="CQV48" s="10"/>
      <c r="CQW48" s="10"/>
      <c r="CQX48" s="10"/>
      <c r="CQY48" s="10"/>
      <c r="CQZ48" s="10"/>
      <c r="CRA48" s="10"/>
      <c r="CRB48" s="10"/>
      <c r="CRC48" s="10"/>
      <c r="CRD48" s="10"/>
      <c r="CRE48" s="10"/>
      <c r="CRF48" s="10"/>
      <c r="CRG48" s="10"/>
      <c r="CRH48" s="10"/>
      <c r="CRI48" s="10"/>
      <c r="CRJ48" s="10"/>
      <c r="CRK48" s="10"/>
      <c r="CRL48" s="10"/>
      <c r="CRM48" s="10"/>
      <c r="CRN48" s="10"/>
      <c r="CRO48" s="10"/>
      <c r="CRP48" s="10"/>
      <c r="CRQ48" s="10"/>
      <c r="CRR48" s="10"/>
      <c r="CRS48" s="10"/>
      <c r="CRT48" s="10"/>
      <c r="CRU48" s="10"/>
      <c r="CRV48" s="10"/>
      <c r="CRW48" s="10"/>
      <c r="CRX48" s="10"/>
      <c r="CRY48" s="10"/>
      <c r="CRZ48" s="10"/>
      <c r="CSA48" s="10"/>
      <c r="CSB48" s="10"/>
      <c r="CSC48" s="10"/>
      <c r="CSD48" s="10"/>
      <c r="CSE48" s="10"/>
      <c r="CSF48" s="10"/>
      <c r="CSG48" s="10"/>
      <c r="CSH48" s="10"/>
      <c r="CSI48" s="10"/>
      <c r="CSJ48" s="10"/>
      <c r="CSK48" s="10"/>
      <c r="CSL48" s="10"/>
      <c r="CSM48" s="10"/>
      <c r="CSN48" s="10"/>
      <c r="CSO48" s="10"/>
      <c r="CSP48" s="10"/>
      <c r="CSQ48" s="10"/>
      <c r="CSR48" s="10"/>
      <c r="CSS48" s="10"/>
      <c r="CST48" s="10"/>
      <c r="CSU48" s="10"/>
      <c r="CSV48" s="10"/>
      <c r="CSW48" s="10"/>
      <c r="CSX48" s="10"/>
      <c r="CSY48" s="10"/>
      <c r="CSZ48" s="10"/>
      <c r="CTA48" s="10"/>
      <c r="CTB48" s="10"/>
      <c r="CTC48" s="10"/>
      <c r="CTD48" s="10"/>
      <c r="CTE48" s="10"/>
      <c r="CTF48" s="10"/>
      <c r="CTG48" s="10"/>
      <c r="CTH48" s="10"/>
      <c r="CTI48" s="10"/>
      <c r="CTJ48" s="10"/>
      <c r="CTK48" s="10"/>
      <c r="CTL48" s="10"/>
      <c r="CTM48" s="10"/>
      <c r="CTN48" s="10"/>
      <c r="CTO48" s="10"/>
      <c r="CTP48" s="10"/>
      <c r="CTQ48" s="10"/>
      <c r="CTR48" s="10"/>
      <c r="CTS48" s="10"/>
      <c r="CTT48" s="10"/>
      <c r="CTU48" s="10"/>
      <c r="CTV48" s="10"/>
      <c r="CTW48" s="10"/>
      <c r="CTX48" s="10"/>
      <c r="CTY48" s="10"/>
      <c r="CTZ48" s="10"/>
      <c r="CUA48" s="10"/>
      <c r="CUB48" s="10"/>
      <c r="CUC48" s="10"/>
      <c r="CUD48" s="10"/>
      <c r="CUE48" s="10"/>
      <c r="CUF48" s="10"/>
      <c r="CUG48" s="10"/>
      <c r="CUH48" s="10"/>
      <c r="CUI48" s="10"/>
      <c r="CUJ48" s="10"/>
      <c r="CUK48" s="10"/>
      <c r="CUL48" s="10"/>
      <c r="CUM48" s="10"/>
      <c r="CUN48" s="10"/>
      <c r="CUO48" s="10"/>
      <c r="CUP48" s="10"/>
      <c r="CUQ48" s="10"/>
      <c r="CUR48" s="10"/>
      <c r="CUS48" s="10"/>
      <c r="CUT48" s="10"/>
      <c r="CUU48" s="10"/>
      <c r="CUV48" s="10"/>
      <c r="CUW48" s="10"/>
      <c r="CUX48" s="10"/>
      <c r="CUY48" s="10"/>
      <c r="CUZ48" s="10"/>
      <c r="CVA48" s="10"/>
      <c r="CVB48" s="10"/>
      <c r="CVC48" s="10"/>
      <c r="CVD48" s="10"/>
      <c r="CVE48" s="10"/>
      <c r="CVF48" s="10"/>
      <c r="CVG48" s="10"/>
      <c r="CVH48" s="10"/>
      <c r="CVI48" s="10"/>
      <c r="CVJ48" s="10"/>
      <c r="CVK48" s="10"/>
      <c r="CVL48" s="10"/>
      <c r="CVM48" s="10"/>
      <c r="CVN48" s="10"/>
      <c r="CVO48" s="10"/>
      <c r="CVP48" s="10"/>
      <c r="CVQ48" s="10"/>
      <c r="CVR48" s="10"/>
      <c r="CVS48" s="10"/>
      <c r="CVT48" s="10"/>
      <c r="CVU48" s="10"/>
      <c r="CVV48" s="10"/>
      <c r="CVW48" s="10"/>
      <c r="CVX48" s="10"/>
      <c r="CVY48" s="10"/>
      <c r="CVZ48" s="10"/>
      <c r="CWA48" s="10"/>
      <c r="CWB48" s="10"/>
      <c r="CWC48" s="10"/>
      <c r="CWD48" s="10"/>
      <c r="CWE48" s="10"/>
      <c r="CWF48" s="10"/>
      <c r="CWG48" s="10"/>
      <c r="CWH48" s="10"/>
      <c r="CWI48" s="10"/>
      <c r="CWJ48" s="10"/>
      <c r="CWK48" s="10"/>
      <c r="CWL48" s="10"/>
      <c r="CWM48" s="10"/>
      <c r="CWN48" s="10"/>
      <c r="CWO48" s="10"/>
      <c r="CWP48" s="10"/>
      <c r="CWQ48" s="10"/>
      <c r="CWR48" s="10"/>
      <c r="CWS48" s="10"/>
      <c r="CWT48" s="10"/>
      <c r="CWU48" s="10"/>
      <c r="CWV48" s="10"/>
      <c r="CWW48" s="10"/>
      <c r="CWX48" s="10"/>
      <c r="CWY48" s="10"/>
      <c r="CWZ48" s="10"/>
      <c r="CXA48" s="10"/>
      <c r="CXB48" s="10"/>
      <c r="CXC48" s="10"/>
      <c r="CXD48" s="10"/>
      <c r="CXE48" s="10"/>
      <c r="CXF48" s="10"/>
      <c r="CXG48" s="10"/>
      <c r="CXH48" s="10"/>
      <c r="CXI48" s="10"/>
      <c r="CXJ48" s="10"/>
      <c r="CXK48" s="10"/>
      <c r="CXL48" s="10"/>
      <c r="CXM48" s="10"/>
      <c r="CXN48" s="10"/>
      <c r="CXO48" s="10"/>
      <c r="CXP48" s="10"/>
      <c r="CXQ48" s="10"/>
      <c r="CXR48" s="10"/>
      <c r="CXS48" s="10"/>
      <c r="CXT48" s="10"/>
      <c r="CXU48" s="10"/>
      <c r="CXV48" s="10"/>
      <c r="CXW48" s="10"/>
      <c r="CXX48" s="10"/>
      <c r="CXY48" s="10"/>
      <c r="CXZ48" s="10"/>
      <c r="CYA48" s="10"/>
      <c r="CYB48" s="10"/>
      <c r="CYC48" s="10"/>
      <c r="CYD48" s="10"/>
      <c r="CYE48" s="10"/>
      <c r="CYF48" s="10"/>
      <c r="CYG48" s="10"/>
      <c r="CYH48" s="10"/>
      <c r="CYI48" s="10"/>
      <c r="CYJ48" s="10"/>
      <c r="CYK48" s="10"/>
      <c r="CYL48" s="10"/>
      <c r="CYM48" s="10"/>
      <c r="CYN48" s="10"/>
      <c r="CYO48" s="10"/>
      <c r="CYP48" s="10"/>
      <c r="CYQ48" s="10"/>
      <c r="CYR48" s="10"/>
      <c r="CYS48" s="10"/>
      <c r="CYT48" s="10"/>
      <c r="CYU48" s="10"/>
      <c r="CYV48" s="10"/>
      <c r="CYW48" s="10"/>
      <c r="CYX48" s="10"/>
      <c r="CYY48" s="10"/>
      <c r="CYZ48" s="10"/>
      <c r="CZA48" s="10"/>
      <c r="CZB48" s="10"/>
      <c r="CZC48" s="10"/>
      <c r="CZD48" s="10"/>
      <c r="CZE48" s="10"/>
      <c r="CZF48" s="10"/>
      <c r="CZG48" s="10"/>
      <c r="CZH48" s="10"/>
      <c r="CZI48" s="10"/>
      <c r="CZJ48" s="10"/>
      <c r="CZK48" s="10"/>
      <c r="CZL48" s="10"/>
      <c r="CZM48" s="10"/>
      <c r="CZN48" s="10"/>
      <c r="CZO48" s="10"/>
      <c r="CZP48" s="10"/>
      <c r="CZQ48" s="10"/>
      <c r="CZR48" s="10"/>
      <c r="CZS48" s="10"/>
      <c r="CZT48" s="10"/>
      <c r="CZU48" s="10"/>
      <c r="CZV48" s="10"/>
      <c r="CZW48" s="10"/>
      <c r="CZX48" s="10"/>
      <c r="CZY48" s="10"/>
      <c r="CZZ48" s="10"/>
      <c r="DAA48" s="10"/>
      <c r="DAB48" s="10"/>
      <c r="DAC48" s="10"/>
      <c r="DAD48" s="10"/>
      <c r="DAE48" s="10"/>
      <c r="DAF48" s="10"/>
      <c r="DAG48" s="10"/>
      <c r="DAH48" s="10"/>
      <c r="DAI48" s="10"/>
      <c r="DAJ48" s="10"/>
      <c r="DAK48" s="10"/>
      <c r="DAL48" s="10"/>
      <c r="DAM48" s="10"/>
      <c r="DAN48" s="10"/>
      <c r="DAO48" s="10"/>
      <c r="DAP48" s="10"/>
      <c r="DAQ48" s="10"/>
      <c r="DAR48" s="10"/>
      <c r="DAS48" s="10"/>
      <c r="DAT48" s="10"/>
      <c r="DAU48" s="10"/>
      <c r="DAV48" s="10"/>
      <c r="DAW48" s="10"/>
      <c r="DAX48" s="10"/>
      <c r="DAY48" s="10"/>
      <c r="DAZ48" s="10"/>
      <c r="DBA48" s="10"/>
      <c r="DBB48" s="10"/>
      <c r="DBC48" s="10"/>
      <c r="DBD48" s="10"/>
      <c r="DBE48" s="10"/>
      <c r="DBF48" s="10"/>
      <c r="DBG48" s="10"/>
      <c r="DBH48" s="10"/>
      <c r="DBI48" s="10"/>
      <c r="DBJ48" s="10"/>
      <c r="DBK48" s="10"/>
      <c r="DBL48" s="10"/>
      <c r="DBM48" s="10"/>
      <c r="DBN48" s="10"/>
      <c r="DBO48" s="10"/>
      <c r="DBP48" s="10"/>
      <c r="DBQ48" s="10"/>
      <c r="DBR48" s="10"/>
      <c r="DBS48" s="10"/>
      <c r="DBT48" s="10"/>
      <c r="DBU48" s="10"/>
      <c r="DBV48" s="10"/>
      <c r="DBW48" s="10"/>
      <c r="DBX48" s="10"/>
      <c r="DBY48" s="10"/>
      <c r="DBZ48" s="10"/>
      <c r="DCA48" s="10"/>
      <c r="DCB48" s="10"/>
      <c r="DCC48" s="10"/>
      <c r="DCD48" s="10"/>
      <c r="DCE48" s="10"/>
      <c r="DCF48" s="10"/>
      <c r="DCG48" s="10"/>
      <c r="DCH48" s="10"/>
      <c r="DCI48" s="10"/>
      <c r="DCJ48" s="10"/>
      <c r="DCK48" s="10"/>
      <c r="DCL48" s="10"/>
      <c r="DCM48" s="10"/>
      <c r="DCN48" s="10"/>
      <c r="DCO48" s="10"/>
      <c r="DCP48" s="10"/>
      <c r="DCQ48" s="10"/>
      <c r="DCR48" s="10"/>
      <c r="DCS48" s="10"/>
      <c r="DCT48" s="10"/>
      <c r="DCU48" s="10"/>
      <c r="DCV48" s="10"/>
      <c r="DCW48" s="10"/>
      <c r="DCX48" s="10"/>
      <c r="DCY48" s="10"/>
      <c r="DCZ48" s="10"/>
      <c r="DDA48" s="10"/>
      <c r="DDB48" s="10"/>
      <c r="DDC48" s="10"/>
      <c r="DDD48" s="10"/>
      <c r="DDE48" s="10"/>
      <c r="DDF48" s="10"/>
      <c r="DDG48" s="10"/>
      <c r="DDH48" s="10"/>
      <c r="DDI48" s="10"/>
      <c r="DDJ48" s="10"/>
      <c r="DDK48" s="10"/>
      <c r="DDL48" s="10"/>
      <c r="DDM48" s="10"/>
      <c r="DDN48" s="10"/>
      <c r="DDO48" s="10"/>
      <c r="DDP48" s="10"/>
      <c r="DDQ48" s="10"/>
      <c r="DDR48" s="10"/>
      <c r="DDS48" s="10"/>
      <c r="DDT48" s="10"/>
      <c r="DDU48" s="10"/>
      <c r="DDV48" s="10"/>
      <c r="DDW48" s="10"/>
      <c r="DDX48" s="10"/>
      <c r="DDY48" s="10"/>
      <c r="DDZ48" s="10"/>
      <c r="DEA48" s="10"/>
      <c r="DEB48" s="10"/>
      <c r="DEC48" s="10"/>
      <c r="DED48" s="10"/>
      <c r="DEE48" s="10"/>
      <c r="DEF48" s="10"/>
      <c r="DEG48" s="10"/>
      <c r="DEH48" s="10"/>
      <c r="DEI48" s="10"/>
      <c r="DEJ48" s="10"/>
      <c r="DEK48" s="10"/>
      <c r="DEL48" s="10"/>
      <c r="DEM48" s="10"/>
      <c r="DEN48" s="10"/>
      <c r="DEO48" s="10"/>
      <c r="DEP48" s="10"/>
      <c r="DEQ48" s="10"/>
      <c r="DER48" s="10"/>
      <c r="DES48" s="10"/>
      <c r="DET48" s="10"/>
      <c r="DEU48" s="10"/>
      <c r="DEV48" s="10"/>
      <c r="DEW48" s="10"/>
      <c r="DEX48" s="10"/>
      <c r="DEY48" s="10"/>
      <c r="DEZ48" s="10"/>
      <c r="DFA48" s="10"/>
      <c r="DFB48" s="10"/>
      <c r="DFC48" s="10"/>
      <c r="DFD48" s="10"/>
      <c r="DFE48" s="10"/>
      <c r="DFF48" s="10"/>
      <c r="DFG48" s="10"/>
      <c r="DFH48" s="10"/>
      <c r="DFI48" s="10"/>
      <c r="DFJ48" s="10"/>
      <c r="DFK48" s="10"/>
      <c r="DFL48" s="10"/>
      <c r="DFM48" s="10"/>
      <c r="DFN48" s="10"/>
      <c r="DFO48" s="10"/>
      <c r="DFP48" s="10"/>
      <c r="DFQ48" s="10"/>
      <c r="DFR48" s="10"/>
      <c r="DFS48" s="10"/>
      <c r="DFT48" s="10"/>
      <c r="DFU48" s="10"/>
      <c r="DFV48" s="10"/>
      <c r="DFW48" s="10"/>
      <c r="DFX48" s="10"/>
      <c r="DFY48" s="10"/>
      <c r="DFZ48" s="10"/>
      <c r="DGA48" s="10"/>
      <c r="DGB48" s="10"/>
      <c r="DGC48" s="10"/>
      <c r="DGD48" s="10"/>
      <c r="DGE48" s="10"/>
      <c r="DGF48" s="10"/>
      <c r="DGG48" s="10"/>
      <c r="DGH48" s="10"/>
      <c r="DGI48" s="10"/>
      <c r="DGJ48" s="10"/>
      <c r="DGK48" s="10"/>
      <c r="DGL48" s="10"/>
      <c r="DGM48" s="10"/>
      <c r="DGN48" s="10"/>
      <c r="DGO48" s="10"/>
      <c r="DGP48" s="10"/>
      <c r="DGQ48" s="10"/>
      <c r="DGR48" s="10"/>
      <c r="DGS48" s="10"/>
      <c r="DGT48" s="10"/>
      <c r="DGU48" s="10"/>
      <c r="DGV48" s="10"/>
      <c r="DGW48" s="10"/>
      <c r="DGX48" s="10"/>
      <c r="DGY48" s="10"/>
      <c r="DGZ48" s="10"/>
      <c r="DHA48" s="10"/>
      <c r="DHB48" s="10"/>
      <c r="DHC48" s="10"/>
      <c r="DHD48" s="10"/>
      <c r="DHE48" s="10"/>
      <c r="DHF48" s="10"/>
      <c r="DHG48" s="10"/>
      <c r="DHH48" s="10"/>
      <c r="DHI48" s="10"/>
      <c r="DHJ48" s="10"/>
      <c r="DHK48" s="10"/>
      <c r="DHL48" s="10"/>
      <c r="DHM48" s="10"/>
      <c r="DHN48" s="10"/>
      <c r="DHO48" s="10"/>
      <c r="DHP48" s="10"/>
      <c r="DHQ48" s="10"/>
      <c r="DHR48" s="10"/>
      <c r="DHS48" s="10"/>
      <c r="DHT48" s="10"/>
      <c r="DHU48" s="10"/>
      <c r="DHV48" s="10"/>
      <c r="DHW48" s="10"/>
      <c r="DHX48" s="10"/>
      <c r="DHY48" s="10"/>
      <c r="DHZ48" s="10"/>
      <c r="DIA48" s="10"/>
      <c r="DIB48" s="10"/>
      <c r="DIC48" s="10"/>
      <c r="DID48" s="10"/>
      <c r="DIE48" s="10"/>
      <c r="DIF48" s="10"/>
      <c r="DIG48" s="10"/>
      <c r="DIH48" s="10"/>
      <c r="DII48" s="10"/>
      <c r="DIJ48" s="10"/>
      <c r="DIK48" s="10"/>
      <c r="DIL48" s="10"/>
      <c r="DIM48" s="10"/>
      <c r="DIN48" s="10"/>
      <c r="DIO48" s="10"/>
      <c r="DIP48" s="10"/>
      <c r="DIQ48" s="10"/>
      <c r="DIR48" s="10"/>
      <c r="DIS48" s="10"/>
      <c r="DIT48" s="10"/>
      <c r="DIU48" s="10"/>
      <c r="DIV48" s="10"/>
      <c r="DIW48" s="10"/>
      <c r="DIX48" s="10"/>
      <c r="DIY48" s="10"/>
      <c r="DIZ48" s="10"/>
      <c r="DJA48" s="10"/>
      <c r="DJB48" s="10"/>
      <c r="DJC48" s="10"/>
      <c r="DJD48" s="10"/>
      <c r="DJE48" s="10"/>
      <c r="DJF48" s="10"/>
      <c r="DJG48" s="10"/>
      <c r="DJH48" s="10"/>
      <c r="DJI48" s="10"/>
      <c r="DJJ48" s="10"/>
      <c r="DJK48" s="10"/>
      <c r="DJL48" s="10"/>
      <c r="DJM48" s="10"/>
      <c r="DJN48" s="10"/>
      <c r="DJO48" s="10"/>
      <c r="DJP48" s="10"/>
      <c r="DJQ48" s="10"/>
      <c r="DJR48" s="10"/>
      <c r="DJS48" s="10"/>
      <c r="DJT48" s="10"/>
      <c r="DJU48" s="10"/>
      <c r="DJV48" s="10"/>
      <c r="DJW48" s="10"/>
      <c r="DJX48" s="10"/>
      <c r="DJY48" s="10"/>
      <c r="DJZ48" s="10"/>
      <c r="DKA48" s="10"/>
      <c r="DKB48" s="10"/>
      <c r="DKC48" s="10"/>
      <c r="DKD48" s="10"/>
      <c r="DKE48" s="10"/>
      <c r="DKF48" s="10"/>
      <c r="DKG48" s="10"/>
      <c r="DKH48" s="10"/>
      <c r="DKI48" s="10"/>
      <c r="DKJ48" s="10"/>
      <c r="DKK48" s="10"/>
      <c r="DKL48" s="10"/>
      <c r="DKM48" s="10"/>
      <c r="DKN48" s="10"/>
      <c r="DKO48" s="10"/>
      <c r="DKP48" s="10"/>
      <c r="DKQ48" s="10"/>
      <c r="DKR48" s="10"/>
      <c r="DKS48" s="10"/>
      <c r="DKT48" s="10"/>
      <c r="DKU48" s="10"/>
      <c r="DKV48" s="10"/>
      <c r="DKW48" s="10"/>
      <c r="DKX48" s="10"/>
      <c r="DKY48" s="10"/>
      <c r="DKZ48" s="10"/>
      <c r="DLA48" s="10"/>
      <c r="DLB48" s="10"/>
      <c r="DLC48" s="10"/>
      <c r="DLD48" s="10"/>
      <c r="DLE48" s="10"/>
      <c r="DLF48" s="10"/>
      <c r="DLG48" s="10"/>
      <c r="DLH48" s="10"/>
      <c r="DLI48" s="10"/>
      <c r="DLJ48" s="10"/>
      <c r="DLK48" s="10"/>
      <c r="DLL48" s="10"/>
      <c r="DLM48" s="10"/>
      <c r="DLN48" s="10"/>
      <c r="DLO48" s="10"/>
      <c r="DLP48" s="10"/>
      <c r="DLQ48" s="10"/>
      <c r="DLR48" s="10"/>
      <c r="DLS48" s="10"/>
      <c r="DLT48" s="10"/>
      <c r="DLU48" s="10"/>
      <c r="DLV48" s="10"/>
      <c r="DLW48" s="10"/>
      <c r="DLX48" s="10"/>
      <c r="DLY48" s="10"/>
      <c r="DLZ48" s="10"/>
      <c r="DMA48" s="10"/>
      <c r="DMB48" s="10"/>
      <c r="DMC48" s="10"/>
      <c r="DMD48" s="10"/>
      <c r="DME48" s="10"/>
      <c r="DMF48" s="10"/>
      <c r="DMG48" s="10"/>
      <c r="DMH48" s="10"/>
      <c r="DMI48" s="10"/>
      <c r="DMJ48" s="10"/>
      <c r="DMK48" s="10"/>
      <c r="DML48" s="10"/>
      <c r="DMM48" s="10"/>
      <c r="DMN48" s="10"/>
      <c r="DMO48" s="10"/>
      <c r="DMP48" s="10"/>
      <c r="DMQ48" s="10"/>
      <c r="DMR48" s="10"/>
      <c r="DMS48" s="10"/>
      <c r="DMT48" s="10"/>
      <c r="DMU48" s="10"/>
      <c r="DMV48" s="10"/>
      <c r="DMW48" s="10"/>
      <c r="DMX48" s="10"/>
      <c r="DMY48" s="10"/>
      <c r="DMZ48" s="10"/>
      <c r="DNA48" s="10"/>
      <c r="DNB48" s="10"/>
      <c r="DNC48" s="10"/>
      <c r="DND48" s="10"/>
      <c r="DNE48" s="10"/>
      <c r="DNF48" s="10"/>
      <c r="DNG48" s="10"/>
      <c r="DNH48" s="10"/>
      <c r="DNI48" s="10"/>
      <c r="DNJ48" s="10"/>
      <c r="DNK48" s="10"/>
      <c r="DNL48" s="10"/>
      <c r="DNM48" s="10"/>
      <c r="DNN48" s="10"/>
      <c r="DNO48" s="10"/>
      <c r="DNP48" s="10"/>
      <c r="DNQ48" s="10"/>
      <c r="DNR48" s="10"/>
      <c r="DNS48" s="10"/>
      <c r="DNT48" s="10"/>
      <c r="DNU48" s="10"/>
      <c r="DNV48" s="10"/>
      <c r="DNW48" s="10"/>
      <c r="DNX48" s="10"/>
      <c r="DNY48" s="10"/>
      <c r="DNZ48" s="10"/>
      <c r="DOA48" s="10"/>
      <c r="DOB48" s="10"/>
      <c r="DOC48" s="10"/>
      <c r="DOD48" s="10"/>
      <c r="DOE48" s="10"/>
      <c r="DOF48" s="10"/>
      <c r="DOG48" s="10"/>
      <c r="DOH48" s="10"/>
      <c r="DOI48" s="10"/>
      <c r="DOJ48" s="10"/>
      <c r="DOK48" s="10"/>
      <c r="DOL48" s="10"/>
      <c r="DOM48" s="10"/>
      <c r="DON48" s="10"/>
      <c r="DOO48" s="10"/>
      <c r="DOP48" s="10"/>
      <c r="DOQ48" s="10"/>
      <c r="DOR48" s="10"/>
      <c r="DOS48" s="10"/>
      <c r="DOT48" s="10"/>
      <c r="DOU48" s="10"/>
      <c r="DOV48" s="10"/>
      <c r="DOW48" s="10"/>
      <c r="DOX48" s="10"/>
      <c r="DOY48" s="10"/>
      <c r="DOZ48" s="10"/>
      <c r="DPA48" s="10"/>
      <c r="DPB48" s="10"/>
      <c r="DPC48" s="10"/>
      <c r="DPD48" s="10"/>
      <c r="DPE48" s="10"/>
      <c r="DPF48" s="10"/>
      <c r="DPG48" s="10"/>
      <c r="DPH48" s="10"/>
      <c r="DPI48" s="10"/>
      <c r="DPJ48" s="10"/>
      <c r="DPK48" s="10"/>
      <c r="DPL48" s="10"/>
      <c r="DPM48" s="10"/>
      <c r="DPN48" s="10"/>
      <c r="DPO48" s="10"/>
      <c r="DPP48" s="10"/>
      <c r="DPQ48" s="10"/>
      <c r="DPR48" s="10"/>
      <c r="DPS48" s="10"/>
      <c r="DPT48" s="10"/>
      <c r="DPU48" s="10"/>
      <c r="DPV48" s="10"/>
      <c r="DPW48" s="10"/>
      <c r="DPX48" s="10"/>
      <c r="DPY48" s="10"/>
      <c r="DPZ48" s="10"/>
      <c r="DQA48" s="10"/>
      <c r="DQB48" s="10"/>
      <c r="DQC48" s="10"/>
      <c r="DQD48" s="10"/>
      <c r="DQE48" s="10"/>
      <c r="DQF48" s="10"/>
      <c r="DQG48" s="10"/>
      <c r="DQH48" s="10"/>
      <c r="DQI48" s="10"/>
      <c r="DQJ48" s="10"/>
      <c r="DQK48" s="10"/>
      <c r="DQL48" s="10"/>
      <c r="DQM48" s="10"/>
      <c r="DQN48" s="10"/>
      <c r="DQO48" s="10"/>
      <c r="DQP48" s="10"/>
      <c r="DQQ48" s="10"/>
      <c r="DQR48" s="10"/>
      <c r="DQS48" s="10"/>
      <c r="DQT48" s="10"/>
      <c r="DQU48" s="10"/>
      <c r="DQV48" s="10"/>
      <c r="DQW48" s="10"/>
      <c r="DQX48" s="10"/>
      <c r="DQY48" s="10"/>
      <c r="DQZ48" s="10"/>
      <c r="DRA48" s="10"/>
      <c r="DRB48" s="10"/>
      <c r="DRC48" s="10"/>
      <c r="DRD48" s="10"/>
      <c r="DRE48" s="10"/>
      <c r="DRF48" s="10"/>
      <c r="DRG48" s="10"/>
      <c r="DRH48" s="10"/>
      <c r="DRI48" s="10"/>
      <c r="DRJ48" s="10"/>
      <c r="DRK48" s="10"/>
      <c r="DRL48" s="10"/>
      <c r="DRM48" s="10"/>
      <c r="DRN48" s="10"/>
      <c r="DRO48" s="10"/>
      <c r="DRP48" s="10"/>
      <c r="DRQ48" s="10"/>
      <c r="DRR48" s="10"/>
      <c r="DRS48" s="10"/>
      <c r="DRT48" s="10"/>
      <c r="DRU48" s="10"/>
      <c r="DRV48" s="10"/>
      <c r="DRW48" s="10"/>
      <c r="DRX48" s="10"/>
      <c r="DRY48" s="10"/>
      <c r="DRZ48" s="10"/>
      <c r="DSA48" s="10"/>
      <c r="DSB48" s="10"/>
      <c r="DSC48" s="10"/>
      <c r="DSD48" s="10"/>
      <c r="DSE48" s="10"/>
      <c r="DSF48" s="10"/>
      <c r="DSG48" s="10"/>
      <c r="DSH48" s="10"/>
      <c r="DSI48" s="10"/>
      <c r="DSJ48" s="10"/>
      <c r="DSK48" s="10"/>
      <c r="DSL48" s="10"/>
      <c r="DSM48" s="10"/>
      <c r="DSN48" s="10"/>
      <c r="DSO48" s="10"/>
      <c r="DSP48" s="10"/>
      <c r="DSQ48" s="10"/>
      <c r="DSR48" s="10"/>
      <c r="DSS48" s="10"/>
      <c r="DST48" s="10"/>
      <c r="DSU48" s="10"/>
      <c r="DSV48" s="10"/>
      <c r="DSW48" s="10"/>
      <c r="DSX48" s="10"/>
      <c r="DSY48" s="10"/>
      <c r="DSZ48" s="10"/>
      <c r="DTA48" s="10"/>
      <c r="DTB48" s="10"/>
      <c r="DTC48" s="10"/>
      <c r="DTD48" s="10"/>
      <c r="DTE48" s="10"/>
      <c r="DTF48" s="10"/>
      <c r="DTG48" s="10"/>
      <c r="DTH48" s="10"/>
      <c r="DTI48" s="10"/>
      <c r="DTJ48" s="10"/>
      <c r="DTK48" s="10"/>
      <c r="DTL48" s="10"/>
      <c r="DTM48" s="10"/>
      <c r="DTN48" s="10"/>
      <c r="DTO48" s="10"/>
      <c r="DTP48" s="10"/>
      <c r="DTQ48" s="10"/>
      <c r="DTR48" s="10"/>
      <c r="DTS48" s="10"/>
      <c r="DTT48" s="10"/>
      <c r="DTU48" s="10"/>
      <c r="DTV48" s="10"/>
      <c r="DTW48" s="10"/>
      <c r="DTX48" s="10"/>
      <c r="DTY48" s="10"/>
      <c r="DTZ48" s="10"/>
      <c r="DUA48" s="10"/>
      <c r="DUB48" s="10"/>
      <c r="DUC48" s="10"/>
      <c r="DUD48" s="10"/>
      <c r="DUE48" s="10"/>
      <c r="DUF48" s="10"/>
      <c r="DUG48" s="10"/>
      <c r="DUH48" s="10"/>
      <c r="DUI48" s="10"/>
      <c r="DUJ48" s="10"/>
      <c r="DUK48" s="10"/>
      <c r="DUL48" s="10"/>
      <c r="DUM48" s="10"/>
      <c r="DUN48" s="10"/>
      <c r="DUO48" s="10"/>
      <c r="DUP48" s="10"/>
      <c r="DUQ48" s="10"/>
      <c r="DUR48" s="10"/>
      <c r="DUS48" s="10"/>
      <c r="DUT48" s="10"/>
      <c r="DUU48" s="10"/>
      <c r="DUV48" s="10"/>
      <c r="DUW48" s="10"/>
      <c r="DUX48" s="10"/>
      <c r="DUY48" s="10"/>
      <c r="DUZ48" s="10"/>
      <c r="DVA48" s="10"/>
      <c r="DVB48" s="10"/>
      <c r="DVC48" s="10"/>
      <c r="DVD48" s="10"/>
      <c r="DVE48" s="10"/>
      <c r="DVF48" s="10"/>
      <c r="DVG48" s="10"/>
      <c r="DVH48" s="10"/>
      <c r="DVI48" s="10"/>
      <c r="DVJ48" s="10"/>
      <c r="DVK48" s="10"/>
      <c r="DVL48" s="10"/>
      <c r="DVM48" s="10"/>
      <c r="DVN48" s="10"/>
      <c r="DVO48" s="10"/>
      <c r="DVP48" s="10"/>
      <c r="DVQ48" s="10"/>
      <c r="DVR48" s="10"/>
      <c r="DVS48" s="10"/>
      <c r="DVT48" s="10"/>
      <c r="DVU48" s="10"/>
      <c r="DVV48" s="10"/>
      <c r="DVW48" s="10"/>
      <c r="DVX48" s="10"/>
      <c r="DVY48" s="10"/>
      <c r="DVZ48" s="10"/>
      <c r="DWA48" s="10"/>
      <c r="DWB48" s="10"/>
      <c r="DWC48" s="10"/>
      <c r="DWD48" s="10"/>
      <c r="DWE48" s="10"/>
      <c r="DWF48" s="10"/>
      <c r="DWG48" s="10"/>
      <c r="DWH48" s="10"/>
      <c r="DWI48" s="10"/>
      <c r="DWJ48" s="10"/>
      <c r="DWK48" s="10"/>
      <c r="DWL48" s="10"/>
      <c r="DWM48" s="10"/>
      <c r="DWN48" s="10"/>
      <c r="DWO48" s="10"/>
      <c r="DWP48" s="10"/>
      <c r="DWQ48" s="10"/>
      <c r="DWR48" s="10"/>
      <c r="DWS48" s="10"/>
      <c r="DWT48" s="10"/>
      <c r="DWU48" s="10"/>
      <c r="DWV48" s="10"/>
      <c r="DWW48" s="10"/>
      <c r="DWX48" s="10"/>
      <c r="DWY48" s="10"/>
      <c r="DWZ48" s="10"/>
      <c r="DXA48" s="10"/>
      <c r="DXB48" s="10"/>
      <c r="DXC48" s="10"/>
      <c r="DXD48" s="10"/>
      <c r="DXE48" s="10"/>
      <c r="DXF48" s="10"/>
      <c r="DXG48" s="10"/>
      <c r="DXH48" s="10"/>
      <c r="DXI48" s="10"/>
      <c r="DXJ48" s="10"/>
      <c r="DXK48" s="10"/>
      <c r="DXL48" s="10"/>
      <c r="DXM48" s="10"/>
      <c r="DXN48" s="10"/>
      <c r="DXO48" s="10"/>
      <c r="DXP48" s="10"/>
      <c r="DXQ48" s="10"/>
      <c r="DXR48" s="10"/>
      <c r="DXS48" s="10"/>
      <c r="DXT48" s="10"/>
      <c r="DXU48" s="10"/>
      <c r="DXV48" s="10"/>
      <c r="DXW48" s="10"/>
      <c r="DXX48" s="10"/>
      <c r="DXY48" s="10"/>
      <c r="DXZ48" s="10"/>
      <c r="DYA48" s="10"/>
      <c r="DYB48" s="10"/>
      <c r="DYC48" s="10"/>
      <c r="DYD48" s="10"/>
      <c r="DYE48" s="10"/>
      <c r="DYF48" s="10"/>
      <c r="DYG48" s="10"/>
      <c r="DYH48" s="10"/>
      <c r="DYI48" s="10"/>
      <c r="DYJ48" s="10"/>
      <c r="DYK48" s="10"/>
      <c r="DYL48" s="10"/>
      <c r="DYM48" s="10"/>
      <c r="DYN48" s="10"/>
      <c r="DYO48" s="10"/>
      <c r="DYP48" s="10"/>
      <c r="DYQ48" s="10"/>
      <c r="DYR48" s="10"/>
      <c r="DYS48" s="10"/>
      <c r="DYT48" s="10"/>
      <c r="DYU48" s="10"/>
      <c r="DYV48" s="10"/>
      <c r="DYW48" s="10"/>
      <c r="DYX48" s="10"/>
      <c r="DYY48" s="10"/>
      <c r="DYZ48" s="10"/>
      <c r="DZA48" s="10"/>
      <c r="DZB48" s="10"/>
      <c r="DZC48" s="10"/>
      <c r="DZD48" s="10"/>
      <c r="DZE48" s="10"/>
      <c r="DZF48" s="10"/>
      <c r="DZG48" s="10"/>
      <c r="DZH48" s="10"/>
      <c r="DZI48" s="10"/>
      <c r="DZJ48" s="10"/>
      <c r="DZK48" s="10"/>
      <c r="DZL48" s="10"/>
      <c r="DZM48" s="10"/>
      <c r="DZN48" s="10"/>
      <c r="DZO48" s="10"/>
      <c r="DZP48" s="10"/>
      <c r="DZQ48" s="10"/>
      <c r="DZR48" s="10"/>
      <c r="DZS48" s="10"/>
      <c r="DZT48" s="10"/>
      <c r="DZU48" s="10"/>
      <c r="DZV48" s="10"/>
      <c r="DZW48" s="10"/>
      <c r="DZX48" s="10"/>
      <c r="DZY48" s="10"/>
      <c r="DZZ48" s="10"/>
      <c r="EAA48" s="10"/>
      <c r="EAB48" s="10"/>
      <c r="EAC48" s="10"/>
      <c r="EAD48" s="10"/>
      <c r="EAE48" s="10"/>
      <c r="EAF48" s="10"/>
      <c r="EAG48" s="10"/>
      <c r="EAH48" s="10"/>
      <c r="EAI48" s="10"/>
      <c r="EAJ48" s="10"/>
      <c r="EAK48" s="10"/>
      <c r="EAL48" s="10"/>
      <c r="EAM48" s="10"/>
      <c r="EAN48" s="10"/>
      <c r="EAO48" s="10"/>
      <c r="EAP48" s="10"/>
      <c r="EAQ48" s="10"/>
      <c r="EAR48" s="10"/>
      <c r="EAS48" s="10"/>
      <c r="EAT48" s="10"/>
      <c r="EAU48" s="10"/>
      <c r="EAV48" s="10"/>
      <c r="EAW48" s="10"/>
      <c r="EAX48" s="10"/>
      <c r="EAY48" s="10"/>
      <c r="EAZ48" s="10"/>
      <c r="EBA48" s="10"/>
      <c r="EBB48" s="10"/>
      <c r="EBC48" s="10"/>
      <c r="EBD48" s="10"/>
      <c r="EBE48" s="10"/>
      <c r="EBF48" s="10"/>
      <c r="EBG48" s="10"/>
      <c r="EBH48" s="10"/>
      <c r="EBI48" s="10"/>
      <c r="EBJ48" s="10"/>
      <c r="EBK48" s="10"/>
      <c r="EBL48" s="10"/>
      <c r="EBM48" s="10"/>
      <c r="EBN48" s="10"/>
      <c r="EBO48" s="10"/>
      <c r="EBP48" s="10"/>
      <c r="EBQ48" s="10"/>
      <c r="EBR48" s="10"/>
      <c r="EBS48" s="10"/>
      <c r="EBT48" s="10"/>
      <c r="EBU48" s="10"/>
      <c r="EBV48" s="10"/>
      <c r="EBW48" s="10"/>
      <c r="EBX48" s="10"/>
      <c r="EBY48" s="10"/>
      <c r="EBZ48" s="10"/>
      <c r="ECA48" s="10"/>
      <c r="ECB48" s="10"/>
      <c r="ECC48" s="10"/>
      <c r="ECD48" s="10"/>
      <c r="ECE48" s="10"/>
      <c r="ECF48" s="10"/>
      <c r="ECG48" s="10"/>
      <c r="ECH48" s="10"/>
      <c r="ECI48" s="10"/>
      <c r="ECJ48" s="10"/>
      <c r="ECK48" s="10"/>
      <c r="ECL48" s="10"/>
      <c r="ECM48" s="10"/>
      <c r="ECN48" s="10"/>
      <c r="ECO48" s="10"/>
      <c r="ECP48" s="10"/>
      <c r="ECQ48" s="10"/>
      <c r="ECR48" s="10"/>
      <c r="ECS48" s="10"/>
      <c r="ECT48" s="10"/>
      <c r="ECU48" s="10"/>
      <c r="ECV48" s="10"/>
      <c r="ECW48" s="10"/>
      <c r="ECX48" s="10"/>
      <c r="ECY48" s="10"/>
      <c r="ECZ48" s="10"/>
      <c r="EDA48" s="10"/>
      <c r="EDB48" s="10"/>
      <c r="EDC48" s="10"/>
      <c r="EDD48" s="10"/>
      <c r="EDE48" s="10"/>
      <c r="EDF48" s="10"/>
      <c r="EDG48" s="10"/>
      <c r="EDH48" s="10"/>
      <c r="EDI48" s="10"/>
      <c r="EDJ48" s="10"/>
      <c r="EDK48" s="10"/>
      <c r="EDL48" s="10"/>
      <c r="EDM48" s="10"/>
      <c r="EDN48" s="10"/>
      <c r="EDO48" s="10"/>
      <c r="EDP48" s="10"/>
      <c r="EDQ48" s="10"/>
      <c r="EDR48" s="10"/>
      <c r="EDS48" s="10"/>
      <c r="EDT48" s="10"/>
      <c r="EDU48" s="10"/>
      <c r="EDV48" s="10"/>
      <c r="EDW48" s="10"/>
      <c r="EDX48" s="10"/>
      <c r="EDY48" s="10"/>
      <c r="EDZ48" s="10"/>
      <c r="EEA48" s="10"/>
      <c r="EEB48" s="10"/>
      <c r="EEC48" s="10"/>
      <c r="EED48" s="10"/>
      <c r="EEE48" s="10"/>
      <c r="EEF48" s="10"/>
      <c r="EEG48" s="10"/>
      <c r="EEH48" s="10"/>
      <c r="EEI48" s="10"/>
      <c r="EEJ48" s="10"/>
      <c r="EEK48" s="10"/>
      <c r="EEL48" s="10"/>
      <c r="EEM48" s="10"/>
      <c r="EEN48" s="10"/>
      <c r="EEO48" s="10"/>
      <c r="EEP48" s="10"/>
      <c r="EEQ48" s="10"/>
      <c r="EER48" s="10"/>
      <c r="EES48" s="10"/>
      <c r="EET48" s="10"/>
      <c r="EEU48" s="10"/>
      <c r="EEV48" s="10"/>
      <c r="EEW48" s="10"/>
      <c r="EEX48" s="10"/>
      <c r="EEY48" s="10"/>
      <c r="EEZ48" s="10"/>
      <c r="EFA48" s="10"/>
      <c r="EFB48" s="10"/>
      <c r="EFC48" s="10"/>
      <c r="EFD48" s="10"/>
      <c r="EFE48" s="10"/>
      <c r="EFF48" s="10"/>
      <c r="EFG48" s="10"/>
      <c r="EFH48" s="10"/>
      <c r="EFI48" s="10"/>
      <c r="EFJ48" s="10"/>
      <c r="EFK48" s="10"/>
      <c r="EFL48" s="10"/>
      <c r="EFM48" s="10"/>
      <c r="EFN48" s="10"/>
      <c r="EFO48" s="10"/>
      <c r="EFP48" s="10"/>
      <c r="EFQ48" s="10"/>
      <c r="EFR48" s="10"/>
      <c r="EFS48" s="10"/>
      <c r="EFT48" s="10"/>
      <c r="EFU48" s="10"/>
      <c r="EFV48" s="10"/>
      <c r="EFW48" s="10"/>
      <c r="EFX48" s="10"/>
      <c r="EFY48" s="10"/>
      <c r="EFZ48" s="10"/>
      <c r="EGA48" s="10"/>
      <c r="EGB48" s="10"/>
      <c r="EGC48" s="10"/>
      <c r="EGD48" s="10"/>
      <c r="EGE48" s="10"/>
      <c r="EGF48" s="10"/>
      <c r="EGG48" s="10"/>
      <c r="EGH48" s="10"/>
      <c r="EGI48" s="10"/>
      <c r="EGJ48" s="10"/>
      <c r="EGK48" s="10"/>
      <c r="EGL48" s="10"/>
      <c r="EGM48" s="10"/>
      <c r="EGN48" s="10"/>
      <c r="EGO48" s="10"/>
      <c r="EGP48" s="10"/>
      <c r="EGQ48" s="10"/>
      <c r="EGR48" s="10"/>
      <c r="EGS48" s="10"/>
      <c r="EGT48" s="10"/>
      <c r="EGU48" s="10"/>
      <c r="EGV48" s="10"/>
      <c r="EGW48" s="10"/>
      <c r="EGX48" s="10"/>
      <c r="EGY48" s="10"/>
      <c r="EGZ48" s="10"/>
      <c r="EHA48" s="10"/>
      <c r="EHB48" s="10"/>
      <c r="EHC48" s="10"/>
      <c r="EHD48" s="10"/>
      <c r="EHE48" s="10"/>
      <c r="EHF48" s="10"/>
      <c r="EHG48" s="10"/>
      <c r="EHH48" s="10"/>
      <c r="EHI48" s="10"/>
      <c r="EHJ48" s="10"/>
      <c r="EHK48" s="10"/>
      <c r="EHL48" s="10"/>
      <c r="EHM48" s="10"/>
      <c r="EHN48" s="10"/>
      <c r="EHO48" s="10"/>
      <c r="EHP48" s="10"/>
      <c r="EHQ48" s="10"/>
      <c r="EHR48" s="10"/>
      <c r="EHS48" s="10"/>
      <c r="EHT48" s="10"/>
      <c r="EHU48" s="10"/>
      <c r="EHV48" s="10"/>
      <c r="EHW48" s="10"/>
      <c r="EHX48" s="10"/>
      <c r="EHY48" s="10"/>
      <c r="EHZ48" s="10"/>
      <c r="EIA48" s="10"/>
      <c r="EIB48" s="10"/>
      <c r="EIC48" s="10"/>
      <c r="EID48" s="10"/>
      <c r="EIE48" s="10"/>
      <c r="EIF48" s="10"/>
      <c r="EIG48" s="10"/>
      <c r="EIH48" s="10"/>
      <c r="EII48" s="10"/>
      <c r="EIJ48" s="10"/>
      <c r="EIK48" s="10"/>
      <c r="EIL48" s="10"/>
      <c r="EIM48" s="10"/>
      <c r="EIN48" s="10"/>
      <c r="EIO48" s="10"/>
      <c r="EIP48" s="10"/>
      <c r="EIQ48" s="10"/>
      <c r="EIR48" s="10"/>
      <c r="EIS48" s="10"/>
      <c r="EIT48" s="10"/>
      <c r="EIU48" s="10"/>
      <c r="EIV48" s="10"/>
      <c r="EIW48" s="10"/>
      <c r="EIX48" s="10"/>
      <c r="EIY48" s="10"/>
      <c r="EIZ48" s="10"/>
      <c r="EJA48" s="10"/>
      <c r="EJB48" s="10"/>
      <c r="EJC48" s="10"/>
      <c r="EJD48" s="10"/>
      <c r="EJE48" s="10"/>
      <c r="EJF48" s="10"/>
      <c r="EJG48" s="10"/>
      <c r="EJH48" s="10"/>
      <c r="EJI48" s="10"/>
      <c r="EJJ48" s="10"/>
      <c r="EJK48" s="10"/>
      <c r="EJL48" s="10"/>
      <c r="EJM48" s="10"/>
      <c r="EJN48" s="10"/>
      <c r="EJO48" s="10"/>
      <c r="EJP48" s="10"/>
      <c r="EJQ48" s="10"/>
      <c r="EJR48" s="10"/>
      <c r="EJS48" s="10"/>
      <c r="EJT48" s="10"/>
      <c r="EJU48" s="10"/>
      <c r="EJV48" s="10"/>
      <c r="EJW48" s="10"/>
      <c r="EJX48" s="10"/>
      <c r="EJY48" s="10"/>
      <c r="EJZ48" s="10"/>
      <c r="EKA48" s="10"/>
      <c r="EKB48" s="10"/>
      <c r="EKC48" s="10"/>
      <c r="EKD48" s="10"/>
      <c r="EKE48" s="10"/>
      <c r="EKF48" s="10"/>
      <c r="EKG48" s="10"/>
      <c r="EKH48" s="10"/>
      <c r="EKI48" s="10"/>
      <c r="EKJ48" s="10"/>
      <c r="EKK48" s="10"/>
      <c r="EKL48" s="10"/>
      <c r="EKM48" s="10"/>
      <c r="EKN48" s="10"/>
      <c r="EKO48" s="10"/>
      <c r="EKP48" s="10"/>
      <c r="EKQ48" s="10"/>
      <c r="EKR48" s="10"/>
      <c r="EKS48" s="10"/>
      <c r="EKT48" s="10"/>
      <c r="EKU48" s="10"/>
      <c r="EKV48" s="10"/>
      <c r="EKW48" s="10"/>
      <c r="EKX48" s="10"/>
      <c r="EKY48" s="10"/>
      <c r="EKZ48" s="10"/>
      <c r="ELA48" s="10"/>
      <c r="ELB48" s="10"/>
      <c r="ELC48" s="10"/>
      <c r="ELD48" s="10"/>
      <c r="ELE48" s="10"/>
      <c r="ELF48" s="10"/>
      <c r="ELG48" s="10"/>
      <c r="ELH48" s="10"/>
      <c r="ELI48" s="10"/>
      <c r="ELJ48" s="10"/>
      <c r="ELK48" s="10"/>
      <c r="ELL48" s="10"/>
      <c r="ELM48" s="10"/>
      <c r="ELN48" s="10"/>
      <c r="ELO48" s="10"/>
      <c r="ELP48" s="10"/>
      <c r="ELQ48" s="10"/>
      <c r="ELR48" s="10"/>
      <c r="ELS48" s="10"/>
      <c r="ELT48" s="10"/>
      <c r="ELU48" s="10"/>
      <c r="ELV48" s="10"/>
      <c r="ELW48" s="10"/>
      <c r="ELX48" s="10"/>
      <c r="ELY48" s="10"/>
      <c r="ELZ48" s="10"/>
      <c r="EMA48" s="10"/>
      <c r="EMB48" s="10"/>
      <c r="EMC48" s="10"/>
      <c r="EMD48" s="10"/>
      <c r="EME48" s="10"/>
      <c r="EMF48" s="10"/>
      <c r="EMG48" s="10"/>
      <c r="EMH48" s="10"/>
      <c r="EMI48" s="10"/>
      <c r="EMJ48" s="10"/>
      <c r="EMK48" s="10"/>
      <c r="EML48" s="10"/>
      <c r="EMM48" s="10"/>
      <c r="EMN48" s="10"/>
      <c r="EMO48" s="10"/>
      <c r="EMP48" s="10"/>
      <c r="EMQ48" s="10"/>
      <c r="EMR48" s="10"/>
      <c r="EMS48" s="10"/>
      <c r="EMT48" s="10"/>
      <c r="EMU48" s="10"/>
      <c r="EMV48" s="10"/>
      <c r="EMW48" s="10"/>
      <c r="EMX48" s="10"/>
      <c r="EMY48" s="10"/>
      <c r="EMZ48" s="10"/>
      <c r="ENA48" s="10"/>
      <c r="ENB48" s="10"/>
      <c r="ENC48" s="10"/>
      <c r="END48" s="10"/>
      <c r="ENE48" s="10"/>
      <c r="ENF48" s="10"/>
      <c r="ENG48" s="10"/>
      <c r="ENH48" s="10"/>
      <c r="ENI48" s="10"/>
      <c r="ENJ48" s="10"/>
      <c r="ENK48" s="10"/>
      <c r="ENL48" s="10"/>
      <c r="ENM48" s="10"/>
      <c r="ENN48" s="10"/>
      <c r="ENO48" s="10"/>
      <c r="ENP48" s="10"/>
      <c r="ENQ48" s="10"/>
      <c r="ENR48" s="10"/>
      <c r="ENS48" s="10"/>
      <c r="ENT48" s="10"/>
      <c r="ENU48" s="10"/>
      <c r="ENV48" s="10"/>
      <c r="ENW48" s="10"/>
      <c r="ENX48" s="10"/>
      <c r="ENY48" s="10"/>
      <c r="ENZ48" s="10"/>
      <c r="EOA48" s="10"/>
      <c r="EOB48" s="10"/>
      <c r="EOC48" s="10"/>
      <c r="EOD48" s="10"/>
      <c r="EOE48" s="10"/>
      <c r="EOF48" s="10"/>
      <c r="EOG48" s="10"/>
      <c r="EOH48" s="10"/>
      <c r="EOI48" s="10"/>
      <c r="EOJ48" s="10"/>
      <c r="EOK48" s="10"/>
      <c r="EOL48" s="10"/>
      <c r="EOM48" s="10"/>
      <c r="EON48" s="10"/>
      <c r="EOO48" s="10"/>
      <c r="EOP48" s="10"/>
      <c r="EOQ48" s="10"/>
      <c r="EOR48" s="10"/>
      <c r="EOS48" s="10"/>
      <c r="EOT48" s="10"/>
      <c r="EOU48" s="10"/>
      <c r="EOV48" s="10"/>
      <c r="EOW48" s="10"/>
      <c r="EOX48" s="10"/>
      <c r="EOY48" s="10"/>
      <c r="EOZ48" s="10"/>
      <c r="EPA48" s="10"/>
      <c r="EPB48" s="10"/>
      <c r="EPC48" s="10"/>
      <c r="EPD48" s="10"/>
      <c r="EPE48" s="10"/>
      <c r="EPF48" s="10"/>
      <c r="EPG48" s="10"/>
      <c r="EPH48" s="10"/>
      <c r="EPI48" s="10"/>
      <c r="EPJ48" s="10"/>
      <c r="EPK48" s="10"/>
      <c r="EPL48" s="10"/>
      <c r="EPM48" s="10"/>
      <c r="EPN48" s="10"/>
      <c r="EPO48" s="10"/>
      <c r="EPP48" s="10"/>
      <c r="EPQ48" s="10"/>
      <c r="EPR48" s="10"/>
      <c r="EPS48" s="10"/>
      <c r="EPT48" s="10"/>
      <c r="EPU48" s="10"/>
      <c r="EPV48" s="10"/>
      <c r="EPW48" s="10"/>
      <c r="EPX48" s="10"/>
      <c r="EPY48" s="10"/>
      <c r="EPZ48" s="10"/>
      <c r="EQA48" s="10"/>
      <c r="EQB48" s="10"/>
      <c r="EQC48" s="10"/>
      <c r="EQD48" s="10"/>
      <c r="EQE48" s="10"/>
      <c r="EQF48" s="10"/>
      <c r="EQG48" s="10"/>
      <c r="EQH48" s="10"/>
      <c r="EQI48" s="10"/>
      <c r="EQJ48" s="10"/>
      <c r="EQK48" s="10"/>
      <c r="EQL48" s="10"/>
      <c r="EQM48" s="10"/>
      <c r="EQN48" s="10"/>
      <c r="EQO48" s="10"/>
      <c r="EQP48" s="10"/>
      <c r="EQQ48" s="10"/>
      <c r="EQR48" s="10"/>
      <c r="EQS48" s="10"/>
      <c r="EQT48" s="10"/>
      <c r="EQU48" s="10"/>
      <c r="EQV48" s="10"/>
      <c r="EQW48" s="10"/>
      <c r="EQX48" s="10"/>
      <c r="EQY48" s="10"/>
      <c r="EQZ48" s="10"/>
      <c r="ERA48" s="10"/>
      <c r="ERB48" s="10"/>
      <c r="ERC48" s="10"/>
      <c r="ERD48" s="10"/>
      <c r="ERE48" s="10"/>
      <c r="ERF48" s="10"/>
      <c r="ERG48" s="10"/>
      <c r="ERH48" s="10"/>
      <c r="ERI48" s="10"/>
      <c r="ERJ48" s="10"/>
      <c r="ERK48" s="10"/>
      <c r="ERL48" s="10"/>
      <c r="ERM48" s="10"/>
      <c r="ERN48" s="10"/>
      <c r="ERO48" s="10"/>
      <c r="ERP48" s="10"/>
      <c r="ERQ48" s="10"/>
      <c r="ERR48" s="10"/>
      <c r="ERS48" s="10"/>
      <c r="ERT48" s="10"/>
      <c r="ERU48" s="10"/>
      <c r="ERV48" s="10"/>
      <c r="ERW48" s="10"/>
      <c r="ERX48" s="10"/>
      <c r="ERY48" s="10"/>
      <c r="ERZ48" s="10"/>
      <c r="ESA48" s="10"/>
      <c r="ESB48" s="10"/>
      <c r="ESC48" s="10"/>
      <c r="ESD48" s="10"/>
      <c r="ESE48" s="10"/>
      <c r="ESF48" s="10"/>
      <c r="ESG48" s="10"/>
      <c r="ESH48" s="10"/>
      <c r="ESI48" s="10"/>
      <c r="ESJ48" s="10"/>
      <c r="ESK48" s="10"/>
      <c r="ESL48" s="10"/>
      <c r="ESM48" s="10"/>
      <c r="ESN48" s="10"/>
      <c r="ESO48" s="10"/>
      <c r="ESP48" s="10"/>
      <c r="ESQ48" s="10"/>
      <c r="ESR48" s="10"/>
      <c r="ESS48" s="10"/>
      <c r="EST48" s="10"/>
      <c r="ESU48" s="10"/>
      <c r="ESV48" s="10"/>
      <c r="ESW48" s="10"/>
      <c r="ESX48" s="10"/>
      <c r="ESY48" s="10"/>
      <c r="ESZ48" s="10"/>
      <c r="ETA48" s="10"/>
      <c r="ETB48" s="10"/>
      <c r="ETC48" s="10"/>
      <c r="ETD48" s="10"/>
      <c r="ETE48" s="10"/>
      <c r="ETF48" s="10"/>
      <c r="ETG48" s="10"/>
      <c r="ETH48" s="10"/>
      <c r="ETI48" s="10"/>
      <c r="ETJ48" s="10"/>
      <c r="ETK48" s="10"/>
      <c r="ETL48" s="10"/>
      <c r="ETM48" s="10"/>
      <c r="ETN48" s="10"/>
      <c r="ETO48" s="10"/>
      <c r="ETP48" s="10"/>
      <c r="ETQ48" s="10"/>
      <c r="ETR48" s="10"/>
      <c r="ETS48" s="10"/>
      <c r="ETT48" s="10"/>
      <c r="ETU48" s="10"/>
      <c r="ETV48" s="10"/>
      <c r="ETW48" s="10"/>
      <c r="ETX48" s="10"/>
      <c r="ETY48" s="10"/>
      <c r="ETZ48" s="10"/>
      <c r="EUA48" s="10"/>
      <c r="EUB48" s="10"/>
      <c r="EUC48" s="10"/>
      <c r="EUD48" s="10"/>
      <c r="EUE48" s="10"/>
      <c r="EUF48" s="10"/>
      <c r="EUG48" s="10"/>
      <c r="EUH48" s="10"/>
      <c r="EUI48" s="10"/>
      <c r="EUJ48" s="10"/>
      <c r="EUK48" s="10"/>
      <c r="EUL48" s="10"/>
      <c r="EUM48" s="10"/>
      <c r="EUN48" s="10"/>
      <c r="EUO48" s="10"/>
      <c r="EUP48" s="10"/>
      <c r="EUQ48" s="10"/>
      <c r="EUR48" s="10"/>
      <c r="EUS48" s="10"/>
      <c r="EUT48" s="10"/>
      <c r="EUU48" s="10"/>
      <c r="EUV48" s="10"/>
      <c r="EUW48" s="10"/>
      <c r="EUX48" s="10"/>
      <c r="EUY48" s="10"/>
      <c r="EUZ48" s="10"/>
      <c r="EVA48" s="10"/>
      <c r="EVB48" s="10"/>
      <c r="EVC48" s="10"/>
      <c r="EVD48" s="10"/>
      <c r="EVE48" s="10"/>
      <c r="EVF48" s="10"/>
      <c r="EVG48" s="10"/>
      <c r="EVH48" s="10"/>
      <c r="EVI48" s="10"/>
      <c r="EVJ48" s="10"/>
      <c r="EVK48" s="10"/>
      <c r="EVL48" s="10"/>
      <c r="EVM48" s="10"/>
      <c r="EVN48" s="10"/>
      <c r="EVO48" s="10"/>
      <c r="EVP48" s="10"/>
      <c r="EVQ48" s="10"/>
      <c r="EVR48" s="10"/>
      <c r="EVS48" s="10"/>
      <c r="EVT48" s="10"/>
      <c r="EVU48" s="10"/>
      <c r="EVV48" s="10"/>
      <c r="EVW48" s="10"/>
      <c r="EVX48" s="10"/>
      <c r="EVY48" s="10"/>
      <c r="EVZ48" s="10"/>
      <c r="EWA48" s="10"/>
      <c r="EWB48" s="10"/>
      <c r="EWC48" s="10"/>
      <c r="EWD48" s="10"/>
      <c r="EWE48" s="10"/>
      <c r="EWF48" s="10"/>
      <c r="EWG48" s="10"/>
      <c r="EWH48" s="10"/>
      <c r="EWI48" s="10"/>
      <c r="EWJ48" s="10"/>
      <c r="EWK48" s="10"/>
      <c r="EWL48" s="10"/>
      <c r="EWM48" s="10"/>
      <c r="EWN48" s="10"/>
      <c r="EWO48" s="10"/>
      <c r="EWP48" s="10"/>
      <c r="EWQ48" s="10"/>
      <c r="EWR48" s="10"/>
      <c r="EWS48" s="10"/>
      <c r="EWT48" s="10"/>
      <c r="EWU48" s="10"/>
      <c r="EWV48" s="10"/>
      <c r="EWW48" s="10"/>
      <c r="EWX48" s="10"/>
      <c r="EWY48" s="10"/>
      <c r="EWZ48" s="10"/>
      <c r="EXA48" s="10"/>
      <c r="EXB48" s="10"/>
      <c r="EXC48" s="10"/>
      <c r="EXD48" s="10"/>
      <c r="EXE48" s="10"/>
      <c r="EXF48" s="10"/>
      <c r="EXG48" s="10"/>
      <c r="EXH48" s="10"/>
      <c r="EXI48" s="10"/>
      <c r="EXJ48" s="10"/>
      <c r="EXK48" s="10"/>
      <c r="EXL48" s="10"/>
      <c r="EXM48" s="10"/>
      <c r="EXN48" s="10"/>
      <c r="EXO48" s="10"/>
      <c r="EXP48" s="10"/>
      <c r="EXQ48" s="10"/>
      <c r="EXR48" s="10"/>
      <c r="EXS48" s="10"/>
      <c r="EXT48" s="10"/>
      <c r="EXU48" s="10"/>
      <c r="EXV48" s="10"/>
      <c r="EXW48" s="10"/>
      <c r="EXX48" s="10"/>
      <c r="EXY48" s="10"/>
      <c r="EXZ48" s="10"/>
      <c r="EYA48" s="10"/>
      <c r="EYB48" s="10"/>
      <c r="EYC48" s="10"/>
      <c r="EYD48" s="10"/>
      <c r="EYE48" s="10"/>
      <c r="EYF48" s="10"/>
      <c r="EYG48" s="10"/>
      <c r="EYH48" s="10"/>
      <c r="EYI48" s="10"/>
      <c r="EYJ48" s="10"/>
      <c r="EYK48" s="10"/>
      <c r="EYL48" s="10"/>
      <c r="EYM48" s="10"/>
      <c r="EYN48" s="10"/>
      <c r="EYO48" s="10"/>
      <c r="EYP48" s="10"/>
      <c r="EYQ48" s="10"/>
      <c r="EYR48" s="10"/>
      <c r="EYS48" s="10"/>
      <c r="EYT48" s="10"/>
      <c r="EYU48" s="10"/>
      <c r="EYV48" s="10"/>
      <c r="EYW48" s="10"/>
      <c r="EYX48" s="10"/>
      <c r="EYY48" s="10"/>
      <c r="EYZ48" s="10"/>
      <c r="EZA48" s="10"/>
      <c r="EZB48" s="10"/>
      <c r="EZC48" s="10"/>
      <c r="EZD48" s="10"/>
      <c r="EZE48" s="10"/>
      <c r="EZF48" s="10"/>
      <c r="EZG48" s="10"/>
      <c r="EZH48" s="10"/>
      <c r="EZI48" s="10"/>
      <c r="EZJ48" s="10"/>
      <c r="EZK48" s="10"/>
      <c r="EZL48" s="10"/>
      <c r="EZM48" s="10"/>
      <c r="EZN48" s="10"/>
      <c r="EZO48" s="10"/>
      <c r="EZP48" s="10"/>
      <c r="EZQ48" s="10"/>
      <c r="EZR48" s="10"/>
      <c r="EZS48" s="10"/>
      <c r="EZT48" s="10"/>
      <c r="EZU48" s="10"/>
      <c r="EZV48" s="10"/>
      <c r="EZW48" s="10"/>
      <c r="EZX48" s="10"/>
      <c r="EZY48" s="10"/>
      <c r="EZZ48" s="10"/>
      <c r="FAA48" s="10"/>
      <c r="FAB48" s="10"/>
      <c r="FAC48" s="10"/>
      <c r="FAD48" s="10"/>
      <c r="FAE48" s="10"/>
      <c r="FAF48" s="10"/>
      <c r="FAG48" s="10"/>
      <c r="FAH48" s="10"/>
      <c r="FAI48" s="10"/>
      <c r="FAJ48" s="10"/>
      <c r="FAK48" s="10"/>
      <c r="FAL48" s="10"/>
      <c r="FAM48" s="10"/>
      <c r="FAN48" s="10"/>
      <c r="FAO48" s="10"/>
      <c r="FAP48" s="10"/>
      <c r="FAQ48" s="10"/>
      <c r="FAR48" s="10"/>
      <c r="FAS48" s="10"/>
      <c r="FAT48" s="10"/>
      <c r="FAU48" s="10"/>
      <c r="FAV48" s="10"/>
      <c r="FAW48" s="10"/>
      <c r="FAX48" s="10"/>
      <c r="FAY48" s="10"/>
      <c r="FAZ48" s="10"/>
      <c r="FBA48" s="10"/>
      <c r="FBB48" s="10"/>
      <c r="FBC48" s="10"/>
      <c r="FBD48" s="10"/>
      <c r="FBE48" s="10"/>
      <c r="FBF48" s="10"/>
      <c r="FBG48" s="10"/>
      <c r="FBH48" s="10"/>
      <c r="FBI48" s="10"/>
      <c r="FBJ48" s="10"/>
      <c r="FBK48" s="10"/>
      <c r="FBL48" s="10"/>
      <c r="FBM48" s="10"/>
      <c r="FBN48" s="10"/>
      <c r="FBO48" s="10"/>
      <c r="FBP48" s="10"/>
      <c r="FBQ48" s="10"/>
      <c r="FBR48" s="10"/>
      <c r="FBS48" s="10"/>
      <c r="FBT48" s="10"/>
      <c r="FBU48" s="10"/>
      <c r="FBV48" s="10"/>
      <c r="FBW48" s="10"/>
      <c r="FBX48" s="10"/>
      <c r="FBY48" s="10"/>
      <c r="FBZ48" s="10"/>
      <c r="FCA48" s="10"/>
      <c r="FCB48" s="10"/>
      <c r="FCC48" s="10"/>
      <c r="FCD48" s="10"/>
      <c r="FCE48" s="10"/>
      <c r="FCF48" s="10"/>
      <c r="FCG48" s="10"/>
      <c r="FCH48" s="10"/>
      <c r="FCI48" s="10"/>
      <c r="FCJ48" s="10"/>
      <c r="FCK48" s="10"/>
      <c r="FCL48" s="10"/>
      <c r="FCM48" s="10"/>
      <c r="FCN48" s="10"/>
      <c r="FCO48" s="10"/>
      <c r="FCP48" s="10"/>
      <c r="FCQ48" s="10"/>
      <c r="FCR48" s="10"/>
      <c r="FCS48" s="10"/>
      <c r="FCT48" s="10"/>
      <c r="FCU48" s="10"/>
      <c r="FCV48" s="10"/>
      <c r="FCW48" s="10"/>
      <c r="FCX48" s="10"/>
      <c r="FCY48" s="10"/>
      <c r="FCZ48" s="10"/>
      <c r="FDA48" s="10"/>
      <c r="FDB48" s="10"/>
      <c r="FDC48" s="10"/>
      <c r="FDD48" s="10"/>
      <c r="FDE48" s="10"/>
      <c r="FDF48" s="10"/>
      <c r="FDG48" s="10"/>
      <c r="FDH48" s="10"/>
      <c r="FDI48" s="10"/>
      <c r="FDJ48" s="10"/>
      <c r="FDK48" s="10"/>
      <c r="FDL48" s="10"/>
      <c r="FDM48" s="10"/>
      <c r="FDN48" s="10"/>
      <c r="FDO48" s="10"/>
      <c r="FDP48" s="10"/>
      <c r="FDQ48" s="10"/>
      <c r="FDR48" s="10"/>
      <c r="FDS48" s="10"/>
      <c r="FDT48" s="10"/>
      <c r="FDU48" s="10"/>
      <c r="FDV48" s="10"/>
      <c r="FDW48" s="10"/>
      <c r="FDX48" s="10"/>
      <c r="FDY48" s="10"/>
      <c r="FDZ48" s="10"/>
      <c r="FEA48" s="10"/>
      <c r="FEB48" s="10"/>
      <c r="FEC48" s="10"/>
      <c r="FED48" s="10"/>
      <c r="FEE48" s="10"/>
      <c r="FEF48" s="10"/>
      <c r="FEG48" s="10"/>
      <c r="FEH48" s="10"/>
      <c r="FEI48" s="10"/>
      <c r="FEJ48" s="10"/>
      <c r="FEK48" s="10"/>
      <c r="FEL48" s="10"/>
      <c r="FEM48" s="10"/>
      <c r="FEN48" s="10"/>
      <c r="FEO48" s="10"/>
      <c r="FEP48" s="10"/>
      <c r="FEQ48" s="10"/>
      <c r="FER48" s="10"/>
      <c r="FES48" s="10"/>
      <c r="FET48" s="10"/>
      <c r="FEU48" s="10"/>
      <c r="FEV48" s="10"/>
      <c r="FEW48" s="10"/>
      <c r="FEX48" s="10"/>
      <c r="FEY48" s="10"/>
      <c r="FEZ48" s="10"/>
      <c r="FFA48" s="10"/>
      <c r="FFB48" s="10"/>
      <c r="FFC48" s="10"/>
      <c r="FFD48" s="10"/>
      <c r="FFE48" s="10"/>
      <c r="FFF48" s="10"/>
      <c r="FFG48" s="10"/>
      <c r="FFH48" s="10"/>
      <c r="FFI48" s="10"/>
      <c r="FFJ48" s="10"/>
      <c r="FFK48" s="10"/>
      <c r="FFL48" s="10"/>
      <c r="FFM48" s="10"/>
      <c r="FFN48" s="10"/>
      <c r="FFO48" s="10"/>
      <c r="FFP48" s="10"/>
      <c r="FFQ48" s="10"/>
      <c r="FFR48" s="10"/>
      <c r="FFS48" s="10"/>
      <c r="FFT48" s="10"/>
      <c r="FFU48" s="10"/>
      <c r="FFV48" s="10"/>
      <c r="FFW48" s="10"/>
      <c r="FFX48" s="10"/>
      <c r="FFY48" s="10"/>
      <c r="FFZ48" s="10"/>
      <c r="FGA48" s="10"/>
      <c r="FGB48" s="10"/>
      <c r="FGC48" s="10"/>
      <c r="FGD48" s="10"/>
      <c r="FGE48" s="10"/>
      <c r="FGF48" s="10"/>
      <c r="FGG48" s="10"/>
      <c r="FGH48" s="10"/>
      <c r="FGI48" s="10"/>
      <c r="FGJ48" s="10"/>
      <c r="FGK48" s="10"/>
      <c r="FGL48" s="10"/>
      <c r="FGM48" s="10"/>
      <c r="FGN48" s="10"/>
      <c r="FGO48" s="10"/>
      <c r="FGP48" s="10"/>
      <c r="FGQ48" s="10"/>
      <c r="FGR48" s="10"/>
      <c r="FGS48" s="10"/>
      <c r="FGT48" s="10"/>
      <c r="FGU48" s="10"/>
      <c r="FGV48" s="10"/>
      <c r="FGW48" s="10"/>
      <c r="FGX48" s="10"/>
      <c r="FGY48" s="10"/>
      <c r="FGZ48" s="10"/>
      <c r="FHA48" s="10"/>
      <c r="FHB48" s="10"/>
      <c r="FHC48" s="10"/>
      <c r="FHD48" s="10"/>
      <c r="FHE48" s="10"/>
      <c r="FHF48" s="10"/>
      <c r="FHG48" s="10"/>
      <c r="FHH48" s="10"/>
      <c r="FHI48" s="10"/>
      <c r="FHJ48" s="10"/>
      <c r="FHK48" s="10"/>
      <c r="FHL48" s="10"/>
      <c r="FHM48" s="10"/>
      <c r="FHN48" s="10"/>
      <c r="FHO48" s="10"/>
      <c r="FHP48" s="10"/>
      <c r="FHQ48" s="10"/>
      <c r="FHR48" s="10"/>
      <c r="FHS48" s="10"/>
      <c r="FHT48" s="10"/>
      <c r="FHU48" s="10"/>
      <c r="FHV48" s="10"/>
      <c r="FHW48" s="10"/>
      <c r="FHX48" s="10"/>
      <c r="FHY48" s="10"/>
      <c r="FHZ48" s="10"/>
      <c r="FIA48" s="10"/>
      <c r="FIB48" s="10"/>
      <c r="FIC48" s="10"/>
      <c r="FID48" s="10"/>
      <c r="FIE48" s="10"/>
      <c r="FIF48" s="10"/>
      <c r="FIG48" s="10"/>
      <c r="FIH48" s="10"/>
      <c r="FII48" s="10"/>
      <c r="FIJ48" s="10"/>
      <c r="FIK48" s="10"/>
      <c r="FIL48" s="10"/>
      <c r="FIM48" s="10"/>
      <c r="FIN48" s="10"/>
      <c r="FIO48" s="10"/>
      <c r="FIP48" s="10"/>
      <c r="FIQ48" s="10"/>
      <c r="FIR48" s="10"/>
      <c r="FIS48" s="10"/>
      <c r="FIT48" s="10"/>
      <c r="FIU48" s="10"/>
      <c r="FIV48" s="10"/>
      <c r="FIW48" s="10"/>
      <c r="FIX48" s="10"/>
      <c r="FIY48" s="10"/>
      <c r="FIZ48" s="10"/>
      <c r="FJA48" s="10"/>
      <c r="FJB48" s="10"/>
      <c r="FJC48" s="10"/>
      <c r="FJD48" s="10"/>
      <c r="FJE48" s="10"/>
      <c r="FJF48" s="10"/>
      <c r="FJG48" s="10"/>
      <c r="FJH48" s="10"/>
      <c r="FJI48" s="10"/>
      <c r="FJJ48" s="10"/>
      <c r="FJK48" s="10"/>
      <c r="FJL48" s="10"/>
      <c r="FJM48" s="10"/>
      <c r="FJN48" s="10"/>
      <c r="FJO48" s="10"/>
      <c r="FJP48" s="10"/>
      <c r="FJQ48" s="10"/>
      <c r="FJR48" s="10"/>
      <c r="FJS48" s="10"/>
      <c r="FJT48" s="10"/>
      <c r="FJU48" s="10"/>
      <c r="FJV48" s="10"/>
      <c r="FJW48" s="10"/>
      <c r="FJX48" s="10"/>
      <c r="FJY48" s="10"/>
      <c r="FJZ48" s="10"/>
      <c r="FKA48" s="10"/>
      <c r="FKB48" s="10"/>
      <c r="FKC48" s="10"/>
      <c r="FKD48" s="10"/>
      <c r="FKE48" s="10"/>
      <c r="FKF48" s="10"/>
      <c r="FKG48" s="10"/>
      <c r="FKH48" s="10"/>
      <c r="FKI48" s="10"/>
      <c r="FKJ48" s="10"/>
      <c r="FKK48" s="10"/>
      <c r="FKL48" s="10"/>
      <c r="FKM48" s="10"/>
      <c r="FKN48" s="10"/>
      <c r="FKO48" s="10"/>
      <c r="FKP48" s="10"/>
      <c r="FKQ48" s="10"/>
      <c r="FKR48" s="10"/>
      <c r="FKS48" s="10"/>
      <c r="FKT48" s="10"/>
      <c r="FKU48" s="10"/>
      <c r="FKV48" s="10"/>
      <c r="FKW48" s="10"/>
      <c r="FKX48" s="10"/>
      <c r="FKY48" s="10"/>
      <c r="FKZ48" s="10"/>
      <c r="FLA48" s="10"/>
      <c r="FLB48" s="10"/>
      <c r="FLC48" s="10"/>
      <c r="FLD48" s="10"/>
      <c r="FLE48" s="10"/>
      <c r="FLF48" s="10"/>
      <c r="FLG48" s="10"/>
      <c r="FLH48" s="10"/>
      <c r="FLI48" s="10"/>
      <c r="FLJ48" s="10"/>
      <c r="FLK48" s="10"/>
      <c r="FLL48" s="10"/>
      <c r="FLM48" s="10"/>
      <c r="FLN48" s="10"/>
      <c r="FLO48" s="10"/>
      <c r="FLP48" s="10"/>
      <c r="FLQ48" s="10"/>
      <c r="FLR48" s="10"/>
      <c r="FLS48" s="10"/>
      <c r="FLT48" s="10"/>
      <c r="FLU48" s="10"/>
      <c r="FLV48" s="10"/>
      <c r="FLW48" s="10"/>
      <c r="FLX48" s="10"/>
      <c r="FLY48" s="10"/>
      <c r="FLZ48" s="10"/>
      <c r="FMA48" s="10"/>
      <c r="FMB48" s="10"/>
      <c r="FMC48" s="10"/>
      <c r="FMD48" s="10"/>
      <c r="FME48" s="10"/>
      <c r="FMF48" s="10"/>
      <c r="FMG48" s="10"/>
      <c r="FMH48" s="10"/>
      <c r="FMI48" s="10"/>
      <c r="FMJ48" s="10"/>
      <c r="FMK48" s="10"/>
      <c r="FML48" s="10"/>
      <c r="FMM48" s="10"/>
      <c r="FMN48" s="10"/>
      <c r="FMO48" s="10"/>
      <c r="FMP48" s="10"/>
      <c r="FMQ48" s="10"/>
      <c r="FMR48" s="10"/>
      <c r="FMS48" s="10"/>
      <c r="FMT48" s="10"/>
      <c r="FMU48" s="10"/>
      <c r="FMV48" s="10"/>
      <c r="FMW48" s="10"/>
      <c r="FMX48" s="10"/>
      <c r="FMY48" s="10"/>
      <c r="FMZ48" s="10"/>
      <c r="FNA48" s="10"/>
      <c r="FNB48" s="10"/>
      <c r="FNC48" s="10"/>
      <c r="FND48" s="10"/>
      <c r="FNE48" s="10"/>
      <c r="FNF48" s="10"/>
      <c r="FNG48" s="10"/>
      <c r="FNH48" s="10"/>
      <c r="FNI48" s="10"/>
      <c r="FNJ48" s="10"/>
      <c r="FNK48" s="10"/>
      <c r="FNL48" s="10"/>
      <c r="FNM48" s="10"/>
      <c r="FNN48" s="10"/>
      <c r="FNO48" s="10"/>
      <c r="FNP48" s="10"/>
      <c r="FNQ48" s="10"/>
      <c r="FNR48" s="10"/>
      <c r="FNS48" s="10"/>
      <c r="FNT48" s="10"/>
      <c r="FNU48" s="10"/>
      <c r="FNV48" s="10"/>
      <c r="FNW48" s="10"/>
      <c r="FNX48" s="10"/>
      <c r="FNY48" s="10"/>
      <c r="FNZ48" s="10"/>
      <c r="FOA48" s="10"/>
      <c r="FOB48" s="10"/>
      <c r="FOC48" s="10"/>
      <c r="FOD48" s="10"/>
      <c r="FOE48" s="10"/>
      <c r="FOF48" s="10"/>
      <c r="FOG48" s="10"/>
      <c r="FOH48" s="10"/>
      <c r="FOI48" s="10"/>
      <c r="FOJ48" s="10"/>
      <c r="FOK48" s="10"/>
      <c r="FOL48" s="10"/>
      <c r="FOM48" s="10"/>
      <c r="FON48" s="10"/>
      <c r="FOO48" s="10"/>
      <c r="FOP48" s="10"/>
      <c r="FOQ48" s="10"/>
      <c r="FOR48" s="10"/>
      <c r="FOS48" s="10"/>
      <c r="FOT48" s="10"/>
      <c r="FOU48" s="10"/>
      <c r="FOV48" s="10"/>
      <c r="FOW48" s="10"/>
      <c r="FOX48" s="10"/>
      <c r="FOY48" s="10"/>
      <c r="FOZ48" s="10"/>
      <c r="FPA48" s="10"/>
      <c r="FPB48" s="10"/>
      <c r="FPC48" s="10"/>
      <c r="FPD48" s="10"/>
      <c r="FPE48" s="10"/>
      <c r="FPF48" s="10"/>
      <c r="FPG48" s="10"/>
      <c r="FPH48" s="10"/>
      <c r="FPI48" s="10"/>
      <c r="FPJ48" s="10"/>
      <c r="FPK48" s="10"/>
      <c r="FPL48" s="10"/>
      <c r="FPM48" s="10"/>
      <c r="FPN48" s="10"/>
      <c r="FPO48" s="10"/>
      <c r="FPP48" s="10"/>
      <c r="FPQ48" s="10"/>
      <c r="FPR48" s="10"/>
      <c r="FPS48" s="10"/>
      <c r="FPT48" s="10"/>
      <c r="FPU48" s="10"/>
      <c r="FPV48" s="10"/>
      <c r="FPW48" s="10"/>
      <c r="FPX48" s="10"/>
      <c r="FPY48" s="10"/>
      <c r="FPZ48" s="10"/>
      <c r="FQA48" s="10"/>
      <c r="FQB48" s="10"/>
      <c r="FQC48" s="10"/>
      <c r="FQD48" s="10"/>
      <c r="FQE48" s="10"/>
      <c r="FQF48" s="10"/>
      <c r="FQG48" s="10"/>
      <c r="FQH48" s="10"/>
      <c r="FQI48" s="10"/>
      <c r="FQJ48" s="10"/>
      <c r="FQK48" s="10"/>
      <c r="FQL48" s="10"/>
      <c r="FQM48" s="10"/>
      <c r="FQN48" s="10"/>
      <c r="FQO48" s="10"/>
      <c r="FQP48" s="10"/>
      <c r="FQQ48" s="10"/>
      <c r="FQR48" s="10"/>
      <c r="FQS48" s="10"/>
      <c r="FQT48" s="10"/>
      <c r="FQU48" s="10"/>
      <c r="FQV48" s="10"/>
      <c r="FQW48" s="10"/>
      <c r="FQX48" s="10"/>
      <c r="FQY48" s="10"/>
      <c r="FQZ48" s="10"/>
      <c r="FRA48" s="10"/>
      <c r="FRB48" s="10"/>
      <c r="FRC48" s="10"/>
      <c r="FRD48" s="10"/>
      <c r="FRE48" s="10"/>
      <c r="FRF48" s="10"/>
      <c r="FRG48" s="10"/>
      <c r="FRH48" s="10"/>
      <c r="FRI48" s="10"/>
      <c r="FRJ48" s="10"/>
      <c r="FRK48" s="10"/>
      <c r="FRL48" s="10"/>
      <c r="FRM48" s="10"/>
      <c r="FRN48" s="10"/>
      <c r="FRO48" s="10"/>
      <c r="FRP48" s="10"/>
      <c r="FRQ48" s="10"/>
      <c r="FRR48" s="10"/>
      <c r="FRS48" s="10"/>
      <c r="FRT48" s="10"/>
      <c r="FRU48" s="10"/>
      <c r="FRV48" s="10"/>
      <c r="FRW48" s="10"/>
      <c r="FRX48" s="10"/>
      <c r="FRY48" s="10"/>
      <c r="FRZ48" s="10"/>
      <c r="FSA48" s="10"/>
    </row>
    <row r="49" spans="1:4551" x14ac:dyDescent="0.25">
      <c r="A49" s="156"/>
      <c r="B49" s="156" t="s">
        <v>185</v>
      </c>
    </row>
    <row r="50" spans="1:4551" x14ac:dyDescent="0.25">
      <c r="A50" s="318"/>
      <c r="B50" s="318" t="s">
        <v>186</v>
      </c>
    </row>
    <row r="51" spans="1:4551" s="12" customFormat="1" ht="33" customHeight="1" x14ac:dyDescent="0.25">
      <c r="A51" s="156"/>
      <c r="B51" s="316" t="s">
        <v>124</v>
      </c>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c r="AMK51" s="10"/>
      <c r="AML51" s="10"/>
      <c r="AMM51" s="10"/>
      <c r="AMN51" s="10"/>
      <c r="AMO51" s="10"/>
      <c r="AMP51" s="10"/>
      <c r="AMQ51" s="10"/>
      <c r="AMR51" s="10"/>
      <c r="AMS51" s="10"/>
      <c r="AMT51" s="10"/>
      <c r="AMU51" s="10"/>
      <c r="AMV51" s="10"/>
      <c r="AMW51" s="10"/>
      <c r="AMX51" s="10"/>
      <c r="AMY51" s="10"/>
      <c r="AMZ51" s="10"/>
      <c r="ANA51" s="10"/>
      <c r="ANB51" s="10"/>
      <c r="ANC51" s="10"/>
      <c r="AND51" s="10"/>
      <c r="ANE51" s="10"/>
      <c r="ANF51" s="10"/>
      <c r="ANG51" s="10"/>
      <c r="ANH51" s="10"/>
      <c r="ANI51" s="10"/>
      <c r="ANJ51" s="10"/>
      <c r="ANK51" s="10"/>
      <c r="ANL51" s="10"/>
      <c r="ANM51" s="10"/>
      <c r="ANN51" s="10"/>
      <c r="ANO51" s="10"/>
      <c r="ANP51" s="10"/>
      <c r="ANQ51" s="10"/>
      <c r="ANR51" s="10"/>
      <c r="ANS51" s="10"/>
      <c r="ANT51" s="10"/>
      <c r="ANU51" s="10"/>
      <c r="ANV51" s="10"/>
      <c r="ANW51" s="10"/>
      <c r="ANX51" s="10"/>
      <c r="ANY51" s="10"/>
      <c r="ANZ51" s="10"/>
      <c r="AOA51" s="10"/>
      <c r="AOB51" s="10"/>
      <c r="AOC51" s="10"/>
      <c r="AOD51" s="10"/>
      <c r="AOE51" s="10"/>
      <c r="AOF51" s="10"/>
      <c r="AOG51" s="10"/>
      <c r="AOH51" s="10"/>
      <c r="AOI51" s="10"/>
      <c r="AOJ51" s="10"/>
      <c r="AOK51" s="10"/>
      <c r="AOL51" s="10"/>
      <c r="AOM51" s="10"/>
      <c r="AON51" s="10"/>
      <c r="AOO51" s="10"/>
      <c r="AOP51" s="10"/>
      <c r="AOQ51" s="10"/>
      <c r="AOR51" s="10"/>
      <c r="AOS51" s="10"/>
      <c r="AOT51" s="10"/>
      <c r="AOU51" s="10"/>
      <c r="AOV51" s="10"/>
      <c r="AOW51" s="10"/>
      <c r="AOX51" s="10"/>
      <c r="AOY51" s="10"/>
      <c r="AOZ51" s="10"/>
      <c r="APA51" s="10"/>
      <c r="APB51" s="10"/>
      <c r="APC51" s="10"/>
      <c r="APD51" s="10"/>
      <c r="APE51" s="10"/>
      <c r="APF51" s="10"/>
      <c r="APG51" s="10"/>
      <c r="APH51" s="10"/>
      <c r="API51" s="10"/>
      <c r="APJ51" s="10"/>
      <c r="APK51" s="10"/>
      <c r="APL51" s="10"/>
      <c r="APM51" s="10"/>
      <c r="APN51" s="10"/>
      <c r="APO51" s="10"/>
      <c r="APP51" s="10"/>
      <c r="APQ51" s="10"/>
      <c r="APR51" s="10"/>
      <c r="APS51" s="10"/>
      <c r="APT51" s="10"/>
      <c r="APU51" s="10"/>
      <c r="APV51" s="10"/>
      <c r="APW51" s="10"/>
      <c r="APX51" s="10"/>
      <c r="APY51" s="10"/>
      <c r="APZ51" s="10"/>
      <c r="AQA51" s="10"/>
      <c r="AQB51" s="10"/>
      <c r="AQC51" s="10"/>
      <c r="AQD51" s="10"/>
      <c r="AQE51" s="10"/>
      <c r="AQF51" s="10"/>
      <c r="AQG51" s="10"/>
      <c r="AQH51" s="10"/>
      <c r="AQI51" s="10"/>
      <c r="AQJ51" s="10"/>
      <c r="AQK51" s="10"/>
      <c r="AQL51" s="10"/>
      <c r="AQM51" s="10"/>
      <c r="AQN51" s="10"/>
      <c r="AQO51" s="10"/>
      <c r="AQP51" s="10"/>
      <c r="AQQ51" s="10"/>
      <c r="AQR51" s="10"/>
      <c r="AQS51" s="10"/>
      <c r="AQT51" s="10"/>
      <c r="AQU51" s="10"/>
      <c r="AQV51" s="10"/>
      <c r="AQW51" s="10"/>
      <c r="AQX51" s="10"/>
      <c r="AQY51" s="10"/>
      <c r="AQZ51" s="10"/>
      <c r="ARA51" s="10"/>
      <c r="ARB51" s="10"/>
      <c r="ARC51" s="10"/>
      <c r="ARD51" s="10"/>
      <c r="ARE51" s="10"/>
      <c r="ARF51" s="10"/>
      <c r="ARG51" s="10"/>
      <c r="ARH51" s="10"/>
      <c r="ARI51" s="10"/>
      <c r="ARJ51" s="10"/>
      <c r="ARK51" s="10"/>
      <c r="ARL51" s="10"/>
      <c r="ARM51" s="10"/>
      <c r="ARN51" s="10"/>
      <c r="ARO51" s="10"/>
      <c r="ARP51" s="10"/>
      <c r="ARQ51" s="10"/>
      <c r="ARR51" s="10"/>
      <c r="ARS51" s="10"/>
      <c r="ART51" s="10"/>
      <c r="ARU51" s="10"/>
      <c r="ARV51" s="10"/>
      <c r="ARW51" s="10"/>
      <c r="ARX51" s="10"/>
      <c r="ARY51" s="10"/>
      <c r="ARZ51" s="10"/>
      <c r="ASA51" s="10"/>
      <c r="ASB51" s="10"/>
      <c r="ASC51" s="10"/>
      <c r="ASD51" s="10"/>
      <c r="ASE51" s="10"/>
      <c r="ASF51" s="10"/>
      <c r="ASG51" s="10"/>
      <c r="ASH51" s="10"/>
      <c r="ASI51" s="10"/>
      <c r="ASJ51" s="10"/>
      <c r="ASK51" s="10"/>
      <c r="ASL51" s="10"/>
      <c r="ASM51" s="10"/>
      <c r="ASN51" s="10"/>
      <c r="ASO51" s="10"/>
      <c r="ASP51" s="10"/>
      <c r="ASQ51" s="10"/>
      <c r="ASR51" s="10"/>
      <c r="ASS51" s="10"/>
      <c r="AST51" s="10"/>
      <c r="ASU51" s="10"/>
      <c r="ASV51" s="10"/>
      <c r="ASW51" s="10"/>
      <c r="ASX51" s="10"/>
      <c r="ASY51" s="10"/>
      <c r="ASZ51" s="10"/>
      <c r="ATA51" s="10"/>
      <c r="ATB51" s="10"/>
      <c r="ATC51" s="10"/>
      <c r="ATD51" s="10"/>
      <c r="ATE51" s="10"/>
      <c r="ATF51" s="10"/>
      <c r="ATG51" s="10"/>
      <c r="ATH51" s="10"/>
      <c r="ATI51" s="10"/>
      <c r="ATJ51" s="10"/>
      <c r="ATK51" s="10"/>
      <c r="ATL51" s="10"/>
      <c r="ATM51" s="10"/>
      <c r="ATN51" s="10"/>
      <c r="ATO51" s="10"/>
      <c r="ATP51" s="10"/>
      <c r="ATQ51" s="10"/>
      <c r="ATR51" s="10"/>
      <c r="ATS51" s="10"/>
      <c r="ATT51" s="10"/>
      <c r="ATU51" s="10"/>
      <c r="ATV51" s="10"/>
      <c r="ATW51" s="10"/>
      <c r="ATX51" s="10"/>
      <c r="ATY51" s="10"/>
      <c r="ATZ51" s="10"/>
      <c r="AUA51" s="10"/>
      <c r="AUB51" s="10"/>
      <c r="AUC51" s="10"/>
      <c r="AUD51" s="10"/>
      <c r="AUE51" s="10"/>
      <c r="AUF51" s="10"/>
      <c r="AUG51" s="10"/>
      <c r="AUH51" s="10"/>
      <c r="AUI51" s="10"/>
      <c r="AUJ51" s="10"/>
      <c r="AUK51" s="10"/>
      <c r="AUL51" s="10"/>
      <c r="AUM51" s="10"/>
      <c r="AUN51" s="10"/>
      <c r="AUO51" s="10"/>
      <c r="AUP51" s="10"/>
      <c r="AUQ51" s="10"/>
      <c r="AUR51" s="10"/>
      <c r="AUS51" s="10"/>
      <c r="AUT51" s="10"/>
      <c r="AUU51" s="10"/>
      <c r="AUV51" s="10"/>
      <c r="AUW51" s="10"/>
      <c r="AUX51" s="10"/>
      <c r="AUY51" s="10"/>
      <c r="AUZ51" s="10"/>
      <c r="AVA51" s="10"/>
      <c r="AVB51" s="10"/>
      <c r="AVC51" s="10"/>
      <c r="AVD51" s="10"/>
      <c r="AVE51" s="10"/>
      <c r="AVF51" s="10"/>
      <c r="AVG51" s="10"/>
      <c r="AVH51" s="10"/>
      <c r="AVI51" s="10"/>
      <c r="AVJ51" s="10"/>
      <c r="AVK51" s="10"/>
      <c r="AVL51" s="10"/>
      <c r="AVM51" s="10"/>
      <c r="AVN51" s="10"/>
      <c r="AVO51" s="10"/>
      <c r="AVP51" s="10"/>
      <c r="AVQ51" s="10"/>
      <c r="AVR51" s="10"/>
      <c r="AVS51" s="10"/>
      <c r="AVT51" s="10"/>
      <c r="AVU51" s="10"/>
      <c r="AVV51" s="10"/>
      <c r="AVW51" s="10"/>
      <c r="AVX51" s="10"/>
      <c r="AVY51" s="10"/>
      <c r="AVZ51" s="10"/>
      <c r="AWA51" s="10"/>
      <c r="AWB51" s="10"/>
      <c r="AWC51" s="10"/>
      <c r="AWD51" s="10"/>
      <c r="AWE51" s="10"/>
      <c r="AWF51" s="10"/>
      <c r="AWG51" s="10"/>
      <c r="AWH51" s="10"/>
      <c r="AWI51" s="10"/>
      <c r="AWJ51" s="10"/>
      <c r="AWK51" s="10"/>
      <c r="AWL51" s="10"/>
      <c r="AWM51" s="10"/>
      <c r="AWN51" s="10"/>
      <c r="AWO51" s="10"/>
      <c r="AWP51" s="10"/>
      <c r="AWQ51" s="10"/>
      <c r="AWR51" s="10"/>
      <c r="AWS51" s="10"/>
      <c r="AWT51" s="10"/>
      <c r="AWU51" s="10"/>
      <c r="AWV51" s="10"/>
      <c r="AWW51" s="10"/>
      <c r="AWX51" s="10"/>
      <c r="AWY51" s="10"/>
      <c r="AWZ51" s="10"/>
      <c r="AXA51" s="10"/>
      <c r="AXB51" s="10"/>
      <c r="AXC51" s="10"/>
      <c r="AXD51" s="10"/>
      <c r="AXE51" s="10"/>
      <c r="AXF51" s="10"/>
      <c r="AXG51" s="10"/>
      <c r="AXH51" s="10"/>
      <c r="AXI51" s="10"/>
      <c r="AXJ51" s="10"/>
      <c r="AXK51" s="10"/>
      <c r="AXL51" s="10"/>
      <c r="AXM51" s="10"/>
      <c r="AXN51" s="10"/>
      <c r="AXO51" s="10"/>
      <c r="AXP51" s="10"/>
      <c r="AXQ51" s="10"/>
      <c r="AXR51" s="10"/>
      <c r="AXS51" s="10"/>
      <c r="AXT51" s="10"/>
      <c r="AXU51" s="10"/>
      <c r="AXV51" s="10"/>
      <c r="AXW51" s="10"/>
      <c r="AXX51" s="10"/>
      <c r="AXY51" s="10"/>
      <c r="AXZ51" s="10"/>
      <c r="AYA51" s="10"/>
      <c r="AYB51" s="10"/>
      <c r="AYC51" s="10"/>
      <c r="AYD51" s="10"/>
      <c r="AYE51" s="10"/>
      <c r="AYF51" s="10"/>
      <c r="AYG51" s="10"/>
      <c r="AYH51" s="10"/>
      <c r="AYI51" s="10"/>
      <c r="AYJ51" s="10"/>
      <c r="AYK51" s="10"/>
      <c r="AYL51" s="10"/>
      <c r="AYM51" s="10"/>
      <c r="AYN51" s="10"/>
      <c r="AYO51" s="10"/>
      <c r="AYP51" s="10"/>
      <c r="AYQ51" s="10"/>
      <c r="AYR51" s="10"/>
      <c r="AYS51" s="10"/>
      <c r="AYT51" s="10"/>
      <c r="AYU51" s="10"/>
      <c r="AYV51" s="10"/>
      <c r="AYW51" s="10"/>
      <c r="AYX51" s="10"/>
      <c r="AYY51" s="10"/>
      <c r="AYZ51" s="10"/>
      <c r="AZA51" s="10"/>
      <c r="AZB51" s="10"/>
      <c r="AZC51" s="10"/>
      <c r="AZD51" s="10"/>
      <c r="AZE51" s="10"/>
      <c r="AZF51" s="10"/>
      <c r="AZG51" s="10"/>
      <c r="AZH51" s="10"/>
      <c r="AZI51" s="10"/>
      <c r="AZJ51" s="10"/>
      <c r="AZK51" s="10"/>
      <c r="AZL51" s="10"/>
      <c r="AZM51" s="10"/>
      <c r="AZN51" s="10"/>
      <c r="AZO51" s="10"/>
      <c r="AZP51" s="10"/>
      <c r="AZQ51" s="10"/>
      <c r="AZR51" s="10"/>
      <c r="AZS51" s="10"/>
      <c r="AZT51" s="10"/>
      <c r="AZU51" s="10"/>
      <c r="AZV51" s="10"/>
      <c r="AZW51" s="10"/>
      <c r="AZX51" s="10"/>
      <c r="AZY51" s="10"/>
      <c r="AZZ51" s="10"/>
      <c r="BAA51" s="10"/>
      <c r="BAB51" s="10"/>
      <c r="BAC51" s="10"/>
      <c r="BAD51" s="10"/>
      <c r="BAE51" s="10"/>
      <c r="BAF51" s="10"/>
      <c r="BAG51" s="10"/>
      <c r="BAH51" s="10"/>
      <c r="BAI51" s="10"/>
      <c r="BAJ51" s="10"/>
      <c r="BAK51" s="10"/>
      <c r="BAL51" s="10"/>
      <c r="BAM51" s="10"/>
      <c r="BAN51" s="10"/>
      <c r="BAO51" s="10"/>
      <c r="BAP51" s="10"/>
      <c r="BAQ51" s="10"/>
      <c r="BAR51" s="10"/>
      <c r="BAS51" s="10"/>
      <c r="BAT51" s="10"/>
      <c r="BAU51" s="10"/>
      <c r="BAV51" s="10"/>
      <c r="BAW51" s="10"/>
      <c r="BAX51" s="10"/>
      <c r="BAY51" s="10"/>
      <c r="BAZ51" s="10"/>
      <c r="BBA51" s="10"/>
      <c r="BBB51" s="10"/>
      <c r="BBC51" s="10"/>
      <c r="BBD51" s="10"/>
      <c r="BBE51" s="10"/>
      <c r="BBF51" s="10"/>
      <c r="BBG51" s="10"/>
      <c r="BBH51" s="10"/>
      <c r="BBI51" s="10"/>
      <c r="BBJ51" s="10"/>
      <c r="BBK51" s="10"/>
      <c r="BBL51" s="10"/>
      <c r="BBM51" s="10"/>
      <c r="BBN51" s="10"/>
      <c r="BBO51" s="10"/>
      <c r="BBP51" s="10"/>
      <c r="BBQ51" s="10"/>
      <c r="BBR51" s="10"/>
      <c r="BBS51" s="10"/>
      <c r="BBT51" s="10"/>
      <c r="BBU51" s="10"/>
      <c r="BBV51" s="10"/>
      <c r="BBW51" s="10"/>
      <c r="BBX51" s="10"/>
      <c r="BBY51" s="10"/>
      <c r="BBZ51" s="10"/>
      <c r="BCA51" s="10"/>
      <c r="BCB51" s="10"/>
      <c r="BCC51" s="10"/>
      <c r="BCD51" s="10"/>
      <c r="BCE51" s="10"/>
      <c r="BCF51" s="10"/>
      <c r="BCG51" s="10"/>
      <c r="BCH51" s="10"/>
      <c r="BCI51" s="10"/>
      <c r="BCJ51" s="10"/>
      <c r="BCK51" s="10"/>
      <c r="BCL51" s="10"/>
      <c r="BCM51" s="10"/>
      <c r="BCN51" s="10"/>
      <c r="BCO51" s="10"/>
      <c r="BCP51" s="10"/>
      <c r="BCQ51" s="10"/>
      <c r="BCR51" s="10"/>
      <c r="BCS51" s="10"/>
      <c r="BCT51" s="10"/>
      <c r="BCU51" s="10"/>
      <c r="BCV51" s="10"/>
      <c r="BCW51" s="10"/>
      <c r="BCX51" s="10"/>
      <c r="BCY51" s="10"/>
      <c r="BCZ51" s="10"/>
      <c r="BDA51" s="10"/>
      <c r="BDB51" s="10"/>
      <c r="BDC51" s="10"/>
      <c r="BDD51" s="10"/>
      <c r="BDE51" s="10"/>
      <c r="BDF51" s="10"/>
      <c r="BDG51" s="10"/>
      <c r="BDH51" s="10"/>
      <c r="BDI51" s="10"/>
      <c r="BDJ51" s="10"/>
      <c r="BDK51" s="10"/>
      <c r="BDL51" s="10"/>
      <c r="BDM51" s="10"/>
      <c r="BDN51" s="10"/>
      <c r="BDO51" s="10"/>
      <c r="BDP51" s="10"/>
      <c r="BDQ51" s="10"/>
      <c r="BDR51" s="10"/>
      <c r="BDS51" s="10"/>
      <c r="BDT51" s="10"/>
      <c r="BDU51" s="10"/>
      <c r="BDV51" s="10"/>
      <c r="BDW51" s="10"/>
      <c r="BDX51" s="10"/>
      <c r="BDY51" s="10"/>
      <c r="BDZ51" s="10"/>
      <c r="BEA51" s="10"/>
      <c r="BEB51" s="10"/>
      <c r="BEC51" s="10"/>
      <c r="BED51" s="10"/>
      <c r="BEE51" s="10"/>
      <c r="BEF51" s="10"/>
      <c r="BEG51" s="10"/>
      <c r="BEH51" s="10"/>
      <c r="BEI51" s="10"/>
      <c r="BEJ51" s="10"/>
      <c r="BEK51" s="10"/>
      <c r="BEL51" s="10"/>
      <c r="BEM51" s="10"/>
      <c r="BEN51" s="10"/>
      <c r="BEO51" s="10"/>
      <c r="BEP51" s="10"/>
      <c r="BEQ51" s="10"/>
      <c r="BER51" s="10"/>
      <c r="BES51" s="10"/>
      <c r="BET51" s="10"/>
      <c r="BEU51" s="10"/>
      <c r="BEV51" s="10"/>
      <c r="BEW51" s="10"/>
      <c r="BEX51" s="10"/>
      <c r="BEY51" s="10"/>
      <c r="BEZ51" s="10"/>
      <c r="BFA51" s="10"/>
      <c r="BFB51" s="10"/>
      <c r="BFC51" s="10"/>
      <c r="BFD51" s="10"/>
      <c r="BFE51" s="10"/>
      <c r="BFF51" s="10"/>
      <c r="BFG51" s="10"/>
      <c r="BFH51" s="10"/>
      <c r="BFI51" s="10"/>
      <c r="BFJ51" s="10"/>
      <c r="BFK51" s="10"/>
      <c r="BFL51" s="10"/>
      <c r="BFM51" s="10"/>
      <c r="BFN51" s="10"/>
      <c r="BFO51" s="10"/>
      <c r="BFP51" s="10"/>
      <c r="BFQ51" s="10"/>
      <c r="BFR51" s="10"/>
      <c r="BFS51" s="10"/>
      <c r="BFT51" s="10"/>
      <c r="BFU51" s="10"/>
      <c r="BFV51" s="10"/>
      <c r="BFW51" s="10"/>
      <c r="BFX51" s="10"/>
      <c r="BFY51" s="10"/>
      <c r="BFZ51" s="10"/>
      <c r="BGA51" s="10"/>
      <c r="BGB51" s="10"/>
      <c r="BGC51" s="10"/>
      <c r="BGD51" s="10"/>
      <c r="BGE51" s="10"/>
      <c r="BGF51" s="10"/>
      <c r="BGG51" s="10"/>
      <c r="BGH51" s="10"/>
      <c r="BGI51" s="10"/>
      <c r="BGJ51" s="10"/>
      <c r="BGK51" s="10"/>
      <c r="BGL51" s="10"/>
      <c r="BGM51" s="10"/>
      <c r="BGN51" s="10"/>
      <c r="BGO51" s="10"/>
      <c r="BGP51" s="10"/>
      <c r="BGQ51" s="10"/>
      <c r="BGR51" s="10"/>
      <c r="BGS51" s="10"/>
      <c r="BGT51" s="10"/>
      <c r="BGU51" s="10"/>
      <c r="BGV51" s="10"/>
      <c r="BGW51" s="10"/>
      <c r="BGX51" s="10"/>
      <c r="BGY51" s="10"/>
      <c r="BGZ51" s="10"/>
      <c r="BHA51" s="10"/>
      <c r="BHB51" s="10"/>
      <c r="BHC51" s="10"/>
      <c r="BHD51" s="10"/>
      <c r="BHE51" s="10"/>
      <c r="BHF51" s="10"/>
      <c r="BHG51" s="10"/>
      <c r="BHH51" s="10"/>
      <c r="BHI51" s="10"/>
      <c r="BHJ51" s="10"/>
      <c r="BHK51" s="10"/>
      <c r="BHL51" s="10"/>
      <c r="BHM51" s="10"/>
      <c r="BHN51" s="10"/>
      <c r="BHO51" s="10"/>
      <c r="BHP51" s="10"/>
      <c r="BHQ51" s="10"/>
      <c r="BHR51" s="10"/>
      <c r="BHS51" s="10"/>
      <c r="BHT51" s="10"/>
      <c r="BHU51" s="10"/>
      <c r="BHV51" s="10"/>
      <c r="BHW51" s="10"/>
      <c r="BHX51" s="10"/>
      <c r="BHY51" s="10"/>
      <c r="BHZ51" s="10"/>
      <c r="BIA51" s="10"/>
      <c r="BIB51" s="10"/>
      <c r="BIC51" s="10"/>
      <c r="BID51" s="10"/>
      <c r="BIE51" s="10"/>
      <c r="BIF51" s="10"/>
      <c r="BIG51" s="10"/>
      <c r="BIH51" s="10"/>
      <c r="BII51" s="10"/>
      <c r="BIJ51" s="10"/>
      <c r="BIK51" s="10"/>
      <c r="BIL51" s="10"/>
      <c r="BIM51" s="10"/>
      <c r="BIN51" s="10"/>
      <c r="BIO51" s="10"/>
      <c r="BIP51" s="10"/>
      <c r="BIQ51" s="10"/>
      <c r="BIR51" s="10"/>
      <c r="BIS51" s="10"/>
      <c r="BIT51" s="10"/>
      <c r="BIU51" s="10"/>
      <c r="BIV51" s="10"/>
      <c r="BIW51" s="10"/>
      <c r="BIX51" s="10"/>
      <c r="BIY51" s="10"/>
      <c r="BIZ51" s="10"/>
      <c r="BJA51" s="10"/>
      <c r="BJB51" s="10"/>
      <c r="BJC51" s="10"/>
      <c r="BJD51" s="10"/>
      <c r="BJE51" s="10"/>
      <c r="BJF51" s="10"/>
      <c r="BJG51" s="10"/>
      <c r="BJH51" s="10"/>
      <c r="BJI51" s="10"/>
      <c r="BJJ51" s="10"/>
      <c r="BJK51" s="10"/>
      <c r="BJL51" s="10"/>
      <c r="BJM51" s="10"/>
      <c r="BJN51" s="10"/>
      <c r="BJO51" s="10"/>
      <c r="BJP51" s="10"/>
      <c r="BJQ51" s="10"/>
      <c r="BJR51" s="10"/>
      <c r="BJS51" s="10"/>
      <c r="BJT51" s="10"/>
      <c r="BJU51" s="10"/>
      <c r="BJV51" s="10"/>
      <c r="BJW51" s="10"/>
      <c r="BJX51" s="10"/>
      <c r="BJY51" s="10"/>
      <c r="BJZ51" s="10"/>
      <c r="BKA51" s="10"/>
      <c r="BKB51" s="10"/>
      <c r="BKC51" s="10"/>
      <c r="BKD51" s="10"/>
      <c r="BKE51" s="10"/>
      <c r="BKF51" s="10"/>
      <c r="BKG51" s="10"/>
      <c r="BKH51" s="10"/>
      <c r="BKI51" s="10"/>
      <c r="BKJ51" s="10"/>
      <c r="BKK51" s="10"/>
      <c r="BKL51" s="10"/>
      <c r="BKM51" s="10"/>
      <c r="BKN51" s="10"/>
      <c r="BKO51" s="10"/>
      <c r="BKP51" s="10"/>
      <c r="BKQ51" s="10"/>
      <c r="BKR51" s="10"/>
      <c r="BKS51" s="10"/>
      <c r="BKT51" s="10"/>
      <c r="BKU51" s="10"/>
      <c r="BKV51" s="10"/>
      <c r="BKW51" s="10"/>
      <c r="BKX51" s="10"/>
      <c r="BKY51" s="10"/>
      <c r="BKZ51" s="10"/>
      <c r="BLA51" s="10"/>
      <c r="BLB51" s="10"/>
      <c r="BLC51" s="10"/>
      <c r="BLD51" s="10"/>
      <c r="BLE51" s="10"/>
      <c r="BLF51" s="10"/>
      <c r="BLG51" s="10"/>
      <c r="BLH51" s="10"/>
      <c r="BLI51" s="10"/>
      <c r="BLJ51" s="10"/>
      <c r="BLK51" s="10"/>
      <c r="BLL51" s="10"/>
      <c r="BLM51" s="10"/>
      <c r="BLN51" s="10"/>
      <c r="BLO51" s="10"/>
      <c r="BLP51" s="10"/>
      <c r="BLQ51" s="10"/>
      <c r="BLR51" s="10"/>
      <c r="BLS51" s="10"/>
      <c r="BLT51" s="10"/>
      <c r="BLU51" s="10"/>
      <c r="BLV51" s="10"/>
      <c r="BLW51" s="10"/>
      <c r="BLX51" s="10"/>
      <c r="BLY51" s="10"/>
      <c r="BLZ51" s="10"/>
      <c r="BMA51" s="10"/>
      <c r="BMB51" s="10"/>
      <c r="BMC51" s="10"/>
      <c r="BMD51" s="10"/>
      <c r="BME51" s="10"/>
      <c r="BMF51" s="10"/>
      <c r="BMG51" s="10"/>
      <c r="BMH51" s="10"/>
      <c r="BMI51" s="10"/>
      <c r="BMJ51" s="10"/>
      <c r="BMK51" s="10"/>
      <c r="BML51" s="10"/>
      <c r="BMM51" s="10"/>
      <c r="BMN51" s="10"/>
      <c r="BMO51" s="10"/>
      <c r="BMP51" s="10"/>
      <c r="BMQ51" s="10"/>
      <c r="BMR51" s="10"/>
      <c r="BMS51" s="10"/>
      <c r="BMT51" s="10"/>
      <c r="BMU51" s="10"/>
      <c r="BMV51" s="10"/>
      <c r="BMW51" s="10"/>
      <c r="BMX51" s="10"/>
      <c r="BMY51" s="10"/>
      <c r="BMZ51" s="10"/>
      <c r="BNA51" s="10"/>
      <c r="BNB51" s="10"/>
      <c r="BNC51" s="10"/>
      <c r="BND51" s="10"/>
      <c r="BNE51" s="10"/>
      <c r="BNF51" s="10"/>
      <c r="BNG51" s="10"/>
      <c r="BNH51" s="10"/>
      <c r="BNI51" s="10"/>
      <c r="BNJ51" s="10"/>
      <c r="BNK51" s="10"/>
      <c r="BNL51" s="10"/>
      <c r="BNM51" s="10"/>
      <c r="BNN51" s="10"/>
      <c r="BNO51" s="10"/>
      <c r="BNP51" s="10"/>
      <c r="BNQ51" s="10"/>
      <c r="BNR51" s="10"/>
      <c r="BNS51" s="10"/>
      <c r="BNT51" s="10"/>
      <c r="BNU51" s="10"/>
      <c r="BNV51" s="10"/>
      <c r="BNW51" s="10"/>
      <c r="BNX51" s="10"/>
      <c r="BNY51" s="10"/>
      <c r="BNZ51" s="10"/>
      <c r="BOA51" s="10"/>
      <c r="BOB51" s="10"/>
      <c r="BOC51" s="10"/>
      <c r="BOD51" s="10"/>
      <c r="BOE51" s="10"/>
      <c r="BOF51" s="10"/>
      <c r="BOG51" s="10"/>
      <c r="BOH51" s="10"/>
      <c r="BOI51" s="10"/>
      <c r="BOJ51" s="10"/>
      <c r="BOK51" s="10"/>
      <c r="BOL51" s="10"/>
      <c r="BOM51" s="10"/>
      <c r="BON51" s="10"/>
      <c r="BOO51" s="10"/>
      <c r="BOP51" s="10"/>
      <c r="BOQ51" s="10"/>
      <c r="BOR51" s="10"/>
      <c r="BOS51" s="10"/>
      <c r="BOT51" s="10"/>
      <c r="BOU51" s="10"/>
      <c r="BOV51" s="10"/>
      <c r="BOW51" s="10"/>
      <c r="BOX51" s="10"/>
      <c r="BOY51" s="10"/>
      <c r="BOZ51" s="10"/>
      <c r="BPA51" s="10"/>
      <c r="BPB51" s="10"/>
      <c r="BPC51" s="10"/>
      <c r="BPD51" s="10"/>
      <c r="BPE51" s="10"/>
      <c r="BPF51" s="10"/>
      <c r="BPG51" s="10"/>
      <c r="BPH51" s="10"/>
      <c r="BPI51" s="10"/>
      <c r="BPJ51" s="10"/>
      <c r="BPK51" s="10"/>
      <c r="BPL51" s="10"/>
      <c r="BPM51" s="10"/>
      <c r="BPN51" s="10"/>
      <c r="BPO51" s="10"/>
      <c r="BPP51" s="10"/>
      <c r="BPQ51" s="10"/>
      <c r="BPR51" s="10"/>
      <c r="BPS51" s="10"/>
      <c r="BPT51" s="10"/>
      <c r="BPU51" s="10"/>
      <c r="BPV51" s="10"/>
      <c r="BPW51" s="10"/>
      <c r="BPX51" s="10"/>
      <c r="BPY51" s="10"/>
      <c r="BPZ51" s="10"/>
      <c r="BQA51" s="10"/>
      <c r="BQB51" s="10"/>
      <c r="BQC51" s="10"/>
      <c r="BQD51" s="10"/>
      <c r="BQE51" s="10"/>
      <c r="BQF51" s="10"/>
      <c r="BQG51" s="10"/>
      <c r="BQH51" s="10"/>
      <c r="BQI51" s="10"/>
      <c r="BQJ51" s="10"/>
      <c r="BQK51" s="10"/>
      <c r="BQL51" s="10"/>
      <c r="BQM51" s="10"/>
      <c r="BQN51" s="10"/>
      <c r="BQO51" s="10"/>
      <c r="BQP51" s="10"/>
      <c r="BQQ51" s="10"/>
      <c r="BQR51" s="10"/>
      <c r="BQS51" s="10"/>
      <c r="BQT51" s="10"/>
      <c r="BQU51" s="10"/>
      <c r="BQV51" s="10"/>
      <c r="BQW51" s="10"/>
      <c r="BQX51" s="10"/>
      <c r="BQY51" s="10"/>
      <c r="BQZ51" s="10"/>
      <c r="BRA51" s="10"/>
      <c r="BRB51" s="10"/>
      <c r="BRC51" s="10"/>
      <c r="BRD51" s="10"/>
      <c r="BRE51" s="10"/>
      <c r="BRF51" s="10"/>
      <c r="BRG51" s="10"/>
      <c r="BRH51" s="10"/>
      <c r="BRI51" s="10"/>
      <c r="BRJ51" s="10"/>
      <c r="BRK51" s="10"/>
      <c r="BRL51" s="10"/>
      <c r="BRM51" s="10"/>
      <c r="BRN51" s="10"/>
      <c r="BRO51" s="10"/>
      <c r="BRP51" s="10"/>
      <c r="BRQ51" s="10"/>
      <c r="BRR51" s="10"/>
      <c r="BRS51" s="10"/>
      <c r="BRT51" s="10"/>
      <c r="BRU51" s="10"/>
      <c r="BRV51" s="10"/>
      <c r="BRW51" s="10"/>
      <c r="BRX51" s="10"/>
      <c r="BRY51" s="10"/>
      <c r="BRZ51" s="10"/>
      <c r="BSA51" s="10"/>
      <c r="BSB51" s="10"/>
      <c r="BSC51" s="10"/>
      <c r="BSD51" s="10"/>
      <c r="BSE51" s="10"/>
      <c r="BSF51" s="10"/>
      <c r="BSG51" s="10"/>
      <c r="BSH51" s="10"/>
      <c r="BSI51" s="10"/>
      <c r="BSJ51" s="10"/>
      <c r="BSK51" s="10"/>
      <c r="BSL51" s="10"/>
      <c r="BSM51" s="10"/>
      <c r="BSN51" s="10"/>
      <c r="BSO51" s="10"/>
      <c r="BSP51" s="10"/>
      <c r="BSQ51" s="10"/>
      <c r="BSR51" s="10"/>
      <c r="BSS51" s="10"/>
      <c r="BST51" s="10"/>
      <c r="BSU51" s="10"/>
      <c r="BSV51" s="10"/>
      <c r="BSW51" s="10"/>
      <c r="BSX51" s="10"/>
      <c r="BSY51" s="10"/>
      <c r="BSZ51" s="10"/>
      <c r="BTA51" s="10"/>
      <c r="BTB51" s="10"/>
      <c r="BTC51" s="10"/>
      <c r="BTD51" s="10"/>
      <c r="BTE51" s="10"/>
      <c r="BTF51" s="10"/>
      <c r="BTG51" s="10"/>
      <c r="BTH51" s="10"/>
      <c r="BTI51" s="10"/>
      <c r="BTJ51" s="10"/>
      <c r="BTK51" s="10"/>
      <c r="BTL51" s="10"/>
      <c r="BTM51" s="10"/>
      <c r="BTN51" s="10"/>
      <c r="BTO51" s="10"/>
      <c r="BTP51" s="10"/>
      <c r="BTQ51" s="10"/>
      <c r="BTR51" s="10"/>
      <c r="BTS51" s="10"/>
      <c r="BTT51" s="10"/>
      <c r="BTU51" s="10"/>
      <c r="BTV51" s="10"/>
      <c r="BTW51" s="10"/>
      <c r="BTX51" s="10"/>
      <c r="BTY51" s="10"/>
      <c r="BTZ51" s="10"/>
      <c r="BUA51" s="10"/>
      <c r="BUB51" s="10"/>
      <c r="BUC51" s="10"/>
      <c r="BUD51" s="10"/>
      <c r="BUE51" s="10"/>
      <c r="BUF51" s="10"/>
      <c r="BUG51" s="10"/>
      <c r="BUH51" s="10"/>
      <c r="BUI51" s="10"/>
      <c r="BUJ51" s="10"/>
      <c r="BUK51" s="10"/>
      <c r="BUL51" s="10"/>
      <c r="BUM51" s="10"/>
      <c r="BUN51" s="10"/>
      <c r="BUO51" s="10"/>
      <c r="BUP51" s="10"/>
      <c r="BUQ51" s="10"/>
      <c r="BUR51" s="10"/>
      <c r="BUS51" s="10"/>
      <c r="BUT51" s="10"/>
      <c r="BUU51" s="10"/>
      <c r="BUV51" s="10"/>
      <c r="BUW51" s="10"/>
      <c r="BUX51" s="10"/>
      <c r="BUY51" s="10"/>
      <c r="BUZ51" s="10"/>
      <c r="BVA51" s="10"/>
      <c r="BVB51" s="10"/>
      <c r="BVC51" s="10"/>
      <c r="BVD51" s="10"/>
      <c r="BVE51" s="10"/>
      <c r="BVF51" s="10"/>
      <c r="BVG51" s="10"/>
      <c r="BVH51" s="10"/>
      <c r="BVI51" s="10"/>
      <c r="BVJ51" s="10"/>
      <c r="BVK51" s="10"/>
      <c r="BVL51" s="10"/>
      <c r="BVM51" s="10"/>
      <c r="BVN51" s="10"/>
      <c r="BVO51" s="10"/>
      <c r="BVP51" s="10"/>
      <c r="BVQ51" s="10"/>
      <c r="BVR51" s="10"/>
      <c r="BVS51" s="10"/>
      <c r="BVT51" s="10"/>
      <c r="BVU51" s="10"/>
      <c r="BVV51" s="10"/>
      <c r="BVW51" s="10"/>
      <c r="BVX51" s="10"/>
      <c r="BVY51" s="10"/>
      <c r="BVZ51" s="10"/>
      <c r="BWA51" s="10"/>
      <c r="BWB51" s="10"/>
      <c r="BWC51" s="10"/>
      <c r="BWD51" s="10"/>
      <c r="BWE51" s="10"/>
      <c r="BWF51" s="10"/>
      <c r="BWG51" s="10"/>
      <c r="BWH51" s="10"/>
      <c r="BWI51" s="10"/>
      <c r="BWJ51" s="10"/>
      <c r="BWK51" s="10"/>
      <c r="BWL51" s="10"/>
      <c r="BWM51" s="10"/>
      <c r="BWN51" s="10"/>
      <c r="BWO51" s="10"/>
      <c r="BWP51" s="10"/>
      <c r="BWQ51" s="10"/>
      <c r="BWR51" s="10"/>
      <c r="BWS51" s="10"/>
      <c r="BWT51" s="10"/>
      <c r="BWU51" s="10"/>
      <c r="BWV51" s="10"/>
      <c r="BWW51" s="10"/>
      <c r="BWX51" s="10"/>
      <c r="BWY51" s="10"/>
      <c r="BWZ51" s="10"/>
      <c r="BXA51" s="10"/>
      <c r="BXB51" s="10"/>
      <c r="BXC51" s="10"/>
      <c r="BXD51" s="10"/>
      <c r="BXE51" s="10"/>
      <c r="BXF51" s="10"/>
      <c r="BXG51" s="10"/>
      <c r="BXH51" s="10"/>
      <c r="BXI51" s="10"/>
      <c r="BXJ51" s="10"/>
      <c r="BXK51" s="10"/>
      <c r="BXL51" s="10"/>
      <c r="BXM51" s="10"/>
      <c r="BXN51" s="10"/>
      <c r="BXO51" s="10"/>
      <c r="BXP51" s="10"/>
      <c r="BXQ51" s="10"/>
      <c r="BXR51" s="10"/>
      <c r="BXS51" s="10"/>
      <c r="BXT51" s="10"/>
      <c r="BXU51" s="10"/>
      <c r="BXV51" s="10"/>
      <c r="BXW51" s="10"/>
      <c r="BXX51" s="10"/>
      <c r="BXY51" s="10"/>
      <c r="BXZ51" s="10"/>
      <c r="BYA51" s="10"/>
      <c r="BYB51" s="10"/>
      <c r="BYC51" s="10"/>
      <c r="BYD51" s="10"/>
      <c r="BYE51" s="10"/>
      <c r="BYF51" s="10"/>
      <c r="BYG51" s="10"/>
      <c r="BYH51" s="10"/>
      <c r="BYI51" s="10"/>
      <c r="BYJ51" s="10"/>
      <c r="BYK51" s="10"/>
      <c r="BYL51" s="10"/>
      <c r="BYM51" s="10"/>
      <c r="BYN51" s="10"/>
      <c r="BYO51" s="10"/>
      <c r="BYP51" s="10"/>
      <c r="BYQ51" s="10"/>
      <c r="BYR51" s="10"/>
      <c r="BYS51" s="10"/>
      <c r="BYT51" s="10"/>
      <c r="BYU51" s="10"/>
      <c r="BYV51" s="10"/>
      <c r="BYW51" s="10"/>
      <c r="BYX51" s="10"/>
      <c r="BYY51" s="10"/>
      <c r="BYZ51" s="10"/>
      <c r="BZA51" s="10"/>
      <c r="BZB51" s="10"/>
      <c r="BZC51" s="10"/>
      <c r="BZD51" s="10"/>
      <c r="BZE51" s="10"/>
      <c r="BZF51" s="10"/>
      <c r="BZG51" s="10"/>
      <c r="BZH51" s="10"/>
      <c r="BZI51" s="10"/>
      <c r="BZJ51" s="10"/>
      <c r="BZK51" s="10"/>
      <c r="BZL51" s="10"/>
      <c r="BZM51" s="10"/>
      <c r="BZN51" s="10"/>
      <c r="BZO51" s="10"/>
      <c r="BZP51" s="10"/>
      <c r="BZQ51" s="10"/>
      <c r="BZR51" s="10"/>
      <c r="BZS51" s="10"/>
      <c r="BZT51" s="10"/>
      <c r="BZU51" s="10"/>
      <c r="BZV51" s="10"/>
      <c r="BZW51" s="10"/>
      <c r="BZX51" s="10"/>
      <c r="BZY51" s="10"/>
      <c r="BZZ51" s="10"/>
      <c r="CAA51" s="10"/>
      <c r="CAB51" s="10"/>
      <c r="CAC51" s="10"/>
      <c r="CAD51" s="10"/>
      <c r="CAE51" s="10"/>
      <c r="CAF51" s="10"/>
      <c r="CAG51" s="10"/>
      <c r="CAH51" s="10"/>
      <c r="CAI51" s="10"/>
      <c r="CAJ51" s="10"/>
      <c r="CAK51" s="10"/>
      <c r="CAL51" s="10"/>
      <c r="CAM51" s="10"/>
      <c r="CAN51" s="10"/>
      <c r="CAO51" s="10"/>
      <c r="CAP51" s="10"/>
      <c r="CAQ51" s="10"/>
      <c r="CAR51" s="10"/>
      <c r="CAS51" s="10"/>
      <c r="CAT51" s="10"/>
      <c r="CAU51" s="10"/>
      <c r="CAV51" s="10"/>
      <c r="CAW51" s="10"/>
      <c r="CAX51" s="10"/>
      <c r="CAY51" s="10"/>
      <c r="CAZ51" s="10"/>
      <c r="CBA51" s="10"/>
      <c r="CBB51" s="10"/>
      <c r="CBC51" s="10"/>
      <c r="CBD51" s="10"/>
      <c r="CBE51" s="10"/>
      <c r="CBF51" s="10"/>
      <c r="CBG51" s="10"/>
      <c r="CBH51" s="10"/>
      <c r="CBI51" s="10"/>
      <c r="CBJ51" s="10"/>
      <c r="CBK51" s="10"/>
      <c r="CBL51" s="10"/>
      <c r="CBM51" s="10"/>
      <c r="CBN51" s="10"/>
      <c r="CBO51" s="10"/>
      <c r="CBP51" s="10"/>
      <c r="CBQ51" s="10"/>
      <c r="CBR51" s="10"/>
      <c r="CBS51" s="10"/>
      <c r="CBT51" s="10"/>
      <c r="CBU51" s="10"/>
      <c r="CBV51" s="10"/>
      <c r="CBW51" s="10"/>
      <c r="CBX51" s="10"/>
      <c r="CBY51" s="10"/>
      <c r="CBZ51" s="10"/>
      <c r="CCA51" s="10"/>
      <c r="CCB51" s="10"/>
      <c r="CCC51" s="10"/>
      <c r="CCD51" s="10"/>
      <c r="CCE51" s="10"/>
      <c r="CCF51" s="10"/>
      <c r="CCG51" s="10"/>
      <c r="CCH51" s="10"/>
      <c r="CCI51" s="10"/>
      <c r="CCJ51" s="10"/>
      <c r="CCK51" s="10"/>
      <c r="CCL51" s="10"/>
      <c r="CCM51" s="10"/>
      <c r="CCN51" s="10"/>
      <c r="CCO51" s="10"/>
      <c r="CCP51" s="10"/>
      <c r="CCQ51" s="10"/>
      <c r="CCR51" s="10"/>
      <c r="CCS51" s="10"/>
      <c r="CCT51" s="10"/>
      <c r="CCU51" s="10"/>
      <c r="CCV51" s="10"/>
      <c r="CCW51" s="10"/>
      <c r="CCX51" s="10"/>
      <c r="CCY51" s="10"/>
      <c r="CCZ51" s="10"/>
      <c r="CDA51" s="10"/>
      <c r="CDB51" s="10"/>
      <c r="CDC51" s="10"/>
      <c r="CDD51" s="10"/>
      <c r="CDE51" s="10"/>
      <c r="CDF51" s="10"/>
      <c r="CDG51" s="10"/>
      <c r="CDH51" s="10"/>
      <c r="CDI51" s="10"/>
      <c r="CDJ51" s="10"/>
      <c r="CDK51" s="10"/>
      <c r="CDL51" s="10"/>
      <c r="CDM51" s="10"/>
      <c r="CDN51" s="10"/>
      <c r="CDO51" s="10"/>
      <c r="CDP51" s="10"/>
      <c r="CDQ51" s="10"/>
      <c r="CDR51" s="10"/>
      <c r="CDS51" s="10"/>
      <c r="CDT51" s="10"/>
      <c r="CDU51" s="10"/>
      <c r="CDV51" s="10"/>
      <c r="CDW51" s="10"/>
      <c r="CDX51" s="10"/>
      <c r="CDY51" s="10"/>
      <c r="CDZ51" s="10"/>
      <c r="CEA51" s="10"/>
      <c r="CEB51" s="10"/>
      <c r="CEC51" s="10"/>
      <c r="CED51" s="10"/>
      <c r="CEE51" s="10"/>
      <c r="CEF51" s="10"/>
      <c r="CEG51" s="10"/>
      <c r="CEH51" s="10"/>
      <c r="CEI51" s="10"/>
      <c r="CEJ51" s="10"/>
      <c r="CEK51" s="10"/>
      <c r="CEL51" s="10"/>
      <c r="CEM51" s="10"/>
      <c r="CEN51" s="10"/>
      <c r="CEO51" s="10"/>
      <c r="CEP51" s="10"/>
      <c r="CEQ51" s="10"/>
      <c r="CER51" s="10"/>
      <c r="CES51" s="10"/>
      <c r="CET51" s="10"/>
      <c r="CEU51" s="10"/>
      <c r="CEV51" s="10"/>
      <c r="CEW51" s="10"/>
      <c r="CEX51" s="10"/>
      <c r="CEY51" s="10"/>
      <c r="CEZ51" s="10"/>
      <c r="CFA51" s="10"/>
      <c r="CFB51" s="10"/>
      <c r="CFC51" s="10"/>
      <c r="CFD51" s="10"/>
      <c r="CFE51" s="10"/>
      <c r="CFF51" s="10"/>
      <c r="CFG51" s="10"/>
      <c r="CFH51" s="10"/>
      <c r="CFI51" s="10"/>
      <c r="CFJ51" s="10"/>
      <c r="CFK51" s="10"/>
      <c r="CFL51" s="10"/>
      <c r="CFM51" s="10"/>
      <c r="CFN51" s="10"/>
      <c r="CFO51" s="10"/>
      <c r="CFP51" s="10"/>
      <c r="CFQ51" s="10"/>
      <c r="CFR51" s="10"/>
      <c r="CFS51" s="10"/>
      <c r="CFT51" s="10"/>
      <c r="CFU51" s="10"/>
      <c r="CFV51" s="10"/>
      <c r="CFW51" s="10"/>
      <c r="CFX51" s="10"/>
      <c r="CFY51" s="10"/>
      <c r="CFZ51" s="10"/>
      <c r="CGA51" s="10"/>
      <c r="CGB51" s="10"/>
      <c r="CGC51" s="10"/>
      <c r="CGD51" s="10"/>
      <c r="CGE51" s="10"/>
      <c r="CGF51" s="10"/>
      <c r="CGG51" s="10"/>
      <c r="CGH51" s="10"/>
      <c r="CGI51" s="10"/>
      <c r="CGJ51" s="10"/>
      <c r="CGK51" s="10"/>
      <c r="CGL51" s="10"/>
      <c r="CGM51" s="10"/>
      <c r="CGN51" s="10"/>
      <c r="CGO51" s="10"/>
      <c r="CGP51" s="10"/>
      <c r="CGQ51" s="10"/>
      <c r="CGR51" s="10"/>
      <c r="CGS51" s="10"/>
      <c r="CGT51" s="10"/>
      <c r="CGU51" s="10"/>
      <c r="CGV51" s="10"/>
      <c r="CGW51" s="10"/>
      <c r="CGX51" s="10"/>
      <c r="CGY51" s="10"/>
      <c r="CGZ51" s="10"/>
      <c r="CHA51" s="10"/>
      <c r="CHB51" s="10"/>
      <c r="CHC51" s="10"/>
      <c r="CHD51" s="10"/>
      <c r="CHE51" s="10"/>
      <c r="CHF51" s="10"/>
      <c r="CHG51" s="10"/>
      <c r="CHH51" s="10"/>
      <c r="CHI51" s="10"/>
      <c r="CHJ51" s="10"/>
      <c r="CHK51" s="10"/>
      <c r="CHL51" s="10"/>
      <c r="CHM51" s="10"/>
      <c r="CHN51" s="10"/>
      <c r="CHO51" s="10"/>
      <c r="CHP51" s="10"/>
      <c r="CHQ51" s="10"/>
      <c r="CHR51" s="10"/>
      <c r="CHS51" s="10"/>
      <c r="CHT51" s="10"/>
      <c r="CHU51" s="10"/>
      <c r="CHV51" s="10"/>
      <c r="CHW51" s="10"/>
      <c r="CHX51" s="10"/>
      <c r="CHY51" s="10"/>
      <c r="CHZ51" s="10"/>
      <c r="CIA51" s="10"/>
      <c r="CIB51" s="10"/>
      <c r="CIC51" s="10"/>
      <c r="CID51" s="10"/>
      <c r="CIE51" s="10"/>
      <c r="CIF51" s="10"/>
      <c r="CIG51" s="10"/>
      <c r="CIH51" s="10"/>
      <c r="CII51" s="10"/>
      <c r="CIJ51" s="10"/>
      <c r="CIK51" s="10"/>
      <c r="CIL51" s="10"/>
      <c r="CIM51" s="10"/>
      <c r="CIN51" s="10"/>
      <c r="CIO51" s="10"/>
      <c r="CIP51" s="10"/>
      <c r="CIQ51" s="10"/>
      <c r="CIR51" s="10"/>
      <c r="CIS51" s="10"/>
      <c r="CIT51" s="10"/>
      <c r="CIU51" s="10"/>
      <c r="CIV51" s="10"/>
      <c r="CIW51" s="10"/>
      <c r="CIX51" s="10"/>
      <c r="CIY51" s="10"/>
      <c r="CIZ51" s="10"/>
      <c r="CJA51" s="10"/>
      <c r="CJB51" s="10"/>
      <c r="CJC51" s="10"/>
      <c r="CJD51" s="10"/>
      <c r="CJE51" s="10"/>
      <c r="CJF51" s="10"/>
      <c r="CJG51" s="10"/>
      <c r="CJH51" s="10"/>
      <c r="CJI51" s="10"/>
      <c r="CJJ51" s="10"/>
      <c r="CJK51" s="10"/>
      <c r="CJL51" s="10"/>
      <c r="CJM51" s="10"/>
      <c r="CJN51" s="10"/>
      <c r="CJO51" s="10"/>
      <c r="CJP51" s="10"/>
      <c r="CJQ51" s="10"/>
      <c r="CJR51" s="10"/>
      <c r="CJS51" s="10"/>
      <c r="CJT51" s="10"/>
      <c r="CJU51" s="10"/>
      <c r="CJV51" s="10"/>
      <c r="CJW51" s="10"/>
      <c r="CJX51" s="10"/>
      <c r="CJY51" s="10"/>
      <c r="CJZ51" s="10"/>
      <c r="CKA51" s="10"/>
      <c r="CKB51" s="10"/>
      <c r="CKC51" s="10"/>
      <c r="CKD51" s="10"/>
      <c r="CKE51" s="10"/>
      <c r="CKF51" s="10"/>
      <c r="CKG51" s="10"/>
      <c r="CKH51" s="10"/>
      <c r="CKI51" s="10"/>
      <c r="CKJ51" s="10"/>
      <c r="CKK51" s="10"/>
      <c r="CKL51" s="10"/>
      <c r="CKM51" s="10"/>
      <c r="CKN51" s="10"/>
      <c r="CKO51" s="10"/>
      <c r="CKP51" s="10"/>
      <c r="CKQ51" s="10"/>
      <c r="CKR51" s="10"/>
      <c r="CKS51" s="10"/>
      <c r="CKT51" s="10"/>
      <c r="CKU51" s="10"/>
      <c r="CKV51" s="10"/>
      <c r="CKW51" s="10"/>
      <c r="CKX51" s="10"/>
      <c r="CKY51" s="10"/>
      <c r="CKZ51" s="10"/>
      <c r="CLA51" s="10"/>
      <c r="CLB51" s="10"/>
      <c r="CLC51" s="10"/>
      <c r="CLD51" s="10"/>
      <c r="CLE51" s="10"/>
      <c r="CLF51" s="10"/>
      <c r="CLG51" s="10"/>
      <c r="CLH51" s="10"/>
      <c r="CLI51" s="10"/>
      <c r="CLJ51" s="10"/>
      <c r="CLK51" s="10"/>
      <c r="CLL51" s="10"/>
      <c r="CLM51" s="10"/>
      <c r="CLN51" s="10"/>
      <c r="CLO51" s="10"/>
      <c r="CLP51" s="10"/>
      <c r="CLQ51" s="10"/>
      <c r="CLR51" s="10"/>
      <c r="CLS51" s="10"/>
      <c r="CLT51" s="10"/>
      <c r="CLU51" s="10"/>
      <c r="CLV51" s="10"/>
      <c r="CLW51" s="10"/>
      <c r="CLX51" s="10"/>
      <c r="CLY51" s="10"/>
      <c r="CLZ51" s="10"/>
      <c r="CMA51" s="10"/>
      <c r="CMB51" s="10"/>
      <c r="CMC51" s="10"/>
      <c r="CMD51" s="10"/>
      <c r="CME51" s="10"/>
      <c r="CMF51" s="10"/>
      <c r="CMG51" s="10"/>
      <c r="CMH51" s="10"/>
      <c r="CMI51" s="10"/>
      <c r="CMJ51" s="10"/>
      <c r="CMK51" s="10"/>
      <c r="CML51" s="10"/>
      <c r="CMM51" s="10"/>
      <c r="CMN51" s="10"/>
      <c r="CMO51" s="10"/>
      <c r="CMP51" s="10"/>
      <c r="CMQ51" s="10"/>
      <c r="CMR51" s="10"/>
      <c r="CMS51" s="10"/>
      <c r="CMT51" s="10"/>
      <c r="CMU51" s="10"/>
      <c r="CMV51" s="10"/>
      <c r="CMW51" s="10"/>
      <c r="CMX51" s="10"/>
      <c r="CMY51" s="10"/>
      <c r="CMZ51" s="10"/>
      <c r="CNA51" s="10"/>
      <c r="CNB51" s="10"/>
      <c r="CNC51" s="10"/>
      <c r="CND51" s="10"/>
      <c r="CNE51" s="10"/>
      <c r="CNF51" s="10"/>
      <c r="CNG51" s="10"/>
      <c r="CNH51" s="10"/>
      <c r="CNI51" s="10"/>
      <c r="CNJ51" s="10"/>
      <c r="CNK51" s="10"/>
      <c r="CNL51" s="10"/>
      <c r="CNM51" s="10"/>
      <c r="CNN51" s="10"/>
      <c r="CNO51" s="10"/>
      <c r="CNP51" s="10"/>
      <c r="CNQ51" s="10"/>
      <c r="CNR51" s="10"/>
      <c r="CNS51" s="10"/>
      <c r="CNT51" s="10"/>
      <c r="CNU51" s="10"/>
      <c r="CNV51" s="10"/>
      <c r="CNW51" s="10"/>
      <c r="CNX51" s="10"/>
      <c r="CNY51" s="10"/>
      <c r="CNZ51" s="10"/>
      <c r="COA51" s="10"/>
      <c r="COB51" s="10"/>
      <c r="COC51" s="10"/>
      <c r="COD51" s="10"/>
      <c r="COE51" s="10"/>
      <c r="COF51" s="10"/>
      <c r="COG51" s="10"/>
      <c r="COH51" s="10"/>
      <c r="COI51" s="10"/>
      <c r="COJ51" s="10"/>
      <c r="COK51" s="10"/>
      <c r="COL51" s="10"/>
      <c r="COM51" s="10"/>
      <c r="CON51" s="10"/>
      <c r="COO51" s="10"/>
      <c r="COP51" s="10"/>
      <c r="COQ51" s="10"/>
      <c r="COR51" s="10"/>
      <c r="COS51" s="10"/>
      <c r="COT51" s="10"/>
      <c r="COU51" s="10"/>
      <c r="COV51" s="10"/>
      <c r="COW51" s="10"/>
      <c r="COX51" s="10"/>
      <c r="COY51" s="10"/>
      <c r="COZ51" s="10"/>
      <c r="CPA51" s="10"/>
      <c r="CPB51" s="10"/>
      <c r="CPC51" s="10"/>
      <c r="CPD51" s="10"/>
      <c r="CPE51" s="10"/>
      <c r="CPF51" s="10"/>
      <c r="CPG51" s="10"/>
      <c r="CPH51" s="10"/>
      <c r="CPI51" s="10"/>
      <c r="CPJ51" s="10"/>
      <c r="CPK51" s="10"/>
      <c r="CPL51" s="10"/>
      <c r="CPM51" s="10"/>
      <c r="CPN51" s="10"/>
      <c r="CPO51" s="10"/>
      <c r="CPP51" s="10"/>
      <c r="CPQ51" s="10"/>
      <c r="CPR51" s="10"/>
      <c r="CPS51" s="10"/>
      <c r="CPT51" s="10"/>
      <c r="CPU51" s="10"/>
      <c r="CPV51" s="10"/>
      <c r="CPW51" s="10"/>
      <c r="CPX51" s="10"/>
      <c r="CPY51" s="10"/>
      <c r="CPZ51" s="10"/>
      <c r="CQA51" s="10"/>
      <c r="CQB51" s="10"/>
      <c r="CQC51" s="10"/>
      <c r="CQD51" s="10"/>
      <c r="CQE51" s="10"/>
      <c r="CQF51" s="10"/>
      <c r="CQG51" s="10"/>
      <c r="CQH51" s="10"/>
      <c r="CQI51" s="10"/>
      <c r="CQJ51" s="10"/>
      <c r="CQK51" s="10"/>
      <c r="CQL51" s="10"/>
      <c r="CQM51" s="10"/>
      <c r="CQN51" s="10"/>
      <c r="CQO51" s="10"/>
      <c r="CQP51" s="10"/>
      <c r="CQQ51" s="10"/>
      <c r="CQR51" s="10"/>
      <c r="CQS51" s="10"/>
      <c r="CQT51" s="10"/>
      <c r="CQU51" s="10"/>
      <c r="CQV51" s="10"/>
      <c r="CQW51" s="10"/>
      <c r="CQX51" s="10"/>
      <c r="CQY51" s="10"/>
      <c r="CQZ51" s="10"/>
      <c r="CRA51" s="10"/>
      <c r="CRB51" s="10"/>
      <c r="CRC51" s="10"/>
      <c r="CRD51" s="10"/>
      <c r="CRE51" s="10"/>
      <c r="CRF51" s="10"/>
      <c r="CRG51" s="10"/>
      <c r="CRH51" s="10"/>
      <c r="CRI51" s="10"/>
      <c r="CRJ51" s="10"/>
      <c r="CRK51" s="10"/>
      <c r="CRL51" s="10"/>
      <c r="CRM51" s="10"/>
      <c r="CRN51" s="10"/>
      <c r="CRO51" s="10"/>
      <c r="CRP51" s="10"/>
      <c r="CRQ51" s="10"/>
      <c r="CRR51" s="10"/>
      <c r="CRS51" s="10"/>
      <c r="CRT51" s="10"/>
      <c r="CRU51" s="10"/>
      <c r="CRV51" s="10"/>
      <c r="CRW51" s="10"/>
      <c r="CRX51" s="10"/>
      <c r="CRY51" s="10"/>
      <c r="CRZ51" s="10"/>
      <c r="CSA51" s="10"/>
      <c r="CSB51" s="10"/>
      <c r="CSC51" s="10"/>
      <c r="CSD51" s="10"/>
      <c r="CSE51" s="10"/>
      <c r="CSF51" s="10"/>
      <c r="CSG51" s="10"/>
      <c r="CSH51" s="10"/>
      <c r="CSI51" s="10"/>
      <c r="CSJ51" s="10"/>
      <c r="CSK51" s="10"/>
      <c r="CSL51" s="10"/>
      <c r="CSM51" s="10"/>
      <c r="CSN51" s="10"/>
      <c r="CSO51" s="10"/>
      <c r="CSP51" s="10"/>
      <c r="CSQ51" s="10"/>
      <c r="CSR51" s="10"/>
      <c r="CSS51" s="10"/>
      <c r="CST51" s="10"/>
      <c r="CSU51" s="10"/>
      <c r="CSV51" s="10"/>
      <c r="CSW51" s="10"/>
      <c r="CSX51" s="10"/>
      <c r="CSY51" s="10"/>
      <c r="CSZ51" s="10"/>
      <c r="CTA51" s="10"/>
      <c r="CTB51" s="10"/>
      <c r="CTC51" s="10"/>
      <c r="CTD51" s="10"/>
      <c r="CTE51" s="10"/>
      <c r="CTF51" s="10"/>
      <c r="CTG51" s="10"/>
      <c r="CTH51" s="10"/>
      <c r="CTI51" s="10"/>
      <c r="CTJ51" s="10"/>
      <c r="CTK51" s="10"/>
      <c r="CTL51" s="10"/>
      <c r="CTM51" s="10"/>
      <c r="CTN51" s="10"/>
      <c r="CTO51" s="10"/>
      <c r="CTP51" s="10"/>
      <c r="CTQ51" s="10"/>
      <c r="CTR51" s="10"/>
      <c r="CTS51" s="10"/>
      <c r="CTT51" s="10"/>
      <c r="CTU51" s="10"/>
      <c r="CTV51" s="10"/>
      <c r="CTW51" s="10"/>
      <c r="CTX51" s="10"/>
      <c r="CTY51" s="10"/>
      <c r="CTZ51" s="10"/>
      <c r="CUA51" s="10"/>
      <c r="CUB51" s="10"/>
      <c r="CUC51" s="10"/>
      <c r="CUD51" s="10"/>
      <c r="CUE51" s="10"/>
      <c r="CUF51" s="10"/>
      <c r="CUG51" s="10"/>
      <c r="CUH51" s="10"/>
      <c r="CUI51" s="10"/>
      <c r="CUJ51" s="10"/>
      <c r="CUK51" s="10"/>
      <c r="CUL51" s="10"/>
      <c r="CUM51" s="10"/>
      <c r="CUN51" s="10"/>
      <c r="CUO51" s="10"/>
      <c r="CUP51" s="10"/>
      <c r="CUQ51" s="10"/>
      <c r="CUR51" s="10"/>
      <c r="CUS51" s="10"/>
      <c r="CUT51" s="10"/>
      <c r="CUU51" s="10"/>
      <c r="CUV51" s="10"/>
      <c r="CUW51" s="10"/>
      <c r="CUX51" s="10"/>
      <c r="CUY51" s="10"/>
      <c r="CUZ51" s="10"/>
      <c r="CVA51" s="10"/>
      <c r="CVB51" s="10"/>
      <c r="CVC51" s="10"/>
      <c r="CVD51" s="10"/>
      <c r="CVE51" s="10"/>
      <c r="CVF51" s="10"/>
      <c r="CVG51" s="10"/>
      <c r="CVH51" s="10"/>
      <c r="CVI51" s="10"/>
      <c r="CVJ51" s="10"/>
      <c r="CVK51" s="10"/>
      <c r="CVL51" s="10"/>
      <c r="CVM51" s="10"/>
      <c r="CVN51" s="10"/>
      <c r="CVO51" s="10"/>
      <c r="CVP51" s="10"/>
      <c r="CVQ51" s="10"/>
      <c r="CVR51" s="10"/>
      <c r="CVS51" s="10"/>
      <c r="CVT51" s="10"/>
      <c r="CVU51" s="10"/>
      <c r="CVV51" s="10"/>
      <c r="CVW51" s="10"/>
      <c r="CVX51" s="10"/>
      <c r="CVY51" s="10"/>
      <c r="CVZ51" s="10"/>
      <c r="CWA51" s="10"/>
      <c r="CWB51" s="10"/>
      <c r="CWC51" s="10"/>
      <c r="CWD51" s="10"/>
      <c r="CWE51" s="10"/>
      <c r="CWF51" s="10"/>
      <c r="CWG51" s="10"/>
      <c r="CWH51" s="10"/>
      <c r="CWI51" s="10"/>
      <c r="CWJ51" s="10"/>
      <c r="CWK51" s="10"/>
      <c r="CWL51" s="10"/>
      <c r="CWM51" s="10"/>
      <c r="CWN51" s="10"/>
      <c r="CWO51" s="10"/>
      <c r="CWP51" s="10"/>
      <c r="CWQ51" s="10"/>
      <c r="CWR51" s="10"/>
      <c r="CWS51" s="10"/>
      <c r="CWT51" s="10"/>
      <c r="CWU51" s="10"/>
      <c r="CWV51" s="10"/>
      <c r="CWW51" s="10"/>
      <c r="CWX51" s="10"/>
      <c r="CWY51" s="10"/>
      <c r="CWZ51" s="10"/>
      <c r="CXA51" s="10"/>
      <c r="CXB51" s="10"/>
      <c r="CXC51" s="10"/>
      <c r="CXD51" s="10"/>
      <c r="CXE51" s="10"/>
      <c r="CXF51" s="10"/>
      <c r="CXG51" s="10"/>
      <c r="CXH51" s="10"/>
      <c r="CXI51" s="10"/>
      <c r="CXJ51" s="10"/>
      <c r="CXK51" s="10"/>
      <c r="CXL51" s="10"/>
      <c r="CXM51" s="10"/>
      <c r="CXN51" s="10"/>
      <c r="CXO51" s="10"/>
      <c r="CXP51" s="10"/>
      <c r="CXQ51" s="10"/>
      <c r="CXR51" s="10"/>
      <c r="CXS51" s="10"/>
      <c r="CXT51" s="10"/>
      <c r="CXU51" s="10"/>
      <c r="CXV51" s="10"/>
      <c r="CXW51" s="10"/>
      <c r="CXX51" s="10"/>
      <c r="CXY51" s="10"/>
      <c r="CXZ51" s="10"/>
      <c r="CYA51" s="10"/>
      <c r="CYB51" s="10"/>
      <c r="CYC51" s="10"/>
      <c r="CYD51" s="10"/>
      <c r="CYE51" s="10"/>
      <c r="CYF51" s="10"/>
      <c r="CYG51" s="10"/>
      <c r="CYH51" s="10"/>
      <c r="CYI51" s="10"/>
      <c r="CYJ51" s="10"/>
      <c r="CYK51" s="10"/>
      <c r="CYL51" s="10"/>
      <c r="CYM51" s="10"/>
      <c r="CYN51" s="10"/>
      <c r="CYO51" s="10"/>
      <c r="CYP51" s="10"/>
      <c r="CYQ51" s="10"/>
      <c r="CYR51" s="10"/>
      <c r="CYS51" s="10"/>
      <c r="CYT51" s="10"/>
      <c r="CYU51" s="10"/>
      <c r="CYV51" s="10"/>
      <c r="CYW51" s="10"/>
      <c r="CYX51" s="10"/>
      <c r="CYY51" s="10"/>
      <c r="CYZ51" s="10"/>
      <c r="CZA51" s="10"/>
      <c r="CZB51" s="10"/>
      <c r="CZC51" s="10"/>
      <c r="CZD51" s="10"/>
      <c r="CZE51" s="10"/>
      <c r="CZF51" s="10"/>
      <c r="CZG51" s="10"/>
      <c r="CZH51" s="10"/>
      <c r="CZI51" s="10"/>
      <c r="CZJ51" s="10"/>
      <c r="CZK51" s="10"/>
      <c r="CZL51" s="10"/>
      <c r="CZM51" s="10"/>
      <c r="CZN51" s="10"/>
      <c r="CZO51" s="10"/>
      <c r="CZP51" s="10"/>
      <c r="CZQ51" s="10"/>
      <c r="CZR51" s="10"/>
      <c r="CZS51" s="10"/>
      <c r="CZT51" s="10"/>
      <c r="CZU51" s="10"/>
      <c r="CZV51" s="10"/>
      <c r="CZW51" s="10"/>
      <c r="CZX51" s="10"/>
      <c r="CZY51" s="10"/>
      <c r="CZZ51" s="10"/>
      <c r="DAA51" s="10"/>
      <c r="DAB51" s="10"/>
      <c r="DAC51" s="10"/>
      <c r="DAD51" s="10"/>
      <c r="DAE51" s="10"/>
      <c r="DAF51" s="10"/>
      <c r="DAG51" s="10"/>
      <c r="DAH51" s="10"/>
      <c r="DAI51" s="10"/>
      <c r="DAJ51" s="10"/>
      <c r="DAK51" s="10"/>
      <c r="DAL51" s="10"/>
      <c r="DAM51" s="10"/>
      <c r="DAN51" s="10"/>
      <c r="DAO51" s="10"/>
      <c r="DAP51" s="10"/>
      <c r="DAQ51" s="10"/>
      <c r="DAR51" s="10"/>
      <c r="DAS51" s="10"/>
      <c r="DAT51" s="10"/>
      <c r="DAU51" s="10"/>
      <c r="DAV51" s="10"/>
      <c r="DAW51" s="10"/>
      <c r="DAX51" s="10"/>
      <c r="DAY51" s="10"/>
      <c r="DAZ51" s="10"/>
      <c r="DBA51" s="10"/>
      <c r="DBB51" s="10"/>
      <c r="DBC51" s="10"/>
      <c r="DBD51" s="10"/>
      <c r="DBE51" s="10"/>
      <c r="DBF51" s="10"/>
      <c r="DBG51" s="10"/>
      <c r="DBH51" s="10"/>
      <c r="DBI51" s="10"/>
      <c r="DBJ51" s="10"/>
      <c r="DBK51" s="10"/>
      <c r="DBL51" s="10"/>
      <c r="DBM51" s="10"/>
      <c r="DBN51" s="10"/>
      <c r="DBO51" s="10"/>
      <c r="DBP51" s="10"/>
      <c r="DBQ51" s="10"/>
      <c r="DBR51" s="10"/>
      <c r="DBS51" s="10"/>
      <c r="DBT51" s="10"/>
      <c r="DBU51" s="10"/>
      <c r="DBV51" s="10"/>
      <c r="DBW51" s="10"/>
      <c r="DBX51" s="10"/>
      <c r="DBY51" s="10"/>
      <c r="DBZ51" s="10"/>
      <c r="DCA51" s="10"/>
      <c r="DCB51" s="10"/>
      <c r="DCC51" s="10"/>
      <c r="DCD51" s="10"/>
      <c r="DCE51" s="10"/>
      <c r="DCF51" s="10"/>
      <c r="DCG51" s="10"/>
      <c r="DCH51" s="10"/>
      <c r="DCI51" s="10"/>
      <c r="DCJ51" s="10"/>
      <c r="DCK51" s="10"/>
      <c r="DCL51" s="10"/>
      <c r="DCM51" s="10"/>
      <c r="DCN51" s="10"/>
      <c r="DCO51" s="10"/>
      <c r="DCP51" s="10"/>
      <c r="DCQ51" s="10"/>
      <c r="DCR51" s="10"/>
      <c r="DCS51" s="10"/>
      <c r="DCT51" s="10"/>
      <c r="DCU51" s="10"/>
      <c r="DCV51" s="10"/>
      <c r="DCW51" s="10"/>
      <c r="DCX51" s="10"/>
      <c r="DCY51" s="10"/>
      <c r="DCZ51" s="10"/>
      <c r="DDA51" s="10"/>
      <c r="DDB51" s="10"/>
      <c r="DDC51" s="10"/>
      <c r="DDD51" s="10"/>
      <c r="DDE51" s="10"/>
      <c r="DDF51" s="10"/>
      <c r="DDG51" s="10"/>
      <c r="DDH51" s="10"/>
      <c r="DDI51" s="10"/>
      <c r="DDJ51" s="10"/>
      <c r="DDK51" s="10"/>
      <c r="DDL51" s="10"/>
      <c r="DDM51" s="10"/>
      <c r="DDN51" s="10"/>
      <c r="DDO51" s="10"/>
      <c r="DDP51" s="10"/>
      <c r="DDQ51" s="10"/>
      <c r="DDR51" s="10"/>
      <c r="DDS51" s="10"/>
      <c r="DDT51" s="10"/>
      <c r="DDU51" s="10"/>
      <c r="DDV51" s="10"/>
      <c r="DDW51" s="10"/>
      <c r="DDX51" s="10"/>
      <c r="DDY51" s="10"/>
      <c r="DDZ51" s="10"/>
      <c r="DEA51" s="10"/>
      <c r="DEB51" s="10"/>
      <c r="DEC51" s="10"/>
      <c r="DED51" s="10"/>
      <c r="DEE51" s="10"/>
      <c r="DEF51" s="10"/>
      <c r="DEG51" s="10"/>
      <c r="DEH51" s="10"/>
      <c r="DEI51" s="10"/>
      <c r="DEJ51" s="10"/>
      <c r="DEK51" s="10"/>
      <c r="DEL51" s="10"/>
      <c r="DEM51" s="10"/>
      <c r="DEN51" s="10"/>
      <c r="DEO51" s="10"/>
      <c r="DEP51" s="10"/>
      <c r="DEQ51" s="10"/>
      <c r="DER51" s="10"/>
      <c r="DES51" s="10"/>
      <c r="DET51" s="10"/>
      <c r="DEU51" s="10"/>
      <c r="DEV51" s="10"/>
      <c r="DEW51" s="10"/>
      <c r="DEX51" s="10"/>
      <c r="DEY51" s="10"/>
      <c r="DEZ51" s="10"/>
      <c r="DFA51" s="10"/>
      <c r="DFB51" s="10"/>
      <c r="DFC51" s="10"/>
      <c r="DFD51" s="10"/>
      <c r="DFE51" s="10"/>
      <c r="DFF51" s="10"/>
      <c r="DFG51" s="10"/>
      <c r="DFH51" s="10"/>
      <c r="DFI51" s="10"/>
      <c r="DFJ51" s="10"/>
      <c r="DFK51" s="10"/>
      <c r="DFL51" s="10"/>
      <c r="DFM51" s="10"/>
      <c r="DFN51" s="10"/>
      <c r="DFO51" s="10"/>
      <c r="DFP51" s="10"/>
      <c r="DFQ51" s="10"/>
      <c r="DFR51" s="10"/>
      <c r="DFS51" s="10"/>
      <c r="DFT51" s="10"/>
      <c r="DFU51" s="10"/>
      <c r="DFV51" s="10"/>
      <c r="DFW51" s="10"/>
      <c r="DFX51" s="10"/>
      <c r="DFY51" s="10"/>
      <c r="DFZ51" s="10"/>
      <c r="DGA51" s="10"/>
      <c r="DGB51" s="10"/>
      <c r="DGC51" s="10"/>
      <c r="DGD51" s="10"/>
      <c r="DGE51" s="10"/>
      <c r="DGF51" s="10"/>
      <c r="DGG51" s="10"/>
      <c r="DGH51" s="10"/>
      <c r="DGI51" s="10"/>
      <c r="DGJ51" s="10"/>
      <c r="DGK51" s="10"/>
      <c r="DGL51" s="10"/>
      <c r="DGM51" s="10"/>
      <c r="DGN51" s="10"/>
      <c r="DGO51" s="10"/>
      <c r="DGP51" s="10"/>
      <c r="DGQ51" s="10"/>
      <c r="DGR51" s="10"/>
      <c r="DGS51" s="10"/>
      <c r="DGT51" s="10"/>
      <c r="DGU51" s="10"/>
      <c r="DGV51" s="10"/>
      <c r="DGW51" s="10"/>
      <c r="DGX51" s="10"/>
      <c r="DGY51" s="10"/>
      <c r="DGZ51" s="10"/>
      <c r="DHA51" s="10"/>
      <c r="DHB51" s="10"/>
      <c r="DHC51" s="10"/>
      <c r="DHD51" s="10"/>
      <c r="DHE51" s="10"/>
      <c r="DHF51" s="10"/>
      <c r="DHG51" s="10"/>
      <c r="DHH51" s="10"/>
      <c r="DHI51" s="10"/>
      <c r="DHJ51" s="10"/>
      <c r="DHK51" s="10"/>
      <c r="DHL51" s="10"/>
      <c r="DHM51" s="10"/>
      <c r="DHN51" s="10"/>
      <c r="DHO51" s="10"/>
      <c r="DHP51" s="10"/>
      <c r="DHQ51" s="10"/>
      <c r="DHR51" s="10"/>
      <c r="DHS51" s="10"/>
      <c r="DHT51" s="10"/>
      <c r="DHU51" s="10"/>
      <c r="DHV51" s="10"/>
      <c r="DHW51" s="10"/>
      <c r="DHX51" s="10"/>
      <c r="DHY51" s="10"/>
      <c r="DHZ51" s="10"/>
      <c r="DIA51" s="10"/>
      <c r="DIB51" s="10"/>
      <c r="DIC51" s="10"/>
      <c r="DID51" s="10"/>
      <c r="DIE51" s="10"/>
      <c r="DIF51" s="10"/>
      <c r="DIG51" s="10"/>
      <c r="DIH51" s="10"/>
      <c r="DII51" s="10"/>
      <c r="DIJ51" s="10"/>
      <c r="DIK51" s="10"/>
      <c r="DIL51" s="10"/>
      <c r="DIM51" s="10"/>
      <c r="DIN51" s="10"/>
      <c r="DIO51" s="10"/>
      <c r="DIP51" s="10"/>
      <c r="DIQ51" s="10"/>
      <c r="DIR51" s="10"/>
      <c r="DIS51" s="10"/>
      <c r="DIT51" s="10"/>
      <c r="DIU51" s="10"/>
      <c r="DIV51" s="10"/>
      <c r="DIW51" s="10"/>
      <c r="DIX51" s="10"/>
      <c r="DIY51" s="10"/>
      <c r="DIZ51" s="10"/>
      <c r="DJA51" s="10"/>
      <c r="DJB51" s="10"/>
      <c r="DJC51" s="10"/>
      <c r="DJD51" s="10"/>
      <c r="DJE51" s="10"/>
      <c r="DJF51" s="10"/>
      <c r="DJG51" s="10"/>
      <c r="DJH51" s="10"/>
      <c r="DJI51" s="10"/>
      <c r="DJJ51" s="10"/>
      <c r="DJK51" s="10"/>
      <c r="DJL51" s="10"/>
      <c r="DJM51" s="10"/>
      <c r="DJN51" s="10"/>
      <c r="DJO51" s="10"/>
      <c r="DJP51" s="10"/>
      <c r="DJQ51" s="10"/>
      <c r="DJR51" s="10"/>
      <c r="DJS51" s="10"/>
      <c r="DJT51" s="10"/>
      <c r="DJU51" s="10"/>
      <c r="DJV51" s="10"/>
      <c r="DJW51" s="10"/>
      <c r="DJX51" s="10"/>
      <c r="DJY51" s="10"/>
      <c r="DJZ51" s="10"/>
      <c r="DKA51" s="10"/>
      <c r="DKB51" s="10"/>
      <c r="DKC51" s="10"/>
      <c r="DKD51" s="10"/>
      <c r="DKE51" s="10"/>
      <c r="DKF51" s="10"/>
      <c r="DKG51" s="10"/>
      <c r="DKH51" s="10"/>
      <c r="DKI51" s="10"/>
      <c r="DKJ51" s="10"/>
      <c r="DKK51" s="10"/>
      <c r="DKL51" s="10"/>
      <c r="DKM51" s="10"/>
      <c r="DKN51" s="10"/>
      <c r="DKO51" s="10"/>
      <c r="DKP51" s="10"/>
      <c r="DKQ51" s="10"/>
      <c r="DKR51" s="10"/>
      <c r="DKS51" s="10"/>
      <c r="DKT51" s="10"/>
      <c r="DKU51" s="10"/>
      <c r="DKV51" s="10"/>
      <c r="DKW51" s="10"/>
      <c r="DKX51" s="10"/>
      <c r="DKY51" s="10"/>
      <c r="DKZ51" s="10"/>
      <c r="DLA51" s="10"/>
      <c r="DLB51" s="10"/>
      <c r="DLC51" s="10"/>
      <c r="DLD51" s="10"/>
      <c r="DLE51" s="10"/>
      <c r="DLF51" s="10"/>
      <c r="DLG51" s="10"/>
      <c r="DLH51" s="10"/>
      <c r="DLI51" s="10"/>
      <c r="DLJ51" s="10"/>
      <c r="DLK51" s="10"/>
      <c r="DLL51" s="10"/>
      <c r="DLM51" s="10"/>
      <c r="DLN51" s="10"/>
      <c r="DLO51" s="10"/>
      <c r="DLP51" s="10"/>
      <c r="DLQ51" s="10"/>
      <c r="DLR51" s="10"/>
      <c r="DLS51" s="10"/>
      <c r="DLT51" s="10"/>
      <c r="DLU51" s="10"/>
      <c r="DLV51" s="10"/>
      <c r="DLW51" s="10"/>
      <c r="DLX51" s="10"/>
      <c r="DLY51" s="10"/>
      <c r="DLZ51" s="10"/>
      <c r="DMA51" s="10"/>
      <c r="DMB51" s="10"/>
      <c r="DMC51" s="10"/>
      <c r="DMD51" s="10"/>
      <c r="DME51" s="10"/>
      <c r="DMF51" s="10"/>
      <c r="DMG51" s="10"/>
      <c r="DMH51" s="10"/>
      <c r="DMI51" s="10"/>
      <c r="DMJ51" s="10"/>
      <c r="DMK51" s="10"/>
      <c r="DML51" s="10"/>
      <c r="DMM51" s="10"/>
      <c r="DMN51" s="10"/>
      <c r="DMO51" s="10"/>
      <c r="DMP51" s="10"/>
      <c r="DMQ51" s="10"/>
      <c r="DMR51" s="10"/>
      <c r="DMS51" s="10"/>
      <c r="DMT51" s="10"/>
      <c r="DMU51" s="10"/>
      <c r="DMV51" s="10"/>
      <c r="DMW51" s="10"/>
      <c r="DMX51" s="10"/>
      <c r="DMY51" s="10"/>
      <c r="DMZ51" s="10"/>
      <c r="DNA51" s="10"/>
      <c r="DNB51" s="10"/>
      <c r="DNC51" s="10"/>
      <c r="DND51" s="10"/>
      <c r="DNE51" s="10"/>
      <c r="DNF51" s="10"/>
      <c r="DNG51" s="10"/>
      <c r="DNH51" s="10"/>
      <c r="DNI51" s="10"/>
      <c r="DNJ51" s="10"/>
      <c r="DNK51" s="10"/>
      <c r="DNL51" s="10"/>
      <c r="DNM51" s="10"/>
      <c r="DNN51" s="10"/>
      <c r="DNO51" s="10"/>
      <c r="DNP51" s="10"/>
      <c r="DNQ51" s="10"/>
      <c r="DNR51" s="10"/>
      <c r="DNS51" s="10"/>
      <c r="DNT51" s="10"/>
      <c r="DNU51" s="10"/>
      <c r="DNV51" s="10"/>
      <c r="DNW51" s="10"/>
      <c r="DNX51" s="10"/>
      <c r="DNY51" s="10"/>
      <c r="DNZ51" s="10"/>
      <c r="DOA51" s="10"/>
      <c r="DOB51" s="10"/>
      <c r="DOC51" s="10"/>
      <c r="DOD51" s="10"/>
      <c r="DOE51" s="10"/>
      <c r="DOF51" s="10"/>
      <c r="DOG51" s="10"/>
      <c r="DOH51" s="10"/>
      <c r="DOI51" s="10"/>
      <c r="DOJ51" s="10"/>
      <c r="DOK51" s="10"/>
      <c r="DOL51" s="10"/>
      <c r="DOM51" s="10"/>
      <c r="DON51" s="10"/>
      <c r="DOO51" s="10"/>
      <c r="DOP51" s="10"/>
      <c r="DOQ51" s="10"/>
      <c r="DOR51" s="10"/>
      <c r="DOS51" s="10"/>
      <c r="DOT51" s="10"/>
      <c r="DOU51" s="10"/>
      <c r="DOV51" s="10"/>
      <c r="DOW51" s="10"/>
      <c r="DOX51" s="10"/>
      <c r="DOY51" s="10"/>
      <c r="DOZ51" s="10"/>
      <c r="DPA51" s="10"/>
      <c r="DPB51" s="10"/>
      <c r="DPC51" s="10"/>
      <c r="DPD51" s="10"/>
      <c r="DPE51" s="10"/>
      <c r="DPF51" s="10"/>
      <c r="DPG51" s="10"/>
      <c r="DPH51" s="10"/>
      <c r="DPI51" s="10"/>
      <c r="DPJ51" s="10"/>
      <c r="DPK51" s="10"/>
      <c r="DPL51" s="10"/>
      <c r="DPM51" s="10"/>
      <c r="DPN51" s="10"/>
      <c r="DPO51" s="10"/>
      <c r="DPP51" s="10"/>
      <c r="DPQ51" s="10"/>
      <c r="DPR51" s="10"/>
      <c r="DPS51" s="10"/>
      <c r="DPT51" s="10"/>
      <c r="DPU51" s="10"/>
      <c r="DPV51" s="10"/>
      <c r="DPW51" s="10"/>
      <c r="DPX51" s="10"/>
      <c r="DPY51" s="10"/>
      <c r="DPZ51" s="10"/>
      <c r="DQA51" s="10"/>
      <c r="DQB51" s="10"/>
      <c r="DQC51" s="10"/>
      <c r="DQD51" s="10"/>
      <c r="DQE51" s="10"/>
      <c r="DQF51" s="10"/>
      <c r="DQG51" s="10"/>
      <c r="DQH51" s="10"/>
      <c r="DQI51" s="10"/>
      <c r="DQJ51" s="10"/>
      <c r="DQK51" s="10"/>
      <c r="DQL51" s="10"/>
      <c r="DQM51" s="10"/>
      <c r="DQN51" s="10"/>
      <c r="DQO51" s="10"/>
      <c r="DQP51" s="10"/>
      <c r="DQQ51" s="10"/>
      <c r="DQR51" s="10"/>
      <c r="DQS51" s="10"/>
      <c r="DQT51" s="10"/>
      <c r="DQU51" s="10"/>
      <c r="DQV51" s="10"/>
      <c r="DQW51" s="10"/>
      <c r="DQX51" s="10"/>
      <c r="DQY51" s="10"/>
      <c r="DQZ51" s="10"/>
      <c r="DRA51" s="10"/>
      <c r="DRB51" s="10"/>
      <c r="DRC51" s="10"/>
      <c r="DRD51" s="10"/>
      <c r="DRE51" s="10"/>
      <c r="DRF51" s="10"/>
      <c r="DRG51" s="10"/>
      <c r="DRH51" s="10"/>
      <c r="DRI51" s="10"/>
      <c r="DRJ51" s="10"/>
      <c r="DRK51" s="10"/>
      <c r="DRL51" s="10"/>
      <c r="DRM51" s="10"/>
      <c r="DRN51" s="10"/>
      <c r="DRO51" s="10"/>
      <c r="DRP51" s="10"/>
      <c r="DRQ51" s="10"/>
      <c r="DRR51" s="10"/>
      <c r="DRS51" s="10"/>
      <c r="DRT51" s="10"/>
      <c r="DRU51" s="10"/>
      <c r="DRV51" s="10"/>
      <c r="DRW51" s="10"/>
      <c r="DRX51" s="10"/>
      <c r="DRY51" s="10"/>
      <c r="DRZ51" s="10"/>
      <c r="DSA51" s="10"/>
      <c r="DSB51" s="10"/>
      <c r="DSC51" s="10"/>
      <c r="DSD51" s="10"/>
      <c r="DSE51" s="10"/>
      <c r="DSF51" s="10"/>
      <c r="DSG51" s="10"/>
      <c r="DSH51" s="10"/>
      <c r="DSI51" s="10"/>
      <c r="DSJ51" s="10"/>
      <c r="DSK51" s="10"/>
      <c r="DSL51" s="10"/>
      <c r="DSM51" s="10"/>
      <c r="DSN51" s="10"/>
      <c r="DSO51" s="10"/>
      <c r="DSP51" s="10"/>
      <c r="DSQ51" s="10"/>
      <c r="DSR51" s="10"/>
      <c r="DSS51" s="10"/>
      <c r="DST51" s="10"/>
      <c r="DSU51" s="10"/>
      <c r="DSV51" s="10"/>
      <c r="DSW51" s="10"/>
      <c r="DSX51" s="10"/>
      <c r="DSY51" s="10"/>
      <c r="DSZ51" s="10"/>
      <c r="DTA51" s="10"/>
      <c r="DTB51" s="10"/>
      <c r="DTC51" s="10"/>
      <c r="DTD51" s="10"/>
      <c r="DTE51" s="10"/>
      <c r="DTF51" s="10"/>
      <c r="DTG51" s="10"/>
      <c r="DTH51" s="10"/>
      <c r="DTI51" s="10"/>
      <c r="DTJ51" s="10"/>
      <c r="DTK51" s="10"/>
      <c r="DTL51" s="10"/>
      <c r="DTM51" s="10"/>
      <c r="DTN51" s="10"/>
      <c r="DTO51" s="10"/>
      <c r="DTP51" s="10"/>
      <c r="DTQ51" s="10"/>
      <c r="DTR51" s="10"/>
      <c r="DTS51" s="10"/>
      <c r="DTT51" s="10"/>
      <c r="DTU51" s="10"/>
      <c r="DTV51" s="10"/>
      <c r="DTW51" s="10"/>
      <c r="DTX51" s="10"/>
      <c r="DTY51" s="10"/>
      <c r="DTZ51" s="10"/>
      <c r="DUA51" s="10"/>
      <c r="DUB51" s="10"/>
      <c r="DUC51" s="10"/>
      <c r="DUD51" s="10"/>
      <c r="DUE51" s="10"/>
      <c r="DUF51" s="10"/>
      <c r="DUG51" s="10"/>
      <c r="DUH51" s="10"/>
      <c r="DUI51" s="10"/>
      <c r="DUJ51" s="10"/>
      <c r="DUK51" s="10"/>
      <c r="DUL51" s="10"/>
      <c r="DUM51" s="10"/>
      <c r="DUN51" s="10"/>
      <c r="DUO51" s="10"/>
      <c r="DUP51" s="10"/>
      <c r="DUQ51" s="10"/>
      <c r="DUR51" s="10"/>
      <c r="DUS51" s="10"/>
      <c r="DUT51" s="10"/>
      <c r="DUU51" s="10"/>
      <c r="DUV51" s="10"/>
      <c r="DUW51" s="10"/>
      <c r="DUX51" s="10"/>
      <c r="DUY51" s="10"/>
      <c r="DUZ51" s="10"/>
      <c r="DVA51" s="10"/>
      <c r="DVB51" s="10"/>
      <c r="DVC51" s="10"/>
      <c r="DVD51" s="10"/>
      <c r="DVE51" s="10"/>
      <c r="DVF51" s="10"/>
      <c r="DVG51" s="10"/>
      <c r="DVH51" s="10"/>
      <c r="DVI51" s="10"/>
      <c r="DVJ51" s="10"/>
      <c r="DVK51" s="10"/>
      <c r="DVL51" s="10"/>
      <c r="DVM51" s="10"/>
      <c r="DVN51" s="10"/>
      <c r="DVO51" s="10"/>
      <c r="DVP51" s="10"/>
      <c r="DVQ51" s="10"/>
      <c r="DVR51" s="10"/>
      <c r="DVS51" s="10"/>
      <c r="DVT51" s="10"/>
      <c r="DVU51" s="10"/>
      <c r="DVV51" s="10"/>
      <c r="DVW51" s="10"/>
      <c r="DVX51" s="10"/>
      <c r="DVY51" s="10"/>
      <c r="DVZ51" s="10"/>
      <c r="DWA51" s="10"/>
      <c r="DWB51" s="10"/>
      <c r="DWC51" s="10"/>
      <c r="DWD51" s="10"/>
      <c r="DWE51" s="10"/>
      <c r="DWF51" s="10"/>
      <c r="DWG51" s="10"/>
      <c r="DWH51" s="10"/>
      <c r="DWI51" s="10"/>
      <c r="DWJ51" s="10"/>
      <c r="DWK51" s="10"/>
      <c r="DWL51" s="10"/>
      <c r="DWM51" s="10"/>
      <c r="DWN51" s="10"/>
      <c r="DWO51" s="10"/>
      <c r="DWP51" s="10"/>
      <c r="DWQ51" s="10"/>
      <c r="DWR51" s="10"/>
      <c r="DWS51" s="10"/>
      <c r="DWT51" s="10"/>
      <c r="DWU51" s="10"/>
      <c r="DWV51" s="10"/>
      <c r="DWW51" s="10"/>
      <c r="DWX51" s="10"/>
      <c r="DWY51" s="10"/>
      <c r="DWZ51" s="10"/>
      <c r="DXA51" s="10"/>
      <c r="DXB51" s="10"/>
      <c r="DXC51" s="10"/>
      <c r="DXD51" s="10"/>
      <c r="DXE51" s="10"/>
      <c r="DXF51" s="10"/>
      <c r="DXG51" s="10"/>
      <c r="DXH51" s="10"/>
      <c r="DXI51" s="10"/>
      <c r="DXJ51" s="10"/>
      <c r="DXK51" s="10"/>
      <c r="DXL51" s="10"/>
      <c r="DXM51" s="10"/>
      <c r="DXN51" s="10"/>
      <c r="DXO51" s="10"/>
      <c r="DXP51" s="10"/>
      <c r="DXQ51" s="10"/>
      <c r="DXR51" s="10"/>
      <c r="DXS51" s="10"/>
      <c r="DXT51" s="10"/>
      <c r="DXU51" s="10"/>
      <c r="DXV51" s="10"/>
      <c r="DXW51" s="10"/>
      <c r="DXX51" s="10"/>
      <c r="DXY51" s="10"/>
      <c r="DXZ51" s="10"/>
      <c r="DYA51" s="10"/>
      <c r="DYB51" s="10"/>
      <c r="DYC51" s="10"/>
      <c r="DYD51" s="10"/>
      <c r="DYE51" s="10"/>
      <c r="DYF51" s="10"/>
      <c r="DYG51" s="10"/>
      <c r="DYH51" s="10"/>
      <c r="DYI51" s="10"/>
      <c r="DYJ51" s="10"/>
      <c r="DYK51" s="10"/>
      <c r="DYL51" s="10"/>
      <c r="DYM51" s="10"/>
      <c r="DYN51" s="10"/>
      <c r="DYO51" s="10"/>
      <c r="DYP51" s="10"/>
      <c r="DYQ51" s="10"/>
      <c r="DYR51" s="10"/>
      <c r="DYS51" s="10"/>
      <c r="DYT51" s="10"/>
      <c r="DYU51" s="10"/>
      <c r="DYV51" s="10"/>
      <c r="DYW51" s="10"/>
      <c r="DYX51" s="10"/>
      <c r="DYY51" s="10"/>
      <c r="DYZ51" s="10"/>
      <c r="DZA51" s="10"/>
      <c r="DZB51" s="10"/>
      <c r="DZC51" s="10"/>
      <c r="DZD51" s="10"/>
      <c r="DZE51" s="10"/>
      <c r="DZF51" s="10"/>
      <c r="DZG51" s="10"/>
      <c r="DZH51" s="10"/>
      <c r="DZI51" s="10"/>
      <c r="DZJ51" s="10"/>
      <c r="DZK51" s="10"/>
      <c r="DZL51" s="10"/>
      <c r="DZM51" s="10"/>
      <c r="DZN51" s="10"/>
      <c r="DZO51" s="10"/>
      <c r="DZP51" s="10"/>
      <c r="DZQ51" s="10"/>
      <c r="DZR51" s="10"/>
      <c r="DZS51" s="10"/>
      <c r="DZT51" s="10"/>
      <c r="DZU51" s="10"/>
      <c r="DZV51" s="10"/>
      <c r="DZW51" s="10"/>
      <c r="DZX51" s="10"/>
      <c r="DZY51" s="10"/>
      <c r="DZZ51" s="10"/>
      <c r="EAA51" s="10"/>
      <c r="EAB51" s="10"/>
      <c r="EAC51" s="10"/>
      <c r="EAD51" s="10"/>
      <c r="EAE51" s="10"/>
      <c r="EAF51" s="10"/>
      <c r="EAG51" s="10"/>
      <c r="EAH51" s="10"/>
      <c r="EAI51" s="10"/>
      <c r="EAJ51" s="10"/>
      <c r="EAK51" s="10"/>
      <c r="EAL51" s="10"/>
      <c r="EAM51" s="10"/>
      <c r="EAN51" s="10"/>
      <c r="EAO51" s="10"/>
      <c r="EAP51" s="10"/>
      <c r="EAQ51" s="10"/>
      <c r="EAR51" s="10"/>
      <c r="EAS51" s="10"/>
      <c r="EAT51" s="10"/>
      <c r="EAU51" s="10"/>
      <c r="EAV51" s="10"/>
      <c r="EAW51" s="10"/>
      <c r="EAX51" s="10"/>
      <c r="EAY51" s="10"/>
      <c r="EAZ51" s="10"/>
      <c r="EBA51" s="10"/>
      <c r="EBB51" s="10"/>
      <c r="EBC51" s="10"/>
      <c r="EBD51" s="10"/>
      <c r="EBE51" s="10"/>
      <c r="EBF51" s="10"/>
      <c r="EBG51" s="10"/>
      <c r="EBH51" s="10"/>
      <c r="EBI51" s="10"/>
      <c r="EBJ51" s="10"/>
      <c r="EBK51" s="10"/>
      <c r="EBL51" s="10"/>
      <c r="EBM51" s="10"/>
      <c r="EBN51" s="10"/>
      <c r="EBO51" s="10"/>
      <c r="EBP51" s="10"/>
      <c r="EBQ51" s="10"/>
      <c r="EBR51" s="10"/>
      <c r="EBS51" s="10"/>
      <c r="EBT51" s="10"/>
      <c r="EBU51" s="10"/>
      <c r="EBV51" s="10"/>
      <c r="EBW51" s="10"/>
      <c r="EBX51" s="10"/>
      <c r="EBY51" s="10"/>
      <c r="EBZ51" s="10"/>
      <c r="ECA51" s="10"/>
      <c r="ECB51" s="10"/>
      <c r="ECC51" s="10"/>
      <c r="ECD51" s="10"/>
      <c r="ECE51" s="10"/>
      <c r="ECF51" s="10"/>
      <c r="ECG51" s="10"/>
      <c r="ECH51" s="10"/>
      <c r="ECI51" s="10"/>
      <c r="ECJ51" s="10"/>
      <c r="ECK51" s="10"/>
      <c r="ECL51" s="10"/>
      <c r="ECM51" s="10"/>
      <c r="ECN51" s="10"/>
      <c r="ECO51" s="10"/>
      <c r="ECP51" s="10"/>
      <c r="ECQ51" s="10"/>
      <c r="ECR51" s="10"/>
      <c r="ECS51" s="10"/>
      <c r="ECT51" s="10"/>
      <c r="ECU51" s="10"/>
      <c r="ECV51" s="10"/>
      <c r="ECW51" s="10"/>
      <c r="ECX51" s="10"/>
      <c r="ECY51" s="10"/>
      <c r="ECZ51" s="10"/>
      <c r="EDA51" s="10"/>
      <c r="EDB51" s="10"/>
      <c r="EDC51" s="10"/>
      <c r="EDD51" s="10"/>
      <c r="EDE51" s="10"/>
      <c r="EDF51" s="10"/>
      <c r="EDG51" s="10"/>
      <c r="EDH51" s="10"/>
      <c r="EDI51" s="10"/>
      <c r="EDJ51" s="10"/>
      <c r="EDK51" s="10"/>
      <c r="EDL51" s="10"/>
      <c r="EDM51" s="10"/>
      <c r="EDN51" s="10"/>
      <c r="EDO51" s="10"/>
      <c r="EDP51" s="10"/>
      <c r="EDQ51" s="10"/>
      <c r="EDR51" s="10"/>
      <c r="EDS51" s="10"/>
      <c r="EDT51" s="10"/>
      <c r="EDU51" s="10"/>
      <c r="EDV51" s="10"/>
      <c r="EDW51" s="10"/>
      <c r="EDX51" s="10"/>
      <c r="EDY51" s="10"/>
      <c r="EDZ51" s="10"/>
      <c r="EEA51" s="10"/>
      <c r="EEB51" s="10"/>
      <c r="EEC51" s="10"/>
      <c r="EED51" s="10"/>
      <c r="EEE51" s="10"/>
      <c r="EEF51" s="10"/>
      <c r="EEG51" s="10"/>
      <c r="EEH51" s="10"/>
      <c r="EEI51" s="10"/>
      <c r="EEJ51" s="10"/>
      <c r="EEK51" s="10"/>
      <c r="EEL51" s="10"/>
      <c r="EEM51" s="10"/>
      <c r="EEN51" s="10"/>
      <c r="EEO51" s="10"/>
      <c r="EEP51" s="10"/>
      <c r="EEQ51" s="10"/>
      <c r="EER51" s="10"/>
      <c r="EES51" s="10"/>
      <c r="EET51" s="10"/>
      <c r="EEU51" s="10"/>
      <c r="EEV51" s="10"/>
      <c r="EEW51" s="10"/>
      <c r="EEX51" s="10"/>
      <c r="EEY51" s="10"/>
      <c r="EEZ51" s="10"/>
      <c r="EFA51" s="10"/>
      <c r="EFB51" s="10"/>
      <c r="EFC51" s="10"/>
      <c r="EFD51" s="10"/>
      <c r="EFE51" s="10"/>
      <c r="EFF51" s="10"/>
      <c r="EFG51" s="10"/>
      <c r="EFH51" s="10"/>
      <c r="EFI51" s="10"/>
      <c r="EFJ51" s="10"/>
      <c r="EFK51" s="10"/>
      <c r="EFL51" s="10"/>
      <c r="EFM51" s="10"/>
      <c r="EFN51" s="10"/>
      <c r="EFO51" s="10"/>
      <c r="EFP51" s="10"/>
      <c r="EFQ51" s="10"/>
      <c r="EFR51" s="10"/>
      <c r="EFS51" s="10"/>
      <c r="EFT51" s="10"/>
      <c r="EFU51" s="10"/>
      <c r="EFV51" s="10"/>
      <c r="EFW51" s="10"/>
      <c r="EFX51" s="10"/>
      <c r="EFY51" s="10"/>
      <c r="EFZ51" s="10"/>
      <c r="EGA51" s="10"/>
      <c r="EGB51" s="10"/>
      <c r="EGC51" s="10"/>
      <c r="EGD51" s="10"/>
      <c r="EGE51" s="10"/>
      <c r="EGF51" s="10"/>
      <c r="EGG51" s="10"/>
      <c r="EGH51" s="10"/>
      <c r="EGI51" s="10"/>
      <c r="EGJ51" s="10"/>
      <c r="EGK51" s="10"/>
      <c r="EGL51" s="10"/>
      <c r="EGM51" s="10"/>
      <c r="EGN51" s="10"/>
      <c r="EGO51" s="10"/>
      <c r="EGP51" s="10"/>
      <c r="EGQ51" s="10"/>
      <c r="EGR51" s="10"/>
      <c r="EGS51" s="10"/>
      <c r="EGT51" s="10"/>
      <c r="EGU51" s="10"/>
      <c r="EGV51" s="10"/>
      <c r="EGW51" s="10"/>
      <c r="EGX51" s="10"/>
      <c r="EGY51" s="10"/>
      <c r="EGZ51" s="10"/>
      <c r="EHA51" s="10"/>
      <c r="EHB51" s="10"/>
      <c r="EHC51" s="10"/>
      <c r="EHD51" s="10"/>
      <c r="EHE51" s="10"/>
      <c r="EHF51" s="10"/>
      <c r="EHG51" s="10"/>
      <c r="EHH51" s="10"/>
      <c r="EHI51" s="10"/>
      <c r="EHJ51" s="10"/>
      <c r="EHK51" s="10"/>
      <c r="EHL51" s="10"/>
      <c r="EHM51" s="10"/>
      <c r="EHN51" s="10"/>
      <c r="EHO51" s="10"/>
      <c r="EHP51" s="10"/>
      <c r="EHQ51" s="10"/>
      <c r="EHR51" s="10"/>
      <c r="EHS51" s="10"/>
      <c r="EHT51" s="10"/>
      <c r="EHU51" s="10"/>
      <c r="EHV51" s="10"/>
      <c r="EHW51" s="10"/>
      <c r="EHX51" s="10"/>
      <c r="EHY51" s="10"/>
      <c r="EHZ51" s="10"/>
      <c r="EIA51" s="10"/>
      <c r="EIB51" s="10"/>
      <c r="EIC51" s="10"/>
      <c r="EID51" s="10"/>
      <c r="EIE51" s="10"/>
      <c r="EIF51" s="10"/>
      <c r="EIG51" s="10"/>
      <c r="EIH51" s="10"/>
      <c r="EII51" s="10"/>
      <c r="EIJ51" s="10"/>
      <c r="EIK51" s="10"/>
      <c r="EIL51" s="10"/>
      <c r="EIM51" s="10"/>
      <c r="EIN51" s="10"/>
      <c r="EIO51" s="10"/>
      <c r="EIP51" s="10"/>
      <c r="EIQ51" s="10"/>
      <c r="EIR51" s="10"/>
      <c r="EIS51" s="10"/>
      <c r="EIT51" s="10"/>
      <c r="EIU51" s="10"/>
      <c r="EIV51" s="10"/>
      <c r="EIW51" s="10"/>
      <c r="EIX51" s="10"/>
      <c r="EIY51" s="10"/>
      <c r="EIZ51" s="10"/>
      <c r="EJA51" s="10"/>
      <c r="EJB51" s="10"/>
      <c r="EJC51" s="10"/>
      <c r="EJD51" s="10"/>
      <c r="EJE51" s="10"/>
      <c r="EJF51" s="10"/>
      <c r="EJG51" s="10"/>
      <c r="EJH51" s="10"/>
      <c r="EJI51" s="10"/>
      <c r="EJJ51" s="10"/>
      <c r="EJK51" s="10"/>
      <c r="EJL51" s="10"/>
      <c r="EJM51" s="10"/>
      <c r="EJN51" s="10"/>
      <c r="EJO51" s="10"/>
      <c r="EJP51" s="10"/>
      <c r="EJQ51" s="10"/>
      <c r="EJR51" s="10"/>
      <c r="EJS51" s="10"/>
      <c r="EJT51" s="10"/>
      <c r="EJU51" s="10"/>
      <c r="EJV51" s="10"/>
      <c r="EJW51" s="10"/>
      <c r="EJX51" s="10"/>
      <c r="EJY51" s="10"/>
      <c r="EJZ51" s="10"/>
      <c r="EKA51" s="10"/>
      <c r="EKB51" s="10"/>
      <c r="EKC51" s="10"/>
      <c r="EKD51" s="10"/>
      <c r="EKE51" s="10"/>
      <c r="EKF51" s="10"/>
      <c r="EKG51" s="10"/>
      <c r="EKH51" s="10"/>
      <c r="EKI51" s="10"/>
      <c r="EKJ51" s="10"/>
      <c r="EKK51" s="10"/>
      <c r="EKL51" s="10"/>
      <c r="EKM51" s="10"/>
      <c r="EKN51" s="10"/>
      <c r="EKO51" s="10"/>
      <c r="EKP51" s="10"/>
      <c r="EKQ51" s="10"/>
      <c r="EKR51" s="10"/>
      <c r="EKS51" s="10"/>
      <c r="EKT51" s="10"/>
      <c r="EKU51" s="10"/>
      <c r="EKV51" s="10"/>
      <c r="EKW51" s="10"/>
      <c r="EKX51" s="10"/>
      <c r="EKY51" s="10"/>
      <c r="EKZ51" s="10"/>
      <c r="ELA51" s="10"/>
      <c r="ELB51" s="10"/>
      <c r="ELC51" s="10"/>
      <c r="ELD51" s="10"/>
      <c r="ELE51" s="10"/>
      <c r="ELF51" s="10"/>
      <c r="ELG51" s="10"/>
      <c r="ELH51" s="10"/>
      <c r="ELI51" s="10"/>
      <c r="ELJ51" s="10"/>
      <c r="ELK51" s="10"/>
      <c r="ELL51" s="10"/>
      <c r="ELM51" s="10"/>
      <c r="ELN51" s="10"/>
      <c r="ELO51" s="10"/>
      <c r="ELP51" s="10"/>
      <c r="ELQ51" s="10"/>
      <c r="ELR51" s="10"/>
      <c r="ELS51" s="10"/>
      <c r="ELT51" s="10"/>
      <c r="ELU51" s="10"/>
      <c r="ELV51" s="10"/>
      <c r="ELW51" s="10"/>
      <c r="ELX51" s="10"/>
      <c r="ELY51" s="10"/>
      <c r="ELZ51" s="10"/>
      <c r="EMA51" s="10"/>
      <c r="EMB51" s="10"/>
      <c r="EMC51" s="10"/>
      <c r="EMD51" s="10"/>
      <c r="EME51" s="10"/>
      <c r="EMF51" s="10"/>
      <c r="EMG51" s="10"/>
      <c r="EMH51" s="10"/>
      <c r="EMI51" s="10"/>
      <c r="EMJ51" s="10"/>
      <c r="EMK51" s="10"/>
      <c r="EML51" s="10"/>
      <c r="EMM51" s="10"/>
      <c r="EMN51" s="10"/>
      <c r="EMO51" s="10"/>
      <c r="EMP51" s="10"/>
      <c r="EMQ51" s="10"/>
      <c r="EMR51" s="10"/>
      <c r="EMS51" s="10"/>
      <c r="EMT51" s="10"/>
      <c r="EMU51" s="10"/>
      <c r="EMV51" s="10"/>
      <c r="EMW51" s="10"/>
      <c r="EMX51" s="10"/>
      <c r="EMY51" s="10"/>
      <c r="EMZ51" s="10"/>
      <c r="ENA51" s="10"/>
      <c r="ENB51" s="10"/>
      <c r="ENC51" s="10"/>
      <c r="END51" s="10"/>
      <c r="ENE51" s="10"/>
      <c r="ENF51" s="10"/>
      <c r="ENG51" s="10"/>
      <c r="ENH51" s="10"/>
      <c r="ENI51" s="10"/>
      <c r="ENJ51" s="10"/>
      <c r="ENK51" s="10"/>
      <c r="ENL51" s="10"/>
      <c r="ENM51" s="10"/>
      <c r="ENN51" s="10"/>
      <c r="ENO51" s="10"/>
      <c r="ENP51" s="10"/>
      <c r="ENQ51" s="10"/>
      <c r="ENR51" s="10"/>
      <c r="ENS51" s="10"/>
      <c r="ENT51" s="10"/>
      <c r="ENU51" s="10"/>
      <c r="ENV51" s="10"/>
      <c r="ENW51" s="10"/>
      <c r="ENX51" s="10"/>
      <c r="ENY51" s="10"/>
      <c r="ENZ51" s="10"/>
      <c r="EOA51" s="10"/>
      <c r="EOB51" s="10"/>
      <c r="EOC51" s="10"/>
      <c r="EOD51" s="10"/>
      <c r="EOE51" s="10"/>
      <c r="EOF51" s="10"/>
      <c r="EOG51" s="10"/>
      <c r="EOH51" s="10"/>
      <c r="EOI51" s="10"/>
      <c r="EOJ51" s="10"/>
      <c r="EOK51" s="10"/>
      <c r="EOL51" s="10"/>
      <c r="EOM51" s="10"/>
      <c r="EON51" s="10"/>
      <c r="EOO51" s="10"/>
      <c r="EOP51" s="10"/>
      <c r="EOQ51" s="10"/>
      <c r="EOR51" s="10"/>
      <c r="EOS51" s="10"/>
      <c r="EOT51" s="10"/>
      <c r="EOU51" s="10"/>
      <c r="EOV51" s="10"/>
      <c r="EOW51" s="10"/>
      <c r="EOX51" s="10"/>
      <c r="EOY51" s="10"/>
      <c r="EOZ51" s="10"/>
      <c r="EPA51" s="10"/>
      <c r="EPB51" s="10"/>
      <c r="EPC51" s="10"/>
      <c r="EPD51" s="10"/>
      <c r="EPE51" s="10"/>
      <c r="EPF51" s="10"/>
      <c r="EPG51" s="10"/>
      <c r="EPH51" s="10"/>
      <c r="EPI51" s="10"/>
      <c r="EPJ51" s="10"/>
      <c r="EPK51" s="10"/>
      <c r="EPL51" s="10"/>
      <c r="EPM51" s="10"/>
      <c r="EPN51" s="10"/>
      <c r="EPO51" s="10"/>
      <c r="EPP51" s="10"/>
      <c r="EPQ51" s="10"/>
      <c r="EPR51" s="10"/>
      <c r="EPS51" s="10"/>
      <c r="EPT51" s="10"/>
      <c r="EPU51" s="10"/>
      <c r="EPV51" s="10"/>
      <c r="EPW51" s="10"/>
      <c r="EPX51" s="10"/>
      <c r="EPY51" s="10"/>
      <c r="EPZ51" s="10"/>
      <c r="EQA51" s="10"/>
      <c r="EQB51" s="10"/>
      <c r="EQC51" s="10"/>
      <c r="EQD51" s="10"/>
      <c r="EQE51" s="10"/>
      <c r="EQF51" s="10"/>
      <c r="EQG51" s="10"/>
      <c r="EQH51" s="10"/>
      <c r="EQI51" s="10"/>
      <c r="EQJ51" s="10"/>
      <c r="EQK51" s="10"/>
      <c r="EQL51" s="10"/>
      <c r="EQM51" s="10"/>
      <c r="EQN51" s="10"/>
      <c r="EQO51" s="10"/>
      <c r="EQP51" s="10"/>
      <c r="EQQ51" s="10"/>
      <c r="EQR51" s="10"/>
      <c r="EQS51" s="10"/>
      <c r="EQT51" s="10"/>
      <c r="EQU51" s="10"/>
      <c r="EQV51" s="10"/>
      <c r="EQW51" s="10"/>
      <c r="EQX51" s="10"/>
      <c r="EQY51" s="10"/>
      <c r="EQZ51" s="10"/>
      <c r="ERA51" s="10"/>
      <c r="ERB51" s="10"/>
      <c r="ERC51" s="10"/>
      <c r="ERD51" s="10"/>
      <c r="ERE51" s="10"/>
      <c r="ERF51" s="10"/>
      <c r="ERG51" s="10"/>
      <c r="ERH51" s="10"/>
      <c r="ERI51" s="10"/>
      <c r="ERJ51" s="10"/>
      <c r="ERK51" s="10"/>
      <c r="ERL51" s="10"/>
      <c r="ERM51" s="10"/>
      <c r="ERN51" s="10"/>
      <c r="ERO51" s="10"/>
      <c r="ERP51" s="10"/>
      <c r="ERQ51" s="10"/>
      <c r="ERR51" s="10"/>
      <c r="ERS51" s="10"/>
      <c r="ERT51" s="10"/>
      <c r="ERU51" s="10"/>
      <c r="ERV51" s="10"/>
      <c r="ERW51" s="10"/>
      <c r="ERX51" s="10"/>
      <c r="ERY51" s="10"/>
      <c r="ERZ51" s="10"/>
      <c r="ESA51" s="10"/>
      <c r="ESB51" s="10"/>
      <c r="ESC51" s="10"/>
      <c r="ESD51" s="10"/>
      <c r="ESE51" s="10"/>
      <c r="ESF51" s="10"/>
      <c r="ESG51" s="10"/>
      <c r="ESH51" s="10"/>
      <c r="ESI51" s="10"/>
      <c r="ESJ51" s="10"/>
      <c r="ESK51" s="10"/>
      <c r="ESL51" s="10"/>
      <c r="ESM51" s="10"/>
      <c r="ESN51" s="10"/>
      <c r="ESO51" s="10"/>
      <c r="ESP51" s="10"/>
      <c r="ESQ51" s="10"/>
      <c r="ESR51" s="10"/>
      <c r="ESS51" s="10"/>
      <c r="EST51" s="10"/>
      <c r="ESU51" s="10"/>
      <c r="ESV51" s="10"/>
      <c r="ESW51" s="10"/>
      <c r="ESX51" s="10"/>
      <c r="ESY51" s="10"/>
      <c r="ESZ51" s="10"/>
      <c r="ETA51" s="10"/>
      <c r="ETB51" s="10"/>
      <c r="ETC51" s="10"/>
      <c r="ETD51" s="10"/>
      <c r="ETE51" s="10"/>
      <c r="ETF51" s="10"/>
      <c r="ETG51" s="10"/>
      <c r="ETH51" s="10"/>
      <c r="ETI51" s="10"/>
      <c r="ETJ51" s="10"/>
      <c r="ETK51" s="10"/>
      <c r="ETL51" s="10"/>
      <c r="ETM51" s="10"/>
      <c r="ETN51" s="10"/>
      <c r="ETO51" s="10"/>
      <c r="ETP51" s="10"/>
      <c r="ETQ51" s="10"/>
      <c r="ETR51" s="10"/>
      <c r="ETS51" s="10"/>
      <c r="ETT51" s="10"/>
      <c r="ETU51" s="10"/>
      <c r="ETV51" s="10"/>
      <c r="ETW51" s="10"/>
      <c r="ETX51" s="10"/>
      <c r="ETY51" s="10"/>
      <c r="ETZ51" s="10"/>
      <c r="EUA51" s="10"/>
      <c r="EUB51" s="10"/>
      <c r="EUC51" s="10"/>
      <c r="EUD51" s="10"/>
      <c r="EUE51" s="10"/>
      <c r="EUF51" s="10"/>
      <c r="EUG51" s="10"/>
      <c r="EUH51" s="10"/>
      <c r="EUI51" s="10"/>
      <c r="EUJ51" s="10"/>
      <c r="EUK51" s="10"/>
      <c r="EUL51" s="10"/>
      <c r="EUM51" s="10"/>
      <c r="EUN51" s="10"/>
      <c r="EUO51" s="10"/>
      <c r="EUP51" s="10"/>
      <c r="EUQ51" s="10"/>
      <c r="EUR51" s="10"/>
      <c r="EUS51" s="10"/>
      <c r="EUT51" s="10"/>
      <c r="EUU51" s="10"/>
      <c r="EUV51" s="10"/>
      <c r="EUW51" s="10"/>
      <c r="EUX51" s="10"/>
      <c r="EUY51" s="10"/>
      <c r="EUZ51" s="10"/>
      <c r="EVA51" s="10"/>
      <c r="EVB51" s="10"/>
      <c r="EVC51" s="10"/>
      <c r="EVD51" s="10"/>
      <c r="EVE51" s="10"/>
      <c r="EVF51" s="10"/>
      <c r="EVG51" s="10"/>
      <c r="EVH51" s="10"/>
      <c r="EVI51" s="10"/>
      <c r="EVJ51" s="10"/>
      <c r="EVK51" s="10"/>
      <c r="EVL51" s="10"/>
      <c r="EVM51" s="10"/>
      <c r="EVN51" s="10"/>
      <c r="EVO51" s="10"/>
      <c r="EVP51" s="10"/>
      <c r="EVQ51" s="10"/>
      <c r="EVR51" s="10"/>
      <c r="EVS51" s="10"/>
      <c r="EVT51" s="10"/>
      <c r="EVU51" s="10"/>
      <c r="EVV51" s="10"/>
      <c r="EVW51" s="10"/>
      <c r="EVX51" s="10"/>
      <c r="EVY51" s="10"/>
      <c r="EVZ51" s="10"/>
      <c r="EWA51" s="10"/>
      <c r="EWB51" s="10"/>
      <c r="EWC51" s="10"/>
      <c r="EWD51" s="10"/>
      <c r="EWE51" s="10"/>
      <c r="EWF51" s="10"/>
      <c r="EWG51" s="10"/>
      <c r="EWH51" s="10"/>
      <c r="EWI51" s="10"/>
      <c r="EWJ51" s="10"/>
      <c r="EWK51" s="10"/>
      <c r="EWL51" s="10"/>
      <c r="EWM51" s="10"/>
      <c r="EWN51" s="10"/>
      <c r="EWO51" s="10"/>
      <c r="EWP51" s="10"/>
      <c r="EWQ51" s="10"/>
      <c r="EWR51" s="10"/>
      <c r="EWS51" s="10"/>
      <c r="EWT51" s="10"/>
      <c r="EWU51" s="10"/>
      <c r="EWV51" s="10"/>
      <c r="EWW51" s="10"/>
      <c r="EWX51" s="10"/>
      <c r="EWY51" s="10"/>
      <c r="EWZ51" s="10"/>
      <c r="EXA51" s="10"/>
      <c r="EXB51" s="10"/>
      <c r="EXC51" s="10"/>
      <c r="EXD51" s="10"/>
      <c r="EXE51" s="10"/>
      <c r="EXF51" s="10"/>
      <c r="EXG51" s="10"/>
      <c r="EXH51" s="10"/>
      <c r="EXI51" s="10"/>
      <c r="EXJ51" s="10"/>
      <c r="EXK51" s="10"/>
      <c r="EXL51" s="10"/>
      <c r="EXM51" s="10"/>
      <c r="EXN51" s="10"/>
      <c r="EXO51" s="10"/>
      <c r="EXP51" s="10"/>
      <c r="EXQ51" s="10"/>
      <c r="EXR51" s="10"/>
      <c r="EXS51" s="10"/>
      <c r="EXT51" s="10"/>
      <c r="EXU51" s="10"/>
      <c r="EXV51" s="10"/>
      <c r="EXW51" s="10"/>
      <c r="EXX51" s="10"/>
      <c r="EXY51" s="10"/>
      <c r="EXZ51" s="10"/>
      <c r="EYA51" s="10"/>
      <c r="EYB51" s="10"/>
      <c r="EYC51" s="10"/>
      <c r="EYD51" s="10"/>
      <c r="EYE51" s="10"/>
      <c r="EYF51" s="10"/>
      <c r="EYG51" s="10"/>
      <c r="EYH51" s="10"/>
      <c r="EYI51" s="10"/>
      <c r="EYJ51" s="10"/>
      <c r="EYK51" s="10"/>
      <c r="EYL51" s="10"/>
      <c r="EYM51" s="10"/>
      <c r="EYN51" s="10"/>
      <c r="EYO51" s="10"/>
      <c r="EYP51" s="10"/>
      <c r="EYQ51" s="10"/>
      <c r="EYR51" s="10"/>
      <c r="EYS51" s="10"/>
      <c r="EYT51" s="10"/>
      <c r="EYU51" s="10"/>
      <c r="EYV51" s="10"/>
      <c r="EYW51" s="10"/>
      <c r="EYX51" s="10"/>
      <c r="EYY51" s="10"/>
      <c r="EYZ51" s="10"/>
      <c r="EZA51" s="10"/>
      <c r="EZB51" s="10"/>
      <c r="EZC51" s="10"/>
      <c r="EZD51" s="10"/>
      <c r="EZE51" s="10"/>
      <c r="EZF51" s="10"/>
      <c r="EZG51" s="10"/>
      <c r="EZH51" s="10"/>
      <c r="EZI51" s="10"/>
      <c r="EZJ51" s="10"/>
      <c r="EZK51" s="10"/>
      <c r="EZL51" s="10"/>
      <c r="EZM51" s="10"/>
      <c r="EZN51" s="10"/>
      <c r="EZO51" s="10"/>
      <c r="EZP51" s="10"/>
      <c r="EZQ51" s="10"/>
      <c r="EZR51" s="10"/>
      <c r="EZS51" s="10"/>
      <c r="EZT51" s="10"/>
      <c r="EZU51" s="10"/>
      <c r="EZV51" s="10"/>
      <c r="EZW51" s="10"/>
      <c r="EZX51" s="10"/>
      <c r="EZY51" s="10"/>
      <c r="EZZ51" s="10"/>
      <c r="FAA51" s="10"/>
      <c r="FAB51" s="10"/>
      <c r="FAC51" s="10"/>
      <c r="FAD51" s="10"/>
      <c r="FAE51" s="10"/>
      <c r="FAF51" s="10"/>
      <c r="FAG51" s="10"/>
      <c r="FAH51" s="10"/>
      <c r="FAI51" s="10"/>
      <c r="FAJ51" s="10"/>
      <c r="FAK51" s="10"/>
      <c r="FAL51" s="10"/>
      <c r="FAM51" s="10"/>
      <c r="FAN51" s="10"/>
      <c r="FAO51" s="10"/>
      <c r="FAP51" s="10"/>
      <c r="FAQ51" s="10"/>
      <c r="FAR51" s="10"/>
      <c r="FAS51" s="10"/>
      <c r="FAT51" s="10"/>
      <c r="FAU51" s="10"/>
      <c r="FAV51" s="10"/>
      <c r="FAW51" s="10"/>
      <c r="FAX51" s="10"/>
      <c r="FAY51" s="10"/>
      <c r="FAZ51" s="10"/>
      <c r="FBA51" s="10"/>
      <c r="FBB51" s="10"/>
      <c r="FBC51" s="10"/>
      <c r="FBD51" s="10"/>
      <c r="FBE51" s="10"/>
      <c r="FBF51" s="10"/>
      <c r="FBG51" s="10"/>
      <c r="FBH51" s="10"/>
      <c r="FBI51" s="10"/>
      <c r="FBJ51" s="10"/>
      <c r="FBK51" s="10"/>
      <c r="FBL51" s="10"/>
      <c r="FBM51" s="10"/>
      <c r="FBN51" s="10"/>
      <c r="FBO51" s="10"/>
      <c r="FBP51" s="10"/>
      <c r="FBQ51" s="10"/>
      <c r="FBR51" s="10"/>
      <c r="FBS51" s="10"/>
      <c r="FBT51" s="10"/>
      <c r="FBU51" s="10"/>
      <c r="FBV51" s="10"/>
      <c r="FBW51" s="10"/>
      <c r="FBX51" s="10"/>
      <c r="FBY51" s="10"/>
      <c r="FBZ51" s="10"/>
      <c r="FCA51" s="10"/>
      <c r="FCB51" s="10"/>
      <c r="FCC51" s="10"/>
      <c r="FCD51" s="10"/>
      <c r="FCE51" s="10"/>
      <c r="FCF51" s="10"/>
      <c r="FCG51" s="10"/>
      <c r="FCH51" s="10"/>
      <c r="FCI51" s="10"/>
      <c r="FCJ51" s="10"/>
      <c r="FCK51" s="10"/>
      <c r="FCL51" s="10"/>
      <c r="FCM51" s="10"/>
      <c r="FCN51" s="10"/>
      <c r="FCO51" s="10"/>
      <c r="FCP51" s="10"/>
      <c r="FCQ51" s="10"/>
      <c r="FCR51" s="10"/>
      <c r="FCS51" s="10"/>
      <c r="FCT51" s="10"/>
      <c r="FCU51" s="10"/>
      <c r="FCV51" s="10"/>
      <c r="FCW51" s="10"/>
      <c r="FCX51" s="10"/>
      <c r="FCY51" s="10"/>
      <c r="FCZ51" s="10"/>
      <c r="FDA51" s="10"/>
      <c r="FDB51" s="10"/>
      <c r="FDC51" s="10"/>
      <c r="FDD51" s="10"/>
      <c r="FDE51" s="10"/>
      <c r="FDF51" s="10"/>
      <c r="FDG51" s="10"/>
      <c r="FDH51" s="10"/>
      <c r="FDI51" s="10"/>
      <c r="FDJ51" s="10"/>
      <c r="FDK51" s="10"/>
      <c r="FDL51" s="10"/>
      <c r="FDM51" s="10"/>
      <c r="FDN51" s="10"/>
      <c r="FDO51" s="10"/>
      <c r="FDP51" s="10"/>
      <c r="FDQ51" s="10"/>
      <c r="FDR51" s="10"/>
      <c r="FDS51" s="10"/>
      <c r="FDT51" s="10"/>
      <c r="FDU51" s="10"/>
      <c r="FDV51" s="10"/>
      <c r="FDW51" s="10"/>
      <c r="FDX51" s="10"/>
      <c r="FDY51" s="10"/>
      <c r="FDZ51" s="10"/>
      <c r="FEA51" s="10"/>
      <c r="FEB51" s="10"/>
      <c r="FEC51" s="10"/>
      <c r="FED51" s="10"/>
      <c r="FEE51" s="10"/>
      <c r="FEF51" s="10"/>
      <c r="FEG51" s="10"/>
      <c r="FEH51" s="10"/>
      <c r="FEI51" s="10"/>
      <c r="FEJ51" s="10"/>
      <c r="FEK51" s="10"/>
      <c r="FEL51" s="10"/>
      <c r="FEM51" s="10"/>
      <c r="FEN51" s="10"/>
      <c r="FEO51" s="10"/>
      <c r="FEP51" s="10"/>
      <c r="FEQ51" s="10"/>
      <c r="FER51" s="10"/>
      <c r="FES51" s="10"/>
      <c r="FET51" s="10"/>
      <c r="FEU51" s="10"/>
      <c r="FEV51" s="10"/>
      <c r="FEW51" s="10"/>
      <c r="FEX51" s="10"/>
      <c r="FEY51" s="10"/>
      <c r="FEZ51" s="10"/>
      <c r="FFA51" s="10"/>
      <c r="FFB51" s="10"/>
      <c r="FFC51" s="10"/>
      <c r="FFD51" s="10"/>
      <c r="FFE51" s="10"/>
      <c r="FFF51" s="10"/>
      <c r="FFG51" s="10"/>
      <c r="FFH51" s="10"/>
      <c r="FFI51" s="10"/>
      <c r="FFJ51" s="10"/>
      <c r="FFK51" s="10"/>
      <c r="FFL51" s="10"/>
      <c r="FFM51" s="10"/>
      <c r="FFN51" s="10"/>
      <c r="FFO51" s="10"/>
      <c r="FFP51" s="10"/>
      <c r="FFQ51" s="10"/>
      <c r="FFR51" s="10"/>
      <c r="FFS51" s="10"/>
      <c r="FFT51" s="10"/>
      <c r="FFU51" s="10"/>
      <c r="FFV51" s="10"/>
      <c r="FFW51" s="10"/>
      <c r="FFX51" s="10"/>
      <c r="FFY51" s="10"/>
      <c r="FFZ51" s="10"/>
      <c r="FGA51" s="10"/>
      <c r="FGB51" s="10"/>
      <c r="FGC51" s="10"/>
      <c r="FGD51" s="10"/>
      <c r="FGE51" s="10"/>
      <c r="FGF51" s="10"/>
      <c r="FGG51" s="10"/>
      <c r="FGH51" s="10"/>
      <c r="FGI51" s="10"/>
      <c r="FGJ51" s="10"/>
      <c r="FGK51" s="10"/>
      <c r="FGL51" s="10"/>
      <c r="FGM51" s="10"/>
      <c r="FGN51" s="10"/>
      <c r="FGO51" s="10"/>
      <c r="FGP51" s="10"/>
      <c r="FGQ51" s="10"/>
      <c r="FGR51" s="10"/>
      <c r="FGS51" s="10"/>
      <c r="FGT51" s="10"/>
      <c r="FGU51" s="10"/>
      <c r="FGV51" s="10"/>
      <c r="FGW51" s="10"/>
      <c r="FGX51" s="10"/>
      <c r="FGY51" s="10"/>
      <c r="FGZ51" s="10"/>
      <c r="FHA51" s="10"/>
      <c r="FHB51" s="10"/>
      <c r="FHC51" s="10"/>
      <c r="FHD51" s="10"/>
      <c r="FHE51" s="10"/>
      <c r="FHF51" s="10"/>
      <c r="FHG51" s="10"/>
      <c r="FHH51" s="10"/>
      <c r="FHI51" s="10"/>
      <c r="FHJ51" s="10"/>
      <c r="FHK51" s="10"/>
      <c r="FHL51" s="10"/>
      <c r="FHM51" s="10"/>
      <c r="FHN51" s="10"/>
      <c r="FHO51" s="10"/>
      <c r="FHP51" s="10"/>
      <c r="FHQ51" s="10"/>
      <c r="FHR51" s="10"/>
      <c r="FHS51" s="10"/>
      <c r="FHT51" s="10"/>
      <c r="FHU51" s="10"/>
      <c r="FHV51" s="10"/>
      <c r="FHW51" s="10"/>
      <c r="FHX51" s="10"/>
      <c r="FHY51" s="10"/>
      <c r="FHZ51" s="10"/>
      <c r="FIA51" s="10"/>
      <c r="FIB51" s="10"/>
      <c r="FIC51" s="10"/>
      <c r="FID51" s="10"/>
      <c r="FIE51" s="10"/>
      <c r="FIF51" s="10"/>
      <c r="FIG51" s="10"/>
      <c r="FIH51" s="10"/>
      <c r="FII51" s="10"/>
      <c r="FIJ51" s="10"/>
      <c r="FIK51" s="10"/>
      <c r="FIL51" s="10"/>
      <c r="FIM51" s="10"/>
      <c r="FIN51" s="10"/>
      <c r="FIO51" s="10"/>
      <c r="FIP51" s="10"/>
      <c r="FIQ51" s="10"/>
      <c r="FIR51" s="10"/>
      <c r="FIS51" s="10"/>
      <c r="FIT51" s="10"/>
      <c r="FIU51" s="10"/>
      <c r="FIV51" s="10"/>
      <c r="FIW51" s="10"/>
      <c r="FIX51" s="10"/>
      <c r="FIY51" s="10"/>
      <c r="FIZ51" s="10"/>
      <c r="FJA51" s="10"/>
      <c r="FJB51" s="10"/>
      <c r="FJC51" s="10"/>
      <c r="FJD51" s="10"/>
      <c r="FJE51" s="10"/>
      <c r="FJF51" s="10"/>
      <c r="FJG51" s="10"/>
      <c r="FJH51" s="10"/>
      <c r="FJI51" s="10"/>
      <c r="FJJ51" s="10"/>
      <c r="FJK51" s="10"/>
      <c r="FJL51" s="10"/>
      <c r="FJM51" s="10"/>
      <c r="FJN51" s="10"/>
      <c r="FJO51" s="10"/>
      <c r="FJP51" s="10"/>
      <c r="FJQ51" s="10"/>
      <c r="FJR51" s="10"/>
      <c r="FJS51" s="10"/>
      <c r="FJT51" s="10"/>
      <c r="FJU51" s="10"/>
      <c r="FJV51" s="10"/>
      <c r="FJW51" s="10"/>
      <c r="FJX51" s="10"/>
      <c r="FJY51" s="10"/>
      <c r="FJZ51" s="10"/>
      <c r="FKA51" s="10"/>
      <c r="FKB51" s="10"/>
      <c r="FKC51" s="10"/>
      <c r="FKD51" s="10"/>
      <c r="FKE51" s="10"/>
      <c r="FKF51" s="10"/>
      <c r="FKG51" s="10"/>
      <c r="FKH51" s="10"/>
      <c r="FKI51" s="10"/>
      <c r="FKJ51" s="10"/>
      <c r="FKK51" s="10"/>
      <c r="FKL51" s="10"/>
      <c r="FKM51" s="10"/>
      <c r="FKN51" s="10"/>
      <c r="FKO51" s="10"/>
      <c r="FKP51" s="10"/>
      <c r="FKQ51" s="10"/>
      <c r="FKR51" s="10"/>
      <c r="FKS51" s="10"/>
      <c r="FKT51" s="10"/>
      <c r="FKU51" s="10"/>
      <c r="FKV51" s="10"/>
      <c r="FKW51" s="10"/>
      <c r="FKX51" s="10"/>
      <c r="FKY51" s="10"/>
      <c r="FKZ51" s="10"/>
      <c r="FLA51" s="10"/>
      <c r="FLB51" s="10"/>
      <c r="FLC51" s="10"/>
      <c r="FLD51" s="10"/>
      <c r="FLE51" s="10"/>
      <c r="FLF51" s="10"/>
      <c r="FLG51" s="10"/>
      <c r="FLH51" s="10"/>
      <c r="FLI51" s="10"/>
      <c r="FLJ51" s="10"/>
      <c r="FLK51" s="10"/>
      <c r="FLL51" s="10"/>
      <c r="FLM51" s="10"/>
      <c r="FLN51" s="10"/>
      <c r="FLO51" s="10"/>
      <c r="FLP51" s="10"/>
      <c r="FLQ51" s="10"/>
      <c r="FLR51" s="10"/>
      <c r="FLS51" s="10"/>
      <c r="FLT51" s="10"/>
      <c r="FLU51" s="10"/>
      <c r="FLV51" s="10"/>
      <c r="FLW51" s="10"/>
      <c r="FLX51" s="10"/>
      <c r="FLY51" s="10"/>
      <c r="FLZ51" s="10"/>
      <c r="FMA51" s="10"/>
      <c r="FMB51" s="10"/>
      <c r="FMC51" s="10"/>
      <c r="FMD51" s="10"/>
      <c r="FME51" s="10"/>
      <c r="FMF51" s="10"/>
      <c r="FMG51" s="10"/>
      <c r="FMH51" s="10"/>
      <c r="FMI51" s="10"/>
      <c r="FMJ51" s="10"/>
      <c r="FMK51" s="10"/>
      <c r="FML51" s="10"/>
      <c r="FMM51" s="10"/>
      <c r="FMN51" s="10"/>
      <c r="FMO51" s="10"/>
      <c r="FMP51" s="10"/>
      <c r="FMQ51" s="10"/>
      <c r="FMR51" s="10"/>
      <c r="FMS51" s="10"/>
      <c r="FMT51" s="10"/>
      <c r="FMU51" s="10"/>
      <c r="FMV51" s="10"/>
      <c r="FMW51" s="10"/>
      <c r="FMX51" s="10"/>
      <c r="FMY51" s="10"/>
      <c r="FMZ51" s="10"/>
      <c r="FNA51" s="10"/>
      <c r="FNB51" s="10"/>
      <c r="FNC51" s="10"/>
      <c r="FND51" s="10"/>
      <c r="FNE51" s="10"/>
      <c r="FNF51" s="10"/>
      <c r="FNG51" s="10"/>
      <c r="FNH51" s="10"/>
      <c r="FNI51" s="10"/>
      <c r="FNJ51" s="10"/>
      <c r="FNK51" s="10"/>
      <c r="FNL51" s="10"/>
      <c r="FNM51" s="10"/>
      <c r="FNN51" s="10"/>
      <c r="FNO51" s="10"/>
      <c r="FNP51" s="10"/>
      <c r="FNQ51" s="10"/>
      <c r="FNR51" s="10"/>
      <c r="FNS51" s="10"/>
      <c r="FNT51" s="10"/>
      <c r="FNU51" s="10"/>
      <c r="FNV51" s="10"/>
      <c r="FNW51" s="10"/>
      <c r="FNX51" s="10"/>
      <c r="FNY51" s="10"/>
      <c r="FNZ51" s="10"/>
      <c r="FOA51" s="10"/>
      <c r="FOB51" s="10"/>
      <c r="FOC51" s="10"/>
      <c r="FOD51" s="10"/>
      <c r="FOE51" s="10"/>
      <c r="FOF51" s="10"/>
      <c r="FOG51" s="10"/>
      <c r="FOH51" s="10"/>
      <c r="FOI51" s="10"/>
      <c r="FOJ51" s="10"/>
      <c r="FOK51" s="10"/>
      <c r="FOL51" s="10"/>
      <c r="FOM51" s="10"/>
      <c r="FON51" s="10"/>
      <c r="FOO51" s="10"/>
      <c r="FOP51" s="10"/>
      <c r="FOQ51" s="10"/>
      <c r="FOR51" s="10"/>
      <c r="FOS51" s="10"/>
      <c r="FOT51" s="10"/>
      <c r="FOU51" s="10"/>
      <c r="FOV51" s="10"/>
      <c r="FOW51" s="10"/>
      <c r="FOX51" s="10"/>
      <c r="FOY51" s="10"/>
      <c r="FOZ51" s="10"/>
      <c r="FPA51" s="10"/>
      <c r="FPB51" s="10"/>
      <c r="FPC51" s="10"/>
      <c r="FPD51" s="10"/>
      <c r="FPE51" s="10"/>
      <c r="FPF51" s="10"/>
      <c r="FPG51" s="10"/>
      <c r="FPH51" s="10"/>
      <c r="FPI51" s="10"/>
      <c r="FPJ51" s="10"/>
      <c r="FPK51" s="10"/>
      <c r="FPL51" s="10"/>
      <c r="FPM51" s="10"/>
      <c r="FPN51" s="10"/>
      <c r="FPO51" s="10"/>
      <c r="FPP51" s="10"/>
      <c r="FPQ51" s="10"/>
      <c r="FPR51" s="10"/>
      <c r="FPS51" s="10"/>
      <c r="FPT51" s="10"/>
      <c r="FPU51" s="10"/>
      <c r="FPV51" s="10"/>
      <c r="FPW51" s="10"/>
      <c r="FPX51" s="10"/>
      <c r="FPY51" s="10"/>
      <c r="FPZ51" s="10"/>
      <c r="FQA51" s="10"/>
      <c r="FQB51" s="10"/>
      <c r="FQC51" s="10"/>
      <c r="FQD51" s="10"/>
      <c r="FQE51" s="10"/>
      <c r="FQF51" s="10"/>
      <c r="FQG51" s="10"/>
      <c r="FQH51" s="10"/>
      <c r="FQI51" s="10"/>
      <c r="FQJ51" s="10"/>
      <c r="FQK51" s="10"/>
      <c r="FQL51" s="10"/>
      <c r="FQM51" s="10"/>
      <c r="FQN51" s="10"/>
      <c r="FQO51" s="10"/>
      <c r="FQP51" s="10"/>
      <c r="FQQ51" s="10"/>
      <c r="FQR51" s="10"/>
      <c r="FQS51" s="10"/>
      <c r="FQT51" s="10"/>
      <c r="FQU51" s="10"/>
      <c r="FQV51" s="10"/>
      <c r="FQW51" s="10"/>
      <c r="FQX51" s="10"/>
      <c r="FQY51" s="10"/>
      <c r="FQZ51" s="10"/>
      <c r="FRA51" s="10"/>
      <c r="FRB51" s="10"/>
      <c r="FRC51" s="10"/>
      <c r="FRD51" s="10"/>
      <c r="FRE51" s="10"/>
      <c r="FRF51" s="10"/>
      <c r="FRG51" s="10"/>
      <c r="FRH51" s="10"/>
      <c r="FRI51" s="10"/>
      <c r="FRJ51" s="10"/>
      <c r="FRK51" s="10"/>
      <c r="FRL51" s="10"/>
      <c r="FRM51" s="10"/>
      <c r="FRN51" s="10"/>
      <c r="FRO51" s="10"/>
      <c r="FRP51" s="10"/>
      <c r="FRQ51" s="10"/>
      <c r="FRR51" s="10"/>
      <c r="FRS51" s="10"/>
      <c r="FRT51" s="10"/>
      <c r="FRU51" s="10"/>
      <c r="FRV51" s="10"/>
      <c r="FRW51" s="10"/>
      <c r="FRX51" s="10"/>
      <c r="FRY51" s="10"/>
      <c r="FRZ51" s="10"/>
      <c r="FSA51" s="10"/>
    </row>
    <row r="52" spans="1:4551" ht="22.5" customHeight="1" x14ac:dyDescent="0.35">
      <c r="A52" s="314"/>
      <c r="B52" s="317" t="s">
        <v>78</v>
      </c>
    </row>
    <row r="53" spans="1:4551" x14ac:dyDescent="0.25">
      <c r="A53" s="156"/>
      <c r="B53" s="156" t="s">
        <v>187</v>
      </c>
    </row>
    <row r="54" spans="1:4551" ht="30" x14ac:dyDescent="0.25">
      <c r="A54" s="318"/>
      <c r="B54" s="318" t="s">
        <v>188</v>
      </c>
    </row>
    <row r="55" spans="1:4551" ht="30" x14ac:dyDescent="0.25">
      <c r="A55" s="310"/>
      <c r="B55" s="310" t="s">
        <v>189</v>
      </c>
    </row>
    <row r="56" spans="1:4551" x14ac:dyDescent="0.25">
      <c r="A56" s="318"/>
      <c r="B56" s="318" t="s">
        <v>190</v>
      </c>
    </row>
    <row r="57" spans="1:4551" s="12" customFormat="1" ht="21" x14ac:dyDescent="0.35">
      <c r="A57" s="314"/>
      <c r="B57" s="317" t="s">
        <v>86</v>
      </c>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c r="AMK57" s="10"/>
      <c r="AML57" s="10"/>
      <c r="AMM57" s="10"/>
      <c r="AMN57" s="10"/>
      <c r="AMO57" s="10"/>
      <c r="AMP57" s="10"/>
      <c r="AMQ57" s="10"/>
      <c r="AMR57" s="10"/>
      <c r="AMS57" s="10"/>
      <c r="AMT57" s="10"/>
      <c r="AMU57" s="10"/>
      <c r="AMV57" s="10"/>
      <c r="AMW57" s="10"/>
      <c r="AMX57" s="10"/>
      <c r="AMY57" s="10"/>
      <c r="AMZ57" s="10"/>
      <c r="ANA57" s="10"/>
      <c r="ANB57" s="10"/>
      <c r="ANC57" s="10"/>
      <c r="AND57" s="10"/>
      <c r="ANE57" s="10"/>
      <c r="ANF57" s="10"/>
      <c r="ANG57" s="10"/>
      <c r="ANH57" s="10"/>
      <c r="ANI57" s="10"/>
      <c r="ANJ57" s="10"/>
      <c r="ANK57" s="10"/>
      <c r="ANL57" s="10"/>
      <c r="ANM57" s="10"/>
      <c r="ANN57" s="10"/>
      <c r="ANO57" s="10"/>
      <c r="ANP57" s="10"/>
      <c r="ANQ57" s="10"/>
      <c r="ANR57" s="10"/>
      <c r="ANS57" s="10"/>
      <c r="ANT57" s="10"/>
      <c r="ANU57" s="10"/>
      <c r="ANV57" s="10"/>
      <c r="ANW57" s="10"/>
      <c r="ANX57" s="10"/>
      <c r="ANY57" s="10"/>
      <c r="ANZ57" s="10"/>
      <c r="AOA57" s="10"/>
      <c r="AOB57" s="10"/>
      <c r="AOC57" s="10"/>
      <c r="AOD57" s="10"/>
      <c r="AOE57" s="10"/>
      <c r="AOF57" s="10"/>
      <c r="AOG57" s="10"/>
      <c r="AOH57" s="10"/>
      <c r="AOI57" s="10"/>
      <c r="AOJ57" s="10"/>
      <c r="AOK57" s="10"/>
      <c r="AOL57" s="10"/>
      <c r="AOM57" s="10"/>
      <c r="AON57" s="10"/>
      <c r="AOO57" s="10"/>
      <c r="AOP57" s="10"/>
      <c r="AOQ57" s="10"/>
      <c r="AOR57" s="10"/>
      <c r="AOS57" s="10"/>
      <c r="AOT57" s="10"/>
      <c r="AOU57" s="10"/>
      <c r="AOV57" s="10"/>
      <c r="AOW57" s="10"/>
      <c r="AOX57" s="10"/>
      <c r="AOY57" s="10"/>
      <c r="AOZ57" s="10"/>
      <c r="APA57" s="10"/>
      <c r="APB57" s="10"/>
      <c r="APC57" s="10"/>
      <c r="APD57" s="10"/>
      <c r="APE57" s="10"/>
      <c r="APF57" s="10"/>
      <c r="APG57" s="10"/>
      <c r="APH57" s="10"/>
      <c r="API57" s="10"/>
      <c r="APJ57" s="10"/>
      <c r="APK57" s="10"/>
      <c r="APL57" s="10"/>
      <c r="APM57" s="10"/>
      <c r="APN57" s="10"/>
      <c r="APO57" s="10"/>
      <c r="APP57" s="10"/>
      <c r="APQ57" s="10"/>
      <c r="APR57" s="10"/>
      <c r="APS57" s="10"/>
      <c r="APT57" s="10"/>
      <c r="APU57" s="10"/>
      <c r="APV57" s="10"/>
      <c r="APW57" s="10"/>
      <c r="APX57" s="10"/>
      <c r="APY57" s="10"/>
      <c r="APZ57" s="10"/>
      <c r="AQA57" s="10"/>
      <c r="AQB57" s="10"/>
      <c r="AQC57" s="10"/>
      <c r="AQD57" s="10"/>
      <c r="AQE57" s="10"/>
      <c r="AQF57" s="10"/>
      <c r="AQG57" s="10"/>
      <c r="AQH57" s="10"/>
      <c r="AQI57" s="10"/>
      <c r="AQJ57" s="10"/>
      <c r="AQK57" s="10"/>
      <c r="AQL57" s="10"/>
      <c r="AQM57" s="10"/>
      <c r="AQN57" s="10"/>
      <c r="AQO57" s="10"/>
      <c r="AQP57" s="10"/>
      <c r="AQQ57" s="10"/>
      <c r="AQR57" s="10"/>
      <c r="AQS57" s="10"/>
      <c r="AQT57" s="10"/>
      <c r="AQU57" s="10"/>
      <c r="AQV57" s="10"/>
      <c r="AQW57" s="10"/>
      <c r="AQX57" s="10"/>
      <c r="AQY57" s="10"/>
      <c r="AQZ57" s="10"/>
      <c r="ARA57" s="10"/>
      <c r="ARB57" s="10"/>
      <c r="ARC57" s="10"/>
      <c r="ARD57" s="10"/>
      <c r="ARE57" s="10"/>
      <c r="ARF57" s="10"/>
      <c r="ARG57" s="10"/>
      <c r="ARH57" s="10"/>
      <c r="ARI57" s="10"/>
      <c r="ARJ57" s="10"/>
      <c r="ARK57" s="10"/>
      <c r="ARL57" s="10"/>
      <c r="ARM57" s="10"/>
      <c r="ARN57" s="10"/>
      <c r="ARO57" s="10"/>
      <c r="ARP57" s="10"/>
      <c r="ARQ57" s="10"/>
      <c r="ARR57" s="10"/>
      <c r="ARS57" s="10"/>
      <c r="ART57" s="10"/>
      <c r="ARU57" s="10"/>
      <c r="ARV57" s="10"/>
      <c r="ARW57" s="10"/>
      <c r="ARX57" s="10"/>
      <c r="ARY57" s="10"/>
      <c r="ARZ57" s="10"/>
      <c r="ASA57" s="10"/>
      <c r="ASB57" s="10"/>
      <c r="ASC57" s="10"/>
      <c r="ASD57" s="10"/>
      <c r="ASE57" s="10"/>
      <c r="ASF57" s="10"/>
      <c r="ASG57" s="10"/>
      <c r="ASH57" s="10"/>
      <c r="ASI57" s="10"/>
      <c r="ASJ57" s="10"/>
      <c r="ASK57" s="10"/>
      <c r="ASL57" s="10"/>
      <c r="ASM57" s="10"/>
      <c r="ASN57" s="10"/>
      <c r="ASO57" s="10"/>
      <c r="ASP57" s="10"/>
      <c r="ASQ57" s="10"/>
      <c r="ASR57" s="10"/>
      <c r="ASS57" s="10"/>
      <c r="AST57" s="10"/>
      <c r="ASU57" s="10"/>
      <c r="ASV57" s="10"/>
      <c r="ASW57" s="10"/>
      <c r="ASX57" s="10"/>
      <c r="ASY57" s="10"/>
      <c r="ASZ57" s="10"/>
      <c r="ATA57" s="10"/>
      <c r="ATB57" s="10"/>
      <c r="ATC57" s="10"/>
      <c r="ATD57" s="10"/>
      <c r="ATE57" s="10"/>
      <c r="ATF57" s="10"/>
      <c r="ATG57" s="10"/>
      <c r="ATH57" s="10"/>
      <c r="ATI57" s="10"/>
      <c r="ATJ57" s="10"/>
      <c r="ATK57" s="10"/>
      <c r="ATL57" s="10"/>
      <c r="ATM57" s="10"/>
      <c r="ATN57" s="10"/>
      <c r="ATO57" s="10"/>
      <c r="ATP57" s="10"/>
      <c r="ATQ57" s="10"/>
      <c r="ATR57" s="10"/>
      <c r="ATS57" s="10"/>
      <c r="ATT57" s="10"/>
      <c r="ATU57" s="10"/>
      <c r="ATV57" s="10"/>
      <c r="ATW57" s="10"/>
      <c r="ATX57" s="10"/>
      <c r="ATY57" s="10"/>
      <c r="ATZ57" s="10"/>
      <c r="AUA57" s="10"/>
      <c r="AUB57" s="10"/>
      <c r="AUC57" s="10"/>
      <c r="AUD57" s="10"/>
      <c r="AUE57" s="10"/>
      <c r="AUF57" s="10"/>
      <c r="AUG57" s="10"/>
      <c r="AUH57" s="10"/>
      <c r="AUI57" s="10"/>
      <c r="AUJ57" s="10"/>
      <c r="AUK57" s="10"/>
      <c r="AUL57" s="10"/>
      <c r="AUM57" s="10"/>
      <c r="AUN57" s="10"/>
      <c r="AUO57" s="10"/>
      <c r="AUP57" s="10"/>
      <c r="AUQ57" s="10"/>
      <c r="AUR57" s="10"/>
      <c r="AUS57" s="10"/>
      <c r="AUT57" s="10"/>
      <c r="AUU57" s="10"/>
      <c r="AUV57" s="10"/>
      <c r="AUW57" s="10"/>
      <c r="AUX57" s="10"/>
      <c r="AUY57" s="10"/>
      <c r="AUZ57" s="10"/>
      <c r="AVA57" s="10"/>
      <c r="AVB57" s="10"/>
      <c r="AVC57" s="10"/>
      <c r="AVD57" s="10"/>
      <c r="AVE57" s="10"/>
      <c r="AVF57" s="10"/>
      <c r="AVG57" s="10"/>
      <c r="AVH57" s="10"/>
      <c r="AVI57" s="10"/>
      <c r="AVJ57" s="10"/>
      <c r="AVK57" s="10"/>
      <c r="AVL57" s="10"/>
      <c r="AVM57" s="10"/>
      <c r="AVN57" s="10"/>
      <c r="AVO57" s="10"/>
      <c r="AVP57" s="10"/>
      <c r="AVQ57" s="10"/>
      <c r="AVR57" s="10"/>
      <c r="AVS57" s="10"/>
      <c r="AVT57" s="10"/>
      <c r="AVU57" s="10"/>
      <c r="AVV57" s="10"/>
      <c r="AVW57" s="10"/>
      <c r="AVX57" s="10"/>
      <c r="AVY57" s="10"/>
      <c r="AVZ57" s="10"/>
      <c r="AWA57" s="10"/>
      <c r="AWB57" s="10"/>
      <c r="AWC57" s="10"/>
      <c r="AWD57" s="10"/>
      <c r="AWE57" s="10"/>
      <c r="AWF57" s="10"/>
      <c r="AWG57" s="10"/>
      <c r="AWH57" s="10"/>
      <c r="AWI57" s="10"/>
      <c r="AWJ57" s="10"/>
      <c r="AWK57" s="10"/>
      <c r="AWL57" s="10"/>
      <c r="AWM57" s="10"/>
      <c r="AWN57" s="10"/>
      <c r="AWO57" s="10"/>
      <c r="AWP57" s="10"/>
      <c r="AWQ57" s="10"/>
      <c r="AWR57" s="10"/>
      <c r="AWS57" s="10"/>
      <c r="AWT57" s="10"/>
      <c r="AWU57" s="10"/>
      <c r="AWV57" s="10"/>
      <c r="AWW57" s="10"/>
      <c r="AWX57" s="10"/>
      <c r="AWY57" s="10"/>
      <c r="AWZ57" s="10"/>
      <c r="AXA57" s="10"/>
      <c r="AXB57" s="10"/>
      <c r="AXC57" s="10"/>
      <c r="AXD57" s="10"/>
      <c r="AXE57" s="10"/>
      <c r="AXF57" s="10"/>
      <c r="AXG57" s="10"/>
      <c r="AXH57" s="10"/>
      <c r="AXI57" s="10"/>
      <c r="AXJ57" s="10"/>
      <c r="AXK57" s="10"/>
      <c r="AXL57" s="10"/>
      <c r="AXM57" s="10"/>
      <c r="AXN57" s="10"/>
      <c r="AXO57" s="10"/>
      <c r="AXP57" s="10"/>
      <c r="AXQ57" s="10"/>
      <c r="AXR57" s="10"/>
      <c r="AXS57" s="10"/>
      <c r="AXT57" s="10"/>
      <c r="AXU57" s="10"/>
      <c r="AXV57" s="10"/>
      <c r="AXW57" s="10"/>
      <c r="AXX57" s="10"/>
      <c r="AXY57" s="10"/>
      <c r="AXZ57" s="10"/>
      <c r="AYA57" s="10"/>
      <c r="AYB57" s="10"/>
      <c r="AYC57" s="10"/>
      <c r="AYD57" s="10"/>
      <c r="AYE57" s="10"/>
      <c r="AYF57" s="10"/>
      <c r="AYG57" s="10"/>
      <c r="AYH57" s="10"/>
      <c r="AYI57" s="10"/>
      <c r="AYJ57" s="10"/>
      <c r="AYK57" s="10"/>
      <c r="AYL57" s="10"/>
      <c r="AYM57" s="10"/>
      <c r="AYN57" s="10"/>
      <c r="AYO57" s="10"/>
      <c r="AYP57" s="10"/>
      <c r="AYQ57" s="10"/>
      <c r="AYR57" s="10"/>
      <c r="AYS57" s="10"/>
      <c r="AYT57" s="10"/>
      <c r="AYU57" s="10"/>
      <c r="AYV57" s="10"/>
      <c r="AYW57" s="10"/>
      <c r="AYX57" s="10"/>
      <c r="AYY57" s="10"/>
      <c r="AYZ57" s="10"/>
      <c r="AZA57" s="10"/>
      <c r="AZB57" s="10"/>
      <c r="AZC57" s="10"/>
      <c r="AZD57" s="10"/>
      <c r="AZE57" s="10"/>
      <c r="AZF57" s="10"/>
      <c r="AZG57" s="10"/>
      <c r="AZH57" s="10"/>
      <c r="AZI57" s="10"/>
      <c r="AZJ57" s="10"/>
      <c r="AZK57" s="10"/>
      <c r="AZL57" s="10"/>
      <c r="AZM57" s="10"/>
      <c r="AZN57" s="10"/>
      <c r="AZO57" s="10"/>
      <c r="AZP57" s="10"/>
      <c r="AZQ57" s="10"/>
      <c r="AZR57" s="10"/>
      <c r="AZS57" s="10"/>
      <c r="AZT57" s="10"/>
      <c r="AZU57" s="10"/>
      <c r="AZV57" s="10"/>
      <c r="AZW57" s="10"/>
      <c r="AZX57" s="10"/>
      <c r="AZY57" s="10"/>
      <c r="AZZ57" s="10"/>
      <c r="BAA57" s="10"/>
      <c r="BAB57" s="10"/>
      <c r="BAC57" s="10"/>
      <c r="BAD57" s="10"/>
      <c r="BAE57" s="10"/>
      <c r="BAF57" s="10"/>
      <c r="BAG57" s="10"/>
      <c r="BAH57" s="10"/>
      <c r="BAI57" s="10"/>
      <c r="BAJ57" s="10"/>
      <c r="BAK57" s="10"/>
      <c r="BAL57" s="10"/>
      <c r="BAM57" s="10"/>
      <c r="BAN57" s="10"/>
      <c r="BAO57" s="10"/>
      <c r="BAP57" s="10"/>
      <c r="BAQ57" s="10"/>
      <c r="BAR57" s="10"/>
      <c r="BAS57" s="10"/>
      <c r="BAT57" s="10"/>
      <c r="BAU57" s="10"/>
      <c r="BAV57" s="10"/>
      <c r="BAW57" s="10"/>
      <c r="BAX57" s="10"/>
      <c r="BAY57" s="10"/>
      <c r="BAZ57" s="10"/>
      <c r="BBA57" s="10"/>
      <c r="BBB57" s="10"/>
      <c r="BBC57" s="10"/>
      <c r="BBD57" s="10"/>
      <c r="BBE57" s="10"/>
      <c r="BBF57" s="10"/>
      <c r="BBG57" s="10"/>
      <c r="BBH57" s="10"/>
      <c r="BBI57" s="10"/>
      <c r="BBJ57" s="10"/>
      <c r="BBK57" s="10"/>
      <c r="BBL57" s="10"/>
      <c r="BBM57" s="10"/>
      <c r="BBN57" s="10"/>
      <c r="BBO57" s="10"/>
      <c r="BBP57" s="10"/>
      <c r="BBQ57" s="10"/>
      <c r="BBR57" s="10"/>
      <c r="BBS57" s="10"/>
      <c r="BBT57" s="10"/>
      <c r="BBU57" s="10"/>
      <c r="BBV57" s="10"/>
      <c r="BBW57" s="10"/>
      <c r="BBX57" s="10"/>
      <c r="BBY57" s="10"/>
      <c r="BBZ57" s="10"/>
      <c r="BCA57" s="10"/>
      <c r="BCB57" s="10"/>
      <c r="BCC57" s="10"/>
      <c r="BCD57" s="10"/>
      <c r="BCE57" s="10"/>
      <c r="BCF57" s="10"/>
      <c r="BCG57" s="10"/>
      <c r="BCH57" s="10"/>
      <c r="BCI57" s="10"/>
      <c r="BCJ57" s="10"/>
      <c r="BCK57" s="10"/>
      <c r="BCL57" s="10"/>
      <c r="BCM57" s="10"/>
      <c r="BCN57" s="10"/>
      <c r="BCO57" s="10"/>
      <c r="BCP57" s="10"/>
      <c r="BCQ57" s="10"/>
      <c r="BCR57" s="10"/>
      <c r="BCS57" s="10"/>
      <c r="BCT57" s="10"/>
      <c r="BCU57" s="10"/>
      <c r="BCV57" s="10"/>
      <c r="BCW57" s="10"/>
      <c r="BCX57" s="10"/>
      <c r="BCY57" s="10"/>
      <c r="BCZ57" s="10"/>
      <c r="BDA57" s="10"/>
      <c r="BDB57" s="10"/>
      <c r="BDC57" s="10"/>
      <c r="BDD57" s="10"/>
      <c r="BDE57" s="10"/>
      <c r="BDF57" s="10"/>
      <c r="BDG57" s="10"/>
      <c r="BDH57" s="10"/>
      <c r="BDI57" s="10"/>
      <c r="BDJ57" s="10"/>
      <c r="BDK57" s="10"/>
      <c r="BDL57" s="10"/>
      <c r="BDM57" s="10"/>
      <c r="BDN57" s="10"/>
      <c r="BDO57" s="10"/>
      <c r="BDP57" s="10"/>
      <c r="BDQ57" s="10"/>
      <c r="BDR57" s="10"/>
      <c r="BDS57" s="10"/>
      <c r="BDT57" s="10"/>
      <c r="BDU57" s="10"/>
      <c r="BDV57" s="10"/>
      <c r="BDW57" s="10"/>
      <c r="BDX57" s="10"/>
      <c r="BDY57" s="10"/>
      <c r="BDZ57" s="10"/>
      <c r="BEA57" s="10"/>
      <c r="BEB57" s="10"/>
      <c r="BEC57" s="10"/>
      <c r="BED57" s="10"/>
      <c r="BEE57" s="10"/>
      <c r="BEF57" s="10"/>
      <c r="BEG57" s="10"/>
      <c r="BEH57" s="10"/>
      <c r="BEI57" s="10"/>
      <c r="BEJ57" s="10"/>
      <c r="BEK57" s="10"/>
      <c r="BEL57" s="10"/>
      <c r="BEM57" s="10"/>
      <c r="BEN57" s="10"/>
      <c r="BEO57" s="10"/>
      <c r="BEP57" s="10"/>
      <c r="BEQ57" s="10"/>
      <c r="BER57" s="10"/>
      <c r="BES57" s="10"/>
      <c r="BET57" s="10"/>
      <c r="BEU57" s="10"/>
      <c r="BEV57" s="10"/>
      <c r="BEW57" s="10"/>
      <c r="BEX57" s="10"/>
      <c r="BEY57" s="10"/>
      <c r="BEZ57" s="10"/>
      <c r="BFA57" s="10"/>
      <c r="BFB57" s="10"/>
      <c r="BFC57" s="10"/>
      <c r="BFD57" s="10"/>
      <c r="BFE57" s="10"/>
      <c r="BFF57" s="10"/>
      <c r="BFG57" s="10"/>
      <c r="BFH57" s="10"/>
      <c r="BFI57" s="10"/>
      <c r="BFJ57" s="10"/>
      <c r="BFK57" s="10"/>
      <c r="BFL57" s="10"/>
      <c r="BFM57" s="10"/>
      <c r="BFN57" s="10"/>
      <c r="BFO57" s="10"/>
      <c r="BFP57" s="10"/>
      <c r="BFQ57" s="10"/>
      <c r="BFR57" s="10"/>
      <c r="BFS57" s="10"/>
      <c r="BFT57" s="10"/>
      <c r="BFU57" s="10"/>
      <c r="BFV57" s="10"/>
      <c r="BFW57" s="10"/>
      <c r="BFX57" s="10"/>
      <c r="BFY57" s="10"/>
      <c r="BFZ57" s="10"/>
      <c r="BGA57" s="10"/>
      <c r="BGB57" s="10"/>
      <c r="BGC57" s="10"/>
      <c r="BGD57" s="10"/>
      <c r="BGE57" s="10"/>
      <c r="BGF57" s="10"/>
      <c r="BGG57" s="10"/>
      <c r="BGH57" s="10"/>
      <c r="BGI57" s="10"/>
      <c r="BGJ57" s="10"/>
      <c r="BGK57" s="10"/>
      <c r="BGL57" s="10"/>
      <c r="BGM57" s="10"/>
      <c r="BGN57" s="10"/>
      <c r="BGO57" s="10"/>
      <c r="BGP57" s="10"/>
      <c r="BGQ57" s="10"/>
      <c r="BGR57" s="10"/>
      <c r="BGS57" s="10"/>
      <c r="BGT57" s="10"/>
      <c r="BGU57" s="10"/>
      <c r="BGV57" s="10"/>
      <c r="BGW57" s="10"/>
      <c r="BGX57" s="10"/>
      <c r="BGY57" s="10"/>
      <c r="BGZ57" s="10"/>
      <c r="BHA57" s="10"/>
      <c r="BHB57" s="10"/>
      <c r="BHC57" s="10"/>
      <c r="BHD57" s="10"/>
      <c r="BHE57" s="10"/>
      <c r="BHF57" s="10"/>
      <c r="BHG57" s="10"/>
      <c r="BHH57" s="10"/>
      <c r="BHI57" s="10"/>
      <c r="BHJ57" s="10"/>
      <c r="BHK57" s="10"/>
      <c r="BHL57" s="10"/>
      <c r="BHM57" s="10"/>
      <c r="BHN57" s="10"/>
      <c r="BHO57" s="10"/>
      <c r="BHP57" s="10"/>
      <c r="BHQ57" s="10"/>
      <c r="BHR57" s="10"/>
      <c r="BHS57" s="10"/>
      <c r="BHT57" s="10"/>
      <c r="BHU57" s="10"/>
      <c r="BHV57" s="10"/>
      <c r="BHW57" s="10"/>
      <c r="BHX57" s="10"/>
      <c r="BHY57" s="10"/>
      <c r="BHZ57" s="10"/>
      <c r="BIA57" s="10"/>
      <c r="BIB57" s="10"/>
      <c r="BIC57" s="10"/>
      <c r="BID57" s="10"/>
      <c r="BIE57" s="10"/>
      <c r="BIF57" s="10"/>
      <c r="BIG57" s="10"/>
      <c r="BIH57" s="10"/>
      <c r="BII57" s="10"/>
      <c r="BIJ57" s="10"/>
      <c r="BIK57" s="10"/>
      <c r="BIL57" s="10"/>
      <c r="BIM57" s="10"/>
      <c r="BIN57" s="10"/>
      <c r="BIO57" s="10"/>
      <c r="BIP57" s="10"/>
      <c r="BIQ57" s="10"/>
      <c r="BIR57" s="10"/>
      <c r="BIS57" s="10"/>
      <c r="BIT57" s="10"/>
      <c r="BIU57" s="10"/>
      <c r="BIV57" s="10"/>
      <c r="BIW57" s="10"/>
      <c r="BIX57" s="10"/>
      <c r="BIY57" s="10"/>
      <c r="BIZ57" s="10"/>
      <c r="BJA57" s="10"/>
      <c r="BJB57" s="10"/>
      <c r="BJC57" s="10"/>
      <c r="BJD57" s="10"/>
      <c r="BJE57" s="10"/>
      <c r="BJF57" s="10"/>
      <c r="BJG57" s="10"/>
      <c r="BJH57" s="10"/>
      <c r="BJI57" s="10"/>
      <c r="BJJ57" s="10"/>
      <c r="BJK57" s="10"/>
      <c r="BJL57" s="10"/>
      <c r="BJM57" s="10"/>
      <c r="BJN57" s="10"/>
      <c r="BJO57" s="10"/>
      <c r="BJP57" s="10"/>
      <c r="BJQ57" s="10"/>
      <c r="BJR57" s="10"/>
      <c r="BJS57" s="10"/>
      <c r="BJT57" s="10"/>
      <c r="BJU57" s="10"/>
      <c r="BJV57" s="10"/>
      <c r="BJW57" s="10"/>
      <c r="BJX57" s="10"/>
      <c r="BJY57" s="10"/>
      <c r="BJZ57" s="10"/>
      <c r="BKA57" s="10"/>
      <c r="BKB57" s="10"/>
      <c r="BKC57" s="10"/>
      <c r="BKD57" s="10"/>
      <c r="BKE57" s="10"/>
      <c r="BKF57" s="10"/>
      <c r="BKG57" s="10"/>
      <c r="BKH57" s="10"/>
      <c r="BKI57" s="10"/>
      <c r="BKJ57" s="10"/>
      <c r="BKK57" s="10"/>
      <c r="BKL57" s="10"/>
      <c r="BKM57" s="10"/>
      <c r="BKN57" s="10"/>
      <c r="BKO57" s="10"/>
      <c r="BKP57" s="10"/>
      <c r="BKQ57" s="10"/>
      <c r="BKR57" s="10"/>
      <c r="BKS57" s="10"/>
      <c r="BKT57" s="10"/>
      <c r="BKU57" s="10"/>
      <c r="BKV57" s="10"/>
      <c r="BKW57" s="10"/>
      <c r="BKX57" s="10"/>
      <c r="BKY57" s="10"/>
      <c r="BKZ57" s="10"/>
      <c r="BLA57" s="10"/>
      <c r="BLB57" s="10"/>
      <c r="BLC57" s="10"/>
      <c r="BLD57" s="10"/>
      <c r="BLE57" s="10"/>
      <c r="BLF57" s="10"/>
      <c r="BLG57" s="10"/>
      <c r="BLH57" s="10"/>
      <c r="BLI57" s="10"/>
      <c r="BLJ57" s="10"/>
      <c r="BLK57" s="10"/>
      <c r="BLL57" s="10"/>
      <c r="BLM57" s="10"/>
      <c r="BLN57" s="10"/>
      <c r="BLO57" s="10"/>
      <c r="BLP57" s="10"/>
      <c r="BLQ57" s="10"/>
      <c r="BLR57" s="10"/>
      <c r="BLS57" s="10"/>
      <c r="BLT57" s="10"/>
      <c r="BLU57" s="10"/>
      <c r="BLV57" s="10"/>
      <c r="BLW57" s="10"/>
      <c r="BLX57" s="10"/>
      <c r="BLY57" s="10"/>
      <c r="BLZ57" s="10"/>
      <c r="BMA57" s="10"/>
      <c r="BMB57" s="10"/>
      <c r="BMC57" s="10"/>
      <c r="BMD57" s="10"/>
      <c r="BME57" s="10"/>
      <c r="BMF57" s="10"/>
      <c r="BMG57" s="10"/>
      <c r="BMH57" s="10"/>
      <c r="BMI57" s="10"/>
      <c r="BMJ57" s="10"/>
      <c r="BMK57" s="10"/>
      <c r="BML57" s="10"/>
      <c r="BMM57" s="10"/>
      <c r="BMN57" s="10"/>
      <c r="BMO57" s="10"/>
      <c r="BMP57" s="10"/>
      <c r="BMQ57" s="10"/>
      <c r="BMR57" s="10"/>
      <c r="BMS57" s="10"/>
      <c r="BMT57" s="10"/>
      <c r="BMU57" s="10"/>
      <c r="BMV57" s="10"/>
      <c r="BMW57" s="10"/>
      <c r="BMX57" s="10"/>
      <c r="BMY57" s="10"/>
      <c r="BMZ57" s="10"/>
      <c r="BNA57" s="10"/>
      <c r="BNB57" s="10"/>
      <c r="BNC57" s="10"/>
      <c r="BND57" s="10"/>
      <c r="BNE57" s="10"/>
      <c r="BNF57" s="10"/>
      <c r="BNG57" s="10"/>
      <c r="BNH57" s="10"/>
      <c r="BNI57" s="10"/>
      <c r="BNJ57" s="10"/>
      <c r="BNK57" s="10"/>
      <c r="BNL57" s="10"/>
      <c r="BNM57" s="10"/>
      <c r="BNN57" s="10"/>
      <c r="BNO57" s="10"/>
      <c r="BNP57" s="10"/>
      <c r="BNQ57" s="10"/>
      <c r="BNR57" s="10"/>
      <c r="BNS57" s="10"/>
      <c r="BNT57" s="10"/>
      <c r="BNU57" s="10"/>
      <c r="BNV57" s="10"/>
      <c r="BNW57" s="10"/>
      <c r="BNX57" s="10"/>
      <c r="BNY57" s="10"/>
      <c r="BNZ57" s="10"/>
      <c r="BOA57" s="10"/>
      <c r="BOB57" s="10"/>
      <c r="BOC57" s="10"/>
      <c r="BOD57" s="10"/>
      <c r="BOE57" s="10"/>
      <c r="BOF57" s="10"/>
      <c r="BOG57" s="10"/>
      <c r="BOH57" s="10"/>
      <c r="BOI57" s="10"/>
      <c r="BOJ57" s="10"/>
      <c r="BOK57" s="10"/>
      <c r="BOL57" s="10"/>
      <c r="BOM57" s="10"/>
      <c r="BON57" s="10"/>
      <c r="BOO57" s="10"/>
      <c r="BOP57" s="10"/>
      <c r="BOQ57" s="10"/>
      <c r="BOR57" s="10"/>
      <c r="BOS57" s="10"/>
      <c r="BOT57" s="10"/>
      <c r="BOU57" s="10"/>
      <c r="BOV57" s="10"/>
      <c r="BOW57" s="10"/>
      <c r="BOX57" s="10"/>
      <c r="BOY57" s="10"/>
      <c r="BOZ57" s="10"/>
      <c r="BPA57" s="10"/>
      <c r="BPB57" s="10"/>
      <c r="BPC57" s="10"/>
      <c r="BPD57" s="10"/>
      <c r="BPE57" s="10"/>
      <c r="BPF57" s="10"/>
      <c r="BPG57" s="10"/>
      <c r="BPH57" s="10"/>
      <c r="BPI57" s="10"/>
      <c r="BPJ57" s="10"/>
      <c r="BPK57" s="10"/>
      <c r="BPL57" s="10"/>
      <c r="BPM57" s="10"/>
      <c r="BPN57" s="10"/>
      <c r="BPO57" s="10"/>
      <c r="BPP57" s="10"/>
      <c r="BPQ57" s="10"/>
      <c r="BPR57" s="10"/>
      <c r="BPS57" s="10"/>
      <c r="BPT57" s="10"/>
      <c r="BPU57" s="10"/>
      <c r="BPV57" s="10"/>
      <c r="BPW57" s="10"/>
      <c r="BPX57" s="10"/>
      <c r="BPY57" s="10"/>
      <c r="BPZ57" s="10"/>
      <c r="BQA57" s="10"/>
      <c r="BQB57" s="10"/>
      <c r="BQC57" s="10"/>
      <c r="BQD57" s="10"/>
      <c r="BQE57" s="10"/>
      <c r="BQF57" s="10"/>
      <c r="BQG57" s="10"/>
      <c r="BQH57" s="10"/>
      <c r="BQI57" s="10"/>
      <c r="BQJ57" s="10"/>
      <c r="BQK57" s="10"/>
      <c r="BQL57" s="10"/>
      <c r="BQM57" s="10"/>
      <c r="BQN57" s="10"/>
      <c r="BQO57" s="10"/>
      <c r="BQP57" s="10"/>
      <c r="BQQ57" s="10"/>
      <c r="BQR57" s="10"/>
      <c r="BQS57" s="10"/>
      <c r="BQT57" s="10"/>
      <c r="BQU57" s="10"/>
      <c r="BQV57" s="10"/>
      <c r="BQW57" s="10"/>
      <c r="BQX57" s="10"/>
      <c r="BQY57" s="10"/>
      <c r="BQZ57" s="10"/>
      <c r="BRA57" s="10"/>
      <c r="BRB57" s="10"/>
      <c r="BRC57" s="10"/>
      <c r="BRD57" s="10"/>
      <c r="BRE57" s="10"/>
      <c r="BRF57" s="10"/>
      <c r="BRG57" s="10"/>
      <c r="BRH57" s="10"/>
      <c r="BRI57" s="10"/>
      <c r="BRJ57" s="10"/>
      <c r="BRK57" s="10"/>
      <c r="BRL57" s="10"/>
      <c r="BRM57" s="10"/>
      <c r="BRN57" s="10"/>
      <c r="BRO57" s="10"/>
      <c r="BRP57" s="10"/>
      <c r="BRQ57" s="10"/>
      <c r="BRR57" s="10"/>
      <c r="BRS57" s="10"/>
      <c r="BRT57" s="10"/>
      <c r="BRU57" s="10"/>
      <c r="BRV57" s="10"/>
      <c r="BRW57" s="10"/>
      <c r="BRX57" s="10"/>
      <c r="BRY57" s="10"/>
      <c r="BRZ57" s="10"/>
      <c r="BSA57" s="10"/>
      <c r="BSB57" s="10"/>
      <c r="BSC57" s="10"/>
      <c r="BSD57" s="10"/>
      <c r="BSE57" s="10"/>
      <c r="BSF57" s="10"/>
      <c r="BSG57" s="10"/>
      <c r="BSH57" s="10"/>
      <c r="BSI57" s="10"/>
      <c r="BSJ57" s="10"/>
      <c r="BSK57" s="10"/>
      <c r="BSL57" s="10"/>
      <c r="BSM57" s="10"/>
      <c r="BSN57" s="10"/>
      <c r="BSO57" s="10"/>
      <c r="BSP57" s="10"/>
      <c r="BSQ57" s="10"/>
      <c r="BSR57" s="10"/>
      <c r="BSS57" s="10"/>
      <c r="BST57" s="10"/>
      <c r="BSU57" s="10"/>
      <c r="BSV57" s="10"/>
      <c r="BSW57" s="10"/>
      <c r="BSX57" s="10"/>
      <c r="BSY57" s="10"/>
      <c r="BSZ57" s="10"/>
      <c r="BTA57" s="10"/>
      <c r="BTB57" s="10"/>
      <c r="BTC57" s="10"/>
      <c r="BTD57" s="10"/>
      <c r="BTE57" s="10"/>
      <c r="BTF57" s="10"/>
      <c r="BTG57" s="10"/>
      <c r="BTH57" s="10"/>
      <c r="BTI57" s="10"/>
      <c r="BTJ57" s="10"/>
      <c r="BTK57" s="10"/>
      <c r="BTL57" s="10"/>
      <c r="BTM57" s="10"/>
      <c r="BTN57" s="10"/>
      <c r="BTO57" s="10"/>
      <c r="BTP57" s="10"/>
      <c r="BTQ57" s="10"/>
      <c r="BTR57" s="10"/>
      <c r="BTS57" s="10"/>
      <c r="BTT57" s="10"/>
      <c r="BTU57" s="10"/>
      <c r="BTV57" s="10"/>
      <c r="BTW57" s="10"/>
      <c r="BTX57" s="10"/>
      <c r="BTY57" s="10"/>
      <c r="BTZ57" s="10"/>
      <c r="BUA57" s="10"/>
      <c r="BUB57" s="10"/>
      <c r="BUC57" s="10"/>
      <c r="BUD57" s="10"/>
      <c r="BUE57" s="10"/>
      <c r="BUF57" s="10"/>
      <c r="BUG57" s="10"/>
      <c r="BUH57" s="10"/>
      <c r="BUI57" s="10"/>
      <c r="BUJ57" s="10"/>
      <c r="BUK57" s="10"/>
      <c r="BUL57" s="10"/>
      <c r="BUM57" s="10"/>
      <c r="BUN57" s="10"/>
      <c r="BUO57" s="10"/>
      <c r="BUP57" s="10"/>
      <c r="BUQ57" s="10"/>
      <c r="BUR57" s="10"/>
      <c r="BUS57" s="10"/>
      <c r="BUT57" s="10"/>
      <c r="BUU57" s="10"/>
      <c r="BUV57" s="10"/>
      <c r="BUW57" s="10"/>
      <c r="BUX57" s="10"/>
      <c r="BUY57" s="10"/>
      <c r="BUZ57" s="10"/>
      <c r="BVA57" s="10"/>
      <c r="BVB57" s="10"/>
      <c r="BVC57" s="10"/>
      <c r="BVD57" s="10"/>
      <c r="BVE57" s="10"/>
      <c r="BVF57" s="10"/>
      <c r="BVG57" s="10"/>
      <c r="BVH57" s="10"/>
      <c r="BVI57" s="10"/>
      <c r="BVJ57" s="10"/>
      <c r="BVK57" s="10"/>
      <c r="BVL57" s="10"/>
      <c r="BVM57" s="10"/>
      <c r="BVN57" s="10"/>
      <c r="BVO57" s="10"/>
      <c r="BVP57" s="10"/>
      <c r="BVQ57" s="10"/>
      <c r="BVR57" s="10"/>
      <c r="BVS57" s="10"/>
      <c r="BVT57" s="10"/>
      <c r="BVU57" s="10"/>
      <c r="BVV57" s="10"/>
      <c r="BVW57" s="10"/>
      <c r="BVX57" s="10"/>
      <c r="BVY57" s="10"/>
      <c r="BVZ57" s="10"/>
      <c r="BWA57" s="10"/>
      <c r="BWB57" s="10"/>
      <c r="BWC57" s="10"/>
      <c r="BWD57" s="10"/>
      <c r="BWE57" s="10"/>
      <c r="BWF57" s="10"/>
      <c r="BWG57" s="10"/>
      <c r="BWH57" s="10"/>
      <c r="BWI57" s="10"/>
      <c r="BWJ57" s="10"/>
      <c r="BWK57" s="10"/>
      <c r="BWL57" s="10"/>
      <c r="BWM57" s="10"/>
      <c r="BWN57" s="10"/>
      <c r="BWO57" s="10"/>
      <c r="BWP57" s="10"/>
      <c r="BWQ57" s="10"/>
      <c r="BWR57" s="10"/>
      <c r="BWS57" s="10"/>
      <c r="BWT57" s="10"/>
      <c r="BWU57" s="10"/>
      <c r="BWV57" s="10"/>
      <c r="BWW57" s="10"/>
      <c r="BWX57" s="10"/>
      <c r="BWY57" s="10"/>
      <c r="BWZ57" s="10"/>
      <c r="BXA57" s="10"/>
      <c r="BXB57" s="10"/>
      <c r="BXC57" s="10"/>
      <c r="BXD57" s="10"/>
      <c r="BXE57" s="10"/>
      <c r="BXF57" s="10"/>
      <c r="BXG57" s="10"/>
      <c r="BXH57" s="10"/>
      <c r="BXI57" s="10"/>
      <c r="BXJ57" s="10"/>
      <c r="BXK57" s="10"/>
      <c r="BXL57" s="10"/>
      <c r="BXM57" s="10"/>
      <c r="BXN57" s="10"/>
      <c r="BXO57" s="10"/>
      <c r="BXP57" s="10"/>
      <c r="BXQ57" s="10"/>
      <c r="BXR57" s="10"/>
      <c r="BXS57" s="10"/>
      <c r="BXT57" s="10"/>
      <c r="BXU57" s="10"/>
      <c r="BXV57" s="10"/>
      <c r="BXW57" s="10"/>
      <c r="BXX57" s="10"/>
      <c r="BXY57" s="10"/>
      <c r="BXZ57" s="10"/>
      <c r="BYA57" s="10"/>
      <c r="BYB57" s="10"/>
      <c r="BYC57" s="10"/>
      <c r="BYD57" s="10"/>
      <c r="BYE57" s="10"/>
      <c r="BYF57" s="10"/>
      <c r="BYG57" s="10"/>
      <c r="BYH57" s="10"/>
      <c r="BYI57" s="10"/>
      <c r="BYJ57" s="10"/>
      <c r="BYK57" s="10"/>
      <c r="BYL57" s="10"/>
      <c r="BYM57" s="10"/>
      <c r="BYN57" s="10"/>
      <c r="BYO57" s="10"/>
      <c r="BYP57" s="10"/>
      <c r="BYQ57" s="10"/>
      <c r="BYR57" s="10"/>
      <c r="BYS57" s="10"/>
      <c r="BYT57" s="10"/>
      <c r="BYU57" s="10"/>
      <c r="BYV57" s="10"/>
      <c r="BYW57" s="10"/>
      <c r="BYX57" s="10"/>
      <c r="BYY57" s="10"/>
      <c r="BYZ57" s="10"/>
      <c r="BZA57" s="10"/>
      <c r="BZB57" s="10"/>
      <c r="BZC57" s="10"/>
      <c r="BZD57" s="10"/>
      <c r="BZE57" s="10"/>
      <c r="BZF57" s="10"/>
      <c r="BZG57" s="10"/>
      <c r="BZH57" s="10"/>
      <c r="BZI57" s="10"/>
      <c r="BZJ57" s="10"/>
      <c r="BZK57" s="10"/>
      <c r="BZL57" s="10"/>
      <c r="BZM57" s="10"/>
      <c r="BZN57" s="10"/>
      <c r="BZO57" s="10"/>
      <c r="BZP57" s="10"/>
      <c r="BZQ57" s="10"/>
      <c r="BZR57" s="10"/>
      <c r="BZS57" s="10"/>
      <c r="BZT57" s="10"/>
      <c r="BZU57" s="10"/>
      <c r="BZV57" s="10"/>
      <c r="BZW57" s="10"/>
      <c r="BZX57" s="10"/>
      <c r="BZY57" s="10"/>
      <c r="BZZ57" s="10"/>
      <c r="CAA57" s="10"/>
      <c r="CAB57" s="10"/>
      <c r="CAC57" s="10"/>
      <c r="CAD57" s="10"/>
      <c r="CAE57" s="10"/>
      <c r="CAF57" s="10"/>
      <c r="CAG57" s="10"/>
      <c r="CAH57" s="10"/>
      <c r="CAI57" s="10"/>
      <c r="CAJ57" s="10"/>
      <c r="CAK57" s="10"/>
      <c r="CAL57" s="10"/>
      <c r="CAM57" s="10"/>
      <c r="CAN57" s="10"/>
      <c r="CAO57" s="10"/>
      <c r="CAP57" s="10"/>
      <c r="CAQ57" s="10"/>
      <c r="CAR57" s="10"/>
      <c r="CAS57" s="10"/>
      <c r="CAT57" s="10"/>
      <c r="CAU57" s="10"/>
      <c r="CAV57" s="10"/>
      <c r="CAW57" s="10"/>
      <c r="CAX57" s="10"/>
      <c r="CAY57" s="10"/>
      <c r="CAZ57" s="10"/>
      <c r="CBA57" s="10"/>
      <c r="CBB57" s="10"/>
      <c r="CBC57" s="10"/>
      <c r="CBD57" s="10"/>
      <c r="CBE57" s="10"/>
      <c r="CBF57" s="10"/>
      <c r="CBG57" s="10"/>
      <c r="CBH57" s="10"/>
      <c r="CBI57" s="10"/>
      <c r="CBJ57" s="10"/>
      <c r="CBK57" s="10"/>
      <c r="CBL57" s="10"/>
      <c r="CBM57" s="10"/>
      <c r="CBN57" s="10"/>
      <c r="CBO57" s="10"/>
      <c r="CBP57" s="10"/>
      <c r="CBQ57" s="10"/>
      <c r="CBR57" s="10"/>
      <c r="CBS57" s="10"/>
      <c r="CBT57" s="10"/>
      <c r="CBU57" s="10"/>
      <c r="CBV57" s="10"/>
      <c r="CBW57" s="10"/>
      <c r="CBX57" s="10"/>
      <c r="CBY57" s="10"/>
      <c r="CBZ57" s="10"/>
      <c r="CCA57" s="10"/>
      <c r="CCB57" s="10"/>
      <c r="CCC57" s="10"/>
      <c r="CCD57" s="10"/>
      <c r="CCE57" s="10"/>
      <c r="CCF57" s="10"/>
      <c r="CCG57" s="10"/>
      <c r="CCH57" s="10"/>
      <c r="CCI57" s="10"/>
      <c r="CCJ57" s="10"/>
      <c r="CCK57" s="10"/>
      <c r="CCL57" s="10"/>
      <c r="CCM57" s="10"/>
      <c r="CCN57" s="10"/>
      <c r="CCO57" s="10"/>
      <c r="CCP57" s="10"/>
      <c r="CCQ57" s="10"/>
      <c r="CCR57" s="10"/>
      <c r="CCS57" s="10"/>
      <c r="CCT57" s="10"/>
      <c r="CCU57" s="10"/>
      <c r="CCV57" s="10"/>
      <c r="CCW57" s="10"/>
      <c r="CCX57" s="10"/>
      <c r="CCY57" s="10"/>
      <c r="CCZ57" s="10"/>
      <c r="CDA57" s="10"/>
      <c r="CDB57" s="10"/>
      <c r="CDC57" s="10"/>
      <c r="CDD57" s="10"/>
      <c r="CDE57" s="10"/>
      <c r="CDF57" s="10"/>
      <c r="CDG57" s="10"/>
      <c r="CDH57" s="10"/>
      <c r="CDI57" s="10"/>
      <c r="CDJ57" s="10"/>
      <c r="CDK57" s="10"/>
      <c r="CDL57" s="10"/>
      <c r="CDM57" s="10"/>
      <c r="CDN57" s="10"/>
      <c r="CDO57" s="10"/>
      <c r="CDP57" s="10"/>
      <c r="CDQ57" s="10"/>
      <c r="CDR57" s="10"/>
      <c r="CDS57" s="10"/>
      <c r="CDT57" s="10"/>
      <c r="CDU57" s="10"/>
      <c r="CDV57" s="10"/>
      <c r="CDW57" s="10"/>
      <c r="CDX57" s="10"/>
      <c r="CDY57" s="10"/>
      <c r="CDZ57" s="10"/>
      <c r="CEA57" s="10"/>
      <c r="CEB57" s="10"/>
      <c r="CEC57" s="10"/>
      <c r="CED57" s="10"/>
      <c r="CEE57" s="10"/>
      <c r="CEF57" s="10"/>
      <c r="CEG57" s="10"/>
      <c r="CEH57" s="10"/>
      <c r="CEI57" s="10"/>
      <c r="CEJ57" s="10"/>
      <c r="CEK57" s="10"/>
      <c r="CEL57" s="10"/>
      <c r="CEM57" s="10"/>
      <c r="CEN57" s="10"/>
      <c r="CEO57" s="10"/>
      <c r="CEP57" s="10"/>
      <c r="CEQ57" s="10"/>
      <c r="CER57" s="10"/>
      <c r="CES57" s="10"/>
      <c r="CET57" s="10"/>
      <c r="CEU57" s="10"/>
      <c r="CEV57" s="10"/>
      <c r="CEW57" s="10"/>
      <c r="CEX57" s="10"/>
      <c r="CEY57" s="10"/>
      <c r="CEZ57" s="10"/>
      <c r="CFA57" s="10"/>
      <c r="CFB57" s="10"/>
      <c r="CFC57" s="10"/>
      <c r="CFD57" s="10"/>
      <c r="CFE57" s="10"/>
      <c r="CFF57" s="10"/>
      <c r="CFG57" s="10"/>
      <c r="CFH57" s="10"/>
      <c r="CFI57" s="10"/>
      <c r="CFJ57" s="10"/>
      <c r="CFK57" s="10"/>
      <c r="CFL57" s="10"/>
      <c r="CFM57" s="10"/>
      <c r="CFN57" s="10"/>
      <c r="CFO57" s="10"/>
      <c r="CFP57" s="10"/>
      <c r="CFQ57" s="10"/>
      <c r="CFR57" s="10"/>
      <c r="CFS57" s="10"/>
      <c r="CFT57" s="10"/>
      <c r="CFU57" s="10"/>
      <c r="CFV57" s="10"/>
      <c r="CFW57" s="10"/>
      <c r="CFX57" s="10"/>
      <c r="CFY57" s="10"/>
      <c r="CFZ57" s="10"/>
      <c r="CGA57" s="10"/>
      <c r="CGB57" s="10"/>
      <c r="CGC57" s="10"/>
      <c r="CGD57" s="10"/>
      <c r="CGE57" s="10"/>
      <c r="CGF57" s="10"/>
      <c r="CGG57" s="10"/>
      <c r="CGH57" s="10"/>
      <c r="CGI57" s="10"/>
      <c r="CGJ57" s="10"/>
      <c r="CGK57" s="10"/>
      <c r="CGL57" s="10"/>
      <c r="CGM57" s="10"/>
      <c r="CGN57" s="10"/>
      <c r="CGO57" s="10"/>
      <c r="CGP57" s="10"/>
      <c r="CGQ57" s="10"/>
      <c r="CGR57" s="10"/>
      <c r="CGS57" s="10"/>
      <c r="CGT57" s="10"/>
      <c r="CGU57" s="10"/>
      <c r="CGV57" s="10"/>
      <c r="CGW57" s="10"/>
      <c r="CGX57" s="10"/>
      <c r="CGY57" s="10"/>
      <c r="CGZ57" s="10"/>
      <c r="CHA57" s="10"/>
      <c r="CHB57" s="10"/>
      <c r="CHC57" s="10"/>
      <c r="CHD57" s="10"/>
      <c r="CHE57" s="10"/>
      <c r="CHF57" s="10"/>
      <c r="CHG57" s="10"/>
      <c r="CHH57" s="10"/>
      <c r="CHI57" s="10"/>
      <c r="CHJ57" s="10"/>
      <c r="CHK57" s="10"/>
      <c r="CHL57" s="10"/>
      <c r="CHM57" s="10"/>
      <c r="CHN57" s="10"/>
      <c r="CHO57" s="10"/>
      <c r="CHP57" s="10"/>
      <c r="CHQ57" s="10"/>
      <c r="CHR57" s="10"/>
      <c r="CHS57" s="10"/>
      <c r="CHT57" s="10"/>
      <c r="CHU57" s="10"/>
      <c r="CHV57" s="10"/>
      <c r="CHW57" s="10"/>
      <c r="CHX57" s="10"/>
      <c r="CHY57" s="10"/>
      <c r="CHZ57" s="10"/>
      <c r="CIA57" s="10"/>
      <c r="CIB57" s="10"/>
      <c r="CIC57" s="10"/>
      <c r="CID57" s="10"/>
      <c r="CIE57" s="10"/>
      <c r="CIF57" s="10"/>
      <c r="CIG57" s="10"/>
      <c r="CIH57" s="10"/>
      <c r="CII57" s="10"/>
      <c r="CIJ57" s="10"/>
      <c r="CIK57" s="10"/>
      <c r="CIL57" s="10"/>
      <c r="CIM57" s="10"/>
      <c r="CIN57" s="10"/>
      <c r="CIO57" s="10"/>
      <c r="CIP57" s="10"/>
      <c r="CIQ57" s="10"/>
      <c r="CIR57" s="10"/>
      <c r="CIS57" s="10"/>
      <c r="CIT57" s="10"/>
      <c r="CIU57" s="10"/>
      <c r="CIV57" s="10"/>
      <c r="CIW57" s="10"/>
      <c r="CIX57" s="10"/>
      <c r="CIY57" s="10"/>
      <c r="CIZ57" s="10"/>
      <c r="CJA57" s="10"/>
      <c r="CJB57" s="10"/>
      <c r="CJC57" s="10"/>
      <c r="CJD57" s="10"/>
      <c r="CJE57" s="10"/>
      <c r="CJF57" s="10"/>
      <c r="CJG57" s="10"/>
      <c r="CJH57" s="10"/>
      <c r="CJI57" s="10"/>
      <c r="CJJ57" s="10"/>
      <c r="CJK57" s="10"/>
      <c r="CJL57" s="10"/>
      <c r="CJM57" s="10"/>
      <c r="CJN57" s="10"/>
      <c r="CJO57" s="10"/>
      <c r="CJP57" s="10"/>
      <c r="CJQ57" s="10"/>
      <c r="CJR57" s="10"/>
      <c r="CJS57" s="10"/>
      <c r="CJT57" s="10"/>
      <c r="CJU57" s="10"/>
      <c r="CJV57" s="10"/>
      <c r="CJW57" s="10"/>
      <c r="CJX57" s="10"/>
      <c r="CJY57" s="10"/>
      <c r="CJZ57" s="10"/>
      <c r="CKA57" s="10"/>
      <c r="CKB57" s="10"/>
      <c r="CKC57" s="10"/>
      <c r="CKD57" s="10"/>
      <c r="CKE57" s="10"/>
      <c r="CKF57" s="10"/>
      <c r="CKG57" s="10"/>
      <c r="CKH57" s="10"/>
      <c r="CKI57" s="10"/>
      <c r="CKJ57" s="10"/>
      <c r="CKK57" s="10"/>
      <c r="CKL57" s="10"/>
      <c r="CKM57" s="10"/>
      <c r="CKN57" s="10"/>
      <c r="CKO57" s="10"/>
      <c r="CKP57" s="10"/>
      <c r="CKQ57" s="10"/>
      <c r="CKR57" s="10"/>
      <c r="CKS57" s="10"/>
      <c r="CKT57" s="10"/>
      <c r="CKU57" s="10"/>
      <c r="CKV57" s="10"/>
      <c r="CKW57" s="10"/>
      <c r="CKX57" s="10"/>
      <c r="CKY57" s="10"/>
      <c r="CKZ57" s="10"/>
      <c r="CLA57" s="10"/>
      <c r="CLB57" s="10"/>
      <c r="CLC57" s="10"/>
      <c r="CLD57" s="10"/>
      <c r="CLE57" s="10"/>
      <c r="CLF57" s="10"/>
      <c r="CLG57" s="10"/>
      <c r="CLH57" s="10"/>
      <c r="CLI57" s="10"/>
      <c r="CLJ57" s="10"/>
      <c r="CLK57" s="10"/>
      <c r="CLL57" s="10"/>
      <c r="CLM57" s="10"/>
      <c r="CLN57" s="10"/>
      <c r="CLO57" s="10"/>
      <c r="CLP57" s="10"/>
      <c r="CLQ57" s="10"/>
      <c r="CLR57" s="10"/>
      <c r="CLS57" s="10"/>
      <c r="CLT57" s="10"/>
      <c r="CLU57" s="10"/>
      <c r="CLV57" s="10"/>
      <c r="CLW57" s="10"/>
      <c r="CLX57" s="10"/>
      <c r="CLY57" s="10"/>
      <c r="CLZ57" s="10"/>
      <c r="CMA57" s="10"/>
      <c r="CMB57" s="10"/>
      <c r="CMC57" s="10"/>
      <c r="CMD57" s="10"/>
      <c r="CME57" s="10"/>
      <c r="CMF57" s="10"/>
      <c r="CMG57" s="10"/>
      <c r="CMH57" s="10"/>
      <c r="CMI57" s="10"/>
      <c r="CMJ57" s="10"/>
      <c r="CMK57" s="10"/>
      <c r="CML57" s="10"/>
      <c r="CMM57" s="10"/>
      <c r="CMN57" s="10"/>
      <c r="CMO57" s="10"/>
      <c r="CMP57" s="10"/>
      <c r="CMQ57" s="10"/>
      <c r="CMR57" s="10"/>
      <c r="CMS57" s="10"/>
      <c r="CMT57" s="10"/>
      <c r="CMU57" s="10"/>
      <c r="CMV57" s="10"/>
      <c r="CMW57" s="10"/>
      <c r="CMX57" s="10"/>
      <c r="CMY57" s="10"/>
      <c r="CMZ57" s="10"/>
      <c r="CNA57" s="10"/>
      <c r="CNB57" s="10"/>
      <c r="CNC57" s="10"/>
      <c r="CND57" s="10"/>
      <c r="CNE57" s="10"/>
      <c r="CNF57" s="10"/>
      <c r="CNG57" s="10"/>
      <c r="CNH57" s="10"/>
      <c r="CNI57" s="10"/>
      <c r="CNJ57" s="10"/>
      <c r="CNK57" s="10"/>
      <c r="CNL57" s="10"/>
      <c r="CNM57" s="10"/>
      <c r="CNN57" s="10"/>
      <c r="CNO57" s="10"/>
      <c r="CNP57" s="10"/>
      <c r="CNQ57" s="10"/>
      <c r="CNR57" s="10"/>
      <c r="CNS57" s="10"/>
      <c r="CNT57" s="10"/>
      <c r="CNU57" s="10"/>
      <c r="CNV57" s="10"/>
      <c r="CNW57" s="10"/>
      <c r="CNX57" s="10"/>
      <c r="CNY57" s="10"/>
      <c r="CNZ57" s="10"/>
      <c r="COA57" s="10"/>
      <c r="COB57" s="10"/>
      <c r="COC57" s="10"/>
      <c r="COD57" s="10"/>
      <c r="COE57" s="10"/>
      <c r="COF57" s="10"/>
      <c r="COG57" s="10"/>
      <c r="COH57" s="10"/>
      <c r="COI57" s="10"/>
      <c r="COJ57" s="10"/>
      <c r="COK57" s="10"/>
      <c r="COL57" s="10"/>
      <c r="COM57" s="10"/>
      <c r="CON57" s="10"/>
      <c r="COO57" s="10"/>
      <c r="COP57" s="10"/>
      <c r="COQ57" s="10"/>
      <c r="COR57" s="10"/>
      <c r="COS57" s="10"/>
      <c r="COT57" s="10"/>
      <c r="COU57" s="10"/>
      <c r="COV57" s="10"/>
      <c r="COW57" s="10"/>
      <c r="COX57" s="10"/>
      <c r="COY57" s="10"/>
      <c r="COZ57" s="10"/>
      <c r="CPA57" s="10"/>
      <c r="CPB57" s="10"/>
      <c r="CPC57" s="10"/>
      <c r="CPD57" s="10"/>
      <c r="CPE57" s="10"/>
      <c r="CPF57" s="10"/>
      <c r="CPG57" s="10"/>
      <c r="CPH57" s="10"/>
      <c r="CPI57" s="10"/>
      <c r="CPJ57" s="10"/>
      <c r="CPK57" s="10"/>
      <c r="CPL57" s="10"/>
      <c r="CPM57" s="10"/>
      <c r="CPN57" s="10"/>
      <c r="CPO57" s="10"/>
      <c r="CPP57" s="10"/>
      <c r="CPQ57" s="10"/>
      <c r="CPR57" s="10"/>
      <c r="CPS57" s="10"/>
      <c r="CPT57" s="10"/>
      <c r="CPU57" s="10"/>
      <c r="CPV57" s="10"/>
      <c r="CPW57" s="10"/>
      <c r="CPX57" s="10"/>
      <c r="CPY57" s="10"/>
      <c r="CPZ57" s="10"/>
      <c r="CQA57" s="10"/>
      <c r="CQB57" s="10"/>
      <c r="CQC57" s="10"/>
      <c r="CQD57" s="10"/>
      <c r="CQE57" s="10"/>
      <c r="CQF57" s="10"/>
      <c r="CQG57" s="10"/>
      <c r="CQH57" s="10"/>
      <c r="CQI57" s="10"/>
      <c r="CQJ57" s="10"/>
      <c r="CQK57" s="10"/>
      <c r="CQL57" s="10"/>
      <c r="CQM57" s="10"/>
      <c r="CQN57" s="10"/>
      <c r="CQO57" s="10"/>
      <c r="CQP57" s="10"/>
      <c r="CQQ57" s="10"/>
      <c r="CQR57" s="10"/>
      <c r="CQS57" s="10"/>
      <c r="CQT57" s="10"/>
      <c r="CQU57" s="10"/>
      <c r="CQV57" s="10"/>
      <c r="CQW57" s="10"/>
      <c r="CQX57" s="10"/>
      <c r="CQY57" s="10"/>
      <c r="CQZ57" s="10"/>
      <c r="CRA57" s="10"/>
      <c r="CRB57" s="10"/>
      <c r="CRC57" s="10"/>
      <c r="CRD57" s="10"/>
      <c r="CRE57" s="10"/>
      <c r="CRF57" s="10"/>
      <c r="CRG57" s="10"/>
      <c r="CRH57" s="10"/>
      <c r="CRI57" s="10"/>
      <c r="CRJ57" s="10"/>
      <c r="CRK57" s="10"/>
      <c r="CRL57" s="10"/>
      <c r="CRM57" s="10"/>
      <c r="CRN57" s="10"/>
      <c r="CRO57" s="10"/>
      <c r="CRP57" s="10"/>
      <c r="CRQ57" s="10"/>
      <c r="CRR57" s="10"/>
      <c r="CRS57" s="10"/>
      <c r="CRT57" s="10"/>
      <c r="CRU57" s="10"/>
      <c r="CRV57" s="10"/>
      <c r="CRW57" s="10"/>
      <c r="CRX57" s="10"/>
      <c r="CRY57" s="10"/>
      <c r="CRZ57" s="10"/>
      <c r="CSA57" s="10"/>
      <c r="CSB57" s="10"/>
      <c r="CSC57" s="10"/>
      <c r="CSD57" s="10"/>
      <c r="CSE57" s="10"/>
      <c r="CSF57" s="10"/>
      <c r="CSG57" s="10"/>
      <c r="CSH57" s="10"/>
      <c r="CSI57" s="10"/>
      <c r="CSJ57" s="10"/>
      <c r="CSK57" s="10"/>
      <c r="CSL57" s="10"/>
      <c r="CSM57" s="10"/>
      <c r="CSN57" s="10"/>
      <c r="CSO57" s="10"/>
      <c r="CSP57" s="10"/>
      <c r="CSQ57" s="10"/>
      <c r="CSR57" s="10"/>
      <c r="CSS57" s="10"/>
      <c r="CST57" s="10"/>
      <c r="CSU57" s="10"/>
      <c r="CSV57" s="10"/>
      <c r="CSW57" s="10"/>
      <c r="CSX57" s="10"/>
      <c r="CSY57" s="10"/>
      <c r="CSZ57" s="10"/>
      <c r="CTA57" s="10"/>
      <c r="CTB57" s="10"/>
      <c r="CTC57" s="10"/>
      <c r="CTD57" s="10"/>
      <c r="CTE57" s="10"/>
      <c r="CTF57" s="10"/>
      <c r="CTG57" s="10"/>
      <c r="CTH57" s="10"/>
      <c r="CTI57" s="10"/>
      <c r="CTJ57" s="10"/>
      <c r="CTK57" s="10"/>
      <c r="CTL57" s="10"/>
      <c r="CTM57" s="10"/>
      <c r="CTN57" s="10"/>
      <c r="CTO57" s="10"/>
      <c r="CTP57" s="10"/>
      <c r="CTQ57" s="10"/>
      <c r="CTR57" s="10"/>
      <c r="CTS57" s="10"/>
      <c r="CTT57" s="10"/>
      <c r="CTU57" s="10"/>
      <c r="CTV57" s="10"/>
      <c r="CTW57" s="10"/>
      <c r="CTX57" s="10"/>
      <c r="CTY57" s="10"/>
      <c r="CTZ57" s="10"/>
      <c r="CUA57" s="10"/>
      <c r="CUB57" s="10"/>
      <c r="CUC57" s="10"/>
      <c r="CUD57" s="10"/>
      <c r="CUE57" s="10"/>
      <c r="CUF57" s="10"/>
      <c r="CUG57" s="10"/>
      <c r="CUH57" s="10"/>
      <c r="CUI57" s="10"/>
      <c r="CUJ57" s="10"/>
      <c r="CUK57" s="10"/>
      <c r="CUL57" s="10"/>
      <c r="CUM57" s="10"/>
      <c r="CUN57" s="10"/>
      <c r="CUO57" s="10"/>
      <c r="CUP57" s="10"/>
      <c r="CUQ57" s="10"/>
      <c r="CUR57" s="10"/>
      <c r="CUS57" s="10"/>
      <c r="CUT57" s="10"/>
      <c r="CUU57" s="10"/>
      <c r="CUV57" s="10"/>
      <c r="CUW57" s="10"/>
      <c r="CUX57" s="10"/>
      <c r="CUY57" s="10"/>
      <c r="CUZ57" s="10"/>
      <c r="CVA57" s="10"/>
      <c r="CVB57" s="10"/>
      <c r="CVC57" s="10"/>
      <c r="CVD57" s="10"/>
      <c r="CVE57" s="10"/>
      <c r="CVF57" s="10"/>
      <c r="CVG57" s="10"/>
      <c r="CVH57" s="10"/>
      <c r="CVI57" s="10"/>
      <c r="CVJ57" s="10"/>
      <c r="CVK57" s="10"/>
      <c r="CVL57" s="10"/>
      <c r="CVM57" s="10"/>
      <c r="CVN57" s="10"/>
      <c r="CVO57" s="10"/>
      <c r="CVP57" s="10"/>
      <c r="CVQ57" s="10"/>
      <c r="CVR57" s="10"/>
      <c r="CVS57" s="10"/>
      <c r="CVT57" s="10"/>
      <c r="CVU57" s="10"/>
      <c r="CVV57" s="10"/>
      <c r="CVW57" s="10"/>
      <c r="CVX57" s="10"/>
      <c r="CVY57" s="10"/>
      <c r="CVZ57" s="10"/>
      <c r="CWA57" s="10"/>
      <c r="CWB57" s="10"/>
      <c r="CWC57" s="10"/>
      <c r="CWD57" s="10"/>
      <c r="CWE57" s="10"/>
      <c r="CWF57" s="10"/>
      <c r="CWG57" s="10"/>
      <c r="CWH57" s="10"/>
      <c r="CWI57" s="10"/>
      <c r="CWJ57" s="10"/>
      <c r="CWK57" s="10"/>
      <c r="CWL57" s="10"/>
      <c r="CWM57" s="10"/>
      <c r="CWN57" s="10"/>
      <c r="CWO57" s="10"/>
      <c r="CWP57" s="10"/>
      <c r="CWQ57" s="10"/>
      <c r="CWR57" s="10"/>
      <c r="CWS57" s="10"/>
      <c r="CWT57" s="10"/>
      <c r="CWU57" s="10"/>
      <c r="CWV57" s="10"/>
      <c r="CWW57" s="10"/>
      <c r="CWX57" s="10"/>
      <c r="CWY57" s="10"/>
      <c r="CWZ57" s="10"/>
      <c r="CXA57" s="10"/>
      <c r="CXB57" s="10"/>
      <c r="CXC57" s="10"/>
      <c r="CXD57" s="10"/>
      <c r="CXE57" s="10"/>
      <c r="CXF57" s="10"/>
      <c r="CXG57" s="10"/>
      <c r="CXH57" s="10"/>
      <c r="CXI57" s="10"/>
      <c r="CXJ57" s="10"/>
      <c r="CXK57" s="10"/>
      <c r="CXL57" s="10"/>
      <c r="CXM57" s="10"/>
      <c r="CXN57" s="10"/>
      <c r="CXO57" s="10"/>
      <c r="CXP57" s="10"/>
      <c r="CXQ57" s="10"/>
      <c r="CXR57" s="10"/>
      <c r="CXS57" s="10"/>
      <c r="CXT57" s="10"/>
      <c r="CXU57" s="10"/>
      <c r="CXV57" s="10"/>
      <c r="CXW57" s="10"/>
      <c r="CXX57" s="10"/>
      <c r="CXY57" s="10"/>
      <c r="CXZ57" s="10"/>
      <c r="CYA57" s="10"/>
      <c r="CYB57" s="10"/>
      <c r="CYC57" s="10"/>
      <c r="CYD57" s="10"/>
      <c r="CYE57" s="10"/>
      <c r="CYF57" s="10"/>
      <c r="CYG57" s="10"/>
      <c r="CYH57" s="10"/>
      <c r="CYI57" s="10"/>
      <c r="CYJ57" s="10"/>
      <c r="CYK57" s="10"/>
      <c r="CYL57" s="10"/>
      <c r="CYM57" s="10"/>
      <c r="CYN57" s="10"/>
      <c r="CYO57" s="10"/>
      <c r="CYP57" s="10"/>
      <c r="CYQ57" s="10"/>
      <c r="CYR57" s="10"/>
      <c r="CYS57" s="10"/>
      <c r="CYT57" s="10"/>
      <c r="CYU57" s="10"/>
      <c r="CYV57" s="10"/>
      <c r="CYW57" s="10"/>
      <c r="CYX57" s="10"/>
      <c r="CYY57" s="10"/>
      <c r="CYZ57" s="10"/>
      <c r="CZA57" s="10"/>
      <c r="CZB57" s="10"/>
      <c r="CZC57" s="10"/>
      <c r="CZD57" s="10"/>
      <c r="CZE57" s="10"/>
      <c r="CZF57" s="10"/>
      <c r="CZG57" s="10"/>
      <c r="CZH57" s="10"/>
      <c r="CZI57" s="10"/>
      <c r="CZJ57" s="10"/>
      <c r="CZK57" s="10"/>
      <c r="CZL57" s="10"/>
      <c r="CZM57" s="10"/>
      <c r="CZN57" s="10"/>
      <c r="CZO57" s="10"/>
      <c r="CZP57" s="10"/>
      <c r="CZQ57" s="10"/>
      <c r="CZR57" s="10"/>
      <c r="CZS57" s="10"/>
      <c r="CZT57" s="10"/>
      <c r="CZU57" s="10"/>
      <c r="CZV57" s="10"/>
      <c r="CZW57" s="10"/>
      <c r="CZX57" s="10"/>
      <c r="CZY57" s="10"/>
      <c r="CZZ57" s="10"/>
      <c r="DAA57" s="10"/>
      <c r="DAB57" s="10"/>
      <c r="DAC57" s="10"/>
      <c r="DAD57" s="10"/>
      <c r="DAE57" s="10"/>
      <c r="DAF57" s="10"/>
      <c r="DAG57" s="10"/>
      <c r="DAH57" s="10"/>
      <c r="DAI57" s="10"/>
      <c r="DAJ57" s="10"/>
      <c r="DAK57" s="10"/>
      <c r="DAL57" s="10"/>
      <c r="DAM57" s="10"/>
      <c r="DAN57" s="10"/>
      <c r="DAO57" s="10"/>
      <c r="DAP57" s="10"/>
      <c r="DAQ57" s="10"/>
      <c r="DAR57" s="10"/>
      <c r="DAS57" s="10"/>
      <c r="DAT57" s="10"/>
      <c r="DAU57" s="10"/>
      <c r="DAV57" s="10"/>
      <c r="DAW57" s="10"/>
      <c r="DAX57" s="10"/>
      <c r="DAY57" s="10"/>
      <c r="DAZ57" s="10"/>
      <c r="DBA57" s="10"/>
      <c r="DBB57" s="10"/>
      <c r="DBC57" s="10"/>
      <c r="DBD57" s="10"/>
      <c r="DBE57" s="10"/>
      <c r="DBF57" s="10"/>
      <c r="DBG57" s="10"/>
      <c r="DBH57" s="10"/>
      <c r="DBI57" s="10"/>
      <c r="DBJ57" s="10"/>
      <c r="DBK57" s="10"/>
      <c r="DBL57" s="10"/>
      <c r="DBM57" s="10"/>
      <c r="DBN57" s="10"/>
      <c r="DBO57" s="10"/>
      <c r="DBP57" s="10"/>
      <c r="DBQ57" s="10"/>
      <c r="DBR57" s="10"/>
      <c r="DBS57" s="10"/>
      <c r="DBT57" s="10"/>
      <c r="DBU57" s="10"/>
      <c r="DBV57" s="10"/>
      <c r="DBW57" s="10"/>
      <c r="DBX57" s="10"/>
      <c r="DBY57" s="10"/>
      <c r="DBZ57" s="10"/>
      <c r="DCA57" s="10"/>
      <c r="DCB57" s="10"/>
      <c r="DCC57" s="10"/>
      <c r="DCD57" s="10"/>
      <c r="DCE57" s="10"/>
      <c r="DCF57" s="10"/>
      <c r="DCG57" s="10"/>
      <c r="DCH57" s="10"/>
      <c r="DCI57" s="10"/>
      <c r="DCJ57" s="10"/>
      <c r="DCK57" s="10"/>
      <c r="DCL57" s="10"/>
      <c r="DCM57" s="10"/>
      <c r="DCN57" s="10"/>
      <c r="DCO57" s="10"/>
      <c r="DCP57" s="10"/>
      <c r="DCQ57" s="10"/>
      <c r="DCR57" s="10"/>
      <c r="DCS57" s="10"/>
      <c r="DCT57" s="10"/>
      <c r="DCU57" s="10"/>
      <c r="DCV57" s="10"/>
      <c r="DCW57" s="10"/>
      <c r="DCX57" s="10"/>
      <c r="DCY57" s="10"/>
      <c r="DCZ57" s="10"/>
      <c r="DDA57" s="10"/>
      <c r="DDB57" s="10"/>
      <c r="DDC57" s="10"/>
      <c r="DDD57" s="10"/>
      <c r="DDE57" s="10"/>
      <c r="DDF57" s="10"/>
      <c r="DDG57" s="10"/>
      <c r="DDH57" s="10"/>
      <c r="DDI57" s="10"/>
      <c r="DDJ57" s="10"/>
      <c r="DDK57" s="10"/>
      <c r="DDL57" s="10"/>
      <c r="DDM57" s="10"/>
      <c r="DDN57" s="10"/>
      <c r="DDO57" s="10"/>
      <c r="DDP57" s="10"/>
      <c r="DDQ57" s="10"/>
      <c r="DDR57" s="10"/>
      <c r="DDS57" s="10"/>
      <c r="DDT57" s="10"/>
      <c r="DDU57" s="10"/>
      <c r="DDV57" s="10"/>
      <c r="DDW57" s="10"/>
      <c r="DDX57" s="10"/>
      <c r="DDY57" s="10"/>
      <c r="DDZ57" s="10"/>
      <c r="DEA57" s="10"/>
      <c r="DEB57" s="10"/>
      <c r="DEC57" s="10"/>
      <c r="DED57" s="10"/>
      <c r="DEE57" s="10"/>
      <c r="DEF57" s="10"/>
      <c r="DEG57" s="10"/>
      <c r="DEH57" s="10"/>
      <c r="DEI57" s="10"/>
      <c r="DEJ57" s="10"/>
      <c r="DEK57" s="10"/>
      <c r="DEL57" s="10"/>
      <c r="DEM57" s="10"/>
      <c r="DEN57" s="10"/>
      <c r="DEO57" s="10"/>
      <c r="DEP57" s="10"/>
      <c r="DEQ57" s="10"/>
      <c r="DER57" s="10"/>
      <c r="DES57" s="10"/>
      <c r="DET57" s="10"/>
      <c r="DEU57" s="10"/>
      <c r="DEV57" s="10"/>
      <c r="DEW57" s="10"/>
      <c r="DEX57" s="10"/>
      <c r="DEY57" s="10"/>
      <c r="DEZ57" s="10"/>
      <c r="DFA57" s="10"/>
      <c r="DFB57" s="10"/>
      <c r="DFC57" s="10"/>
      <c r="DFD57" s="10"/>
      <c r="DFE57" s="10"/>
      <c r="DFF57" s="10"/>
      <c r="DFG57" s="10"/>
      <c r="DFH57" s="10"/>
      <c r="DFI57" s="10"/>
      <c r="DFJ57" s="10"/>
      <c r="DFK57" s="10"/>
      <c r="DFL57" s="10"/>
      <c r="DFM57" s="10"/>
      <c r="DFN57" s="10"/>
      <c r="DFO57" s="10"/>
      <c r="DFP57" s="10"/>
      <c r="DFQ57" s="10"/>
      <c r="DFR57" s="10"/>
      <c r="DFS57" s="10"/>
      <c r="DFT57" s="10"/>
      <c r="DFU57" s="10"/>
      <c r="DFV57" s="10"/>
      <c r="DFW57" s="10"/>
      <c r="DFX57" s="10"/>
      <c r="DFY57" s="10"/>
      <c r="DFZ57" s="10"/>
      <c r="DGA57" s="10"/>
      <c r="DGB57" s="10"/>
      <c r="DGC57" s="10"/>
      <c r="DGD57" s="10"/>
      <c r="DGE57" s="10"/>
      <c r="DGF57" s="10"/>
      <c r="DGG57" s="10"/>
      <c r="DGH57" s="10"/>
      <c r="DGI57" s="10"/>
      <c r="DGJ57" s="10"/>
      <c r="DGK57" s="10"/>
      <c r="DGL57" s="10"/>
      <c r="DGM57" s="10"/>
      <c r="DGN57" s="10"/>
      <c r="DGO57" s="10"/>
      <c r="DGP57" s="10"/>
      <c r="DGQ57" s="10"/>
      <c r="DGR57" s="10"/>
      <c r="DGS57" s="10"/>
      <c r="DGT57" s="10"/>
      <c r="DGU57" s="10"/>
      <c r="DGV57" s="10"/>
      <c r="DGW57" s="10"/>
      <c r="DGX57" s="10"/>
      <c r="DGY57" s="10"/>
      <c r="DGZ57" s="10"/>
      <c r="DHA57" s="10"/>
      <c r="DHB57" s="10"/>
      <c r="DHC57" s="10"/>
      <c r="DHD57" s="10"/>
      <c r="DHE57" s="10"/>
      <c r="DHF57" s="10"/>
      <c r="DHG57" s="10"/>
      <c r="DHH57" s="10"/>
      <c r="DHI57" s="10"/>
      <c r="DHJ57" s="10"/>
      <c r="DHK57" s="10"/>
      <c r="DHL57" s="10"/>
      <c r="DHM57" s="10"/>
      <c r="DHN57" s="10"/>
      <c r="DHO57" s="10"/>
      <c r="DHP57" s="10"/>
      <c r="DHQ57" s="10"/>
      <c r="DHR57" s="10"/>
      <c r="DHS57" s="10"/>
      <c r="DHT57" s="10"/>
      <c r="DHU57" s="10"/>
      <c r="DHV57" s="10"/>
      <c r="DHW57" s="10"/>
      <c r="DHX57" s="10"/>
      <c r="DHY57" s="10"/>
      <c r="DHZ57" s="10"/>
      <c r="DIA57" s="10"/>
      <c r="DIB57" s="10"/>
      <c r="DIC57" s="10"/>
      <c r="DID57" s="10"/>
      <c r="DIE57" s="10"/>
      <c r="DIF57" s="10"/>
      <c r="DIG57" s="10"/>
      <c r="DIH57" s="10"/>
      <c r="DII57" s="10"/>
      <c r="DIJ57" s="10"/>
      <c r="DIK57" s="10"/>
      <c r="DIL57" s="10"/>
      <c r="DIM57" s="10"/>
      <c r="DIN57" s="10"/>
      <c r="DIO57" s="10"/>
      <c r="DIP57" s="10"/>
      <c r="DIQ57" s="10"/>
      <c r="DIR57" s="10"/>
      <c r="DIS57" s="10"/>
      <c r="DIT57" s="10"/>
      <c r="DIU57" s="10"/>
      <c r="DIV57" s="10"/>
      <c r="DIW57" s="10"/>
      <c r="DIX57" s="10"/>
      <c r="DIY57" s="10"/>
      <c r="DIZ57" s="10"/>
      <c r="DJA57" s="10"/>
      <c r="DJB57" s="10"/>
      <c r="DJC57" s="10"/>
      <c r="DJD57" s="10"/>
      <c r="DJE57" s="10"/>
      <c r="DJF57" s="10"/>
      <c r="DJG57" s="10"/>
      <c r="DJH57" s="10"/>
      <c r="DJI57" s="10"/>
      <c r="DJJ57" s="10"/>
      <c r="DJK57" s="10"/>
      <c r="DJL57" s="10"/>
      <c r="DJM57" s="10"/>
      <c r="DJN57" s="10"/>
      <c r="DJO57" s="10"/>
      <c r="DJP57" s="10"/>
      <c r="DJQ57" s="10"/>
      <c r="DJR57" s="10"/>
      <c r="DJS57" s="10"/>
      <c r="DJT57" s="10"/>
      <c r="DJU57" s="10"/>
      <c r="DJV57" s="10"/>
      <c r="DJW57" s="10"/>
      <c r="DJX57" s="10"/>
      <c r="DJY57" s="10"/>
      <c r="DJZ57" s="10"/>
      <c r="DKA57" s="10"/>
      <c r="DKB57" s="10"/>
      <c r="DKC57" s="10"/>
      <c r="DKD57" s="10"/>
      <c r="DKE57" s="10"/>
      <c r="DKF57" s="10"/>
      <c r="DKG57" s="10"/>
      <c r="DKH57" s="10"/>
      <c r="DKI57" s="10"/>
      <c r="DKJ57" s="10"/>
      <c r="DKK57" s="10"/>
      <c r="DKL57" s="10"/>
      <c r="DKM57" s="10"/>
      <c r="DKN57" s="10"/>
      <c r="DKO57" s="10"/>
      <c r="DKP57" s="10"/>
      <c r="DKQ57" s="10"/>
      <c r="DKR57" s="10"/>
      <c r="DKS57" s="10"/>
      <c r="DKT57" s="10"/>
      <c r="DKU57" s="10"/>
      <c r="DKV57" s="10"/>
      <c r="DKW57" s="10"/>
      <c r="DKX57" s="10"/>
      <c r="DKY57" s="10"/>
      <c r="DKZ57" s="10"/>
      <c r="DLA57" s="10"/>
      <c r="DLB57" s="10"/>
      <c r="DLC57" s="10"/>
      <c r="DLD57" s="10"/>
      <c r="DLE57" s="10"/>
      <c r="DLF57" s="10"/>
      <c r="DLG57" s="10"/>
      <c r="DLH57" s="10"/>
      <c r="DLI57" s="10"/>
      <c r="DLJ57" s="10"/>
      <c r="DLK57" s="10"/>
      <c r="DLL57" s="10"/>
      <c r="DLM57" s="10"/>
      <c r="DLN57" s="10"/>
      <c r="DLO57" s="10"/>
      <c r="DLP57" s="10"/>
      <c r="DLQ57" s="10"/>
      <c r="DLR57" s="10"/>
      <c r="DLS57" s="10"/>
      <c r="DLT57" s="10"/>
      <c r="DLU57" s="10"/>
      <c r="DLV57" s="10"/>
      <c r="DLW57" s="10"/>
      <c r="DLX57" s="10"/>
      <c r="DLY57" s="10"/>
      <c r="DLZ57" s="10"/>
      <c r="DMA57" s="10"/>
      <c r="DMB57" s="10"/>
      <c r="DMC57" s="10"/>
      <c r="DMD57" s="10"/>
      <c r="DME57" s="10"/>
      <c r="DMF57" s="10"/>
      <c r="DMG57" s="10"/>
      <c r="DMH57" s="10"/>
      <c r="DMI57" s="10"/>
      <c r="DMJ57" s="10"/>
      <c r="DMK57" s="10"/>
      <c r="DML57" s="10"/>
      <c r="DMM57" s="10"/>
      <c r="DMN57" s="10"/>
      <c r="DMO57" s="10"/>
      <c r="DMP57" s="10"/>
      <c r="DMQ57" s="10"/>
      <c r="DMR57" s="10"/>
      <c r="DMS57" s="10"/>
      <c r="DMT57" s="10"/>
      <c r="DMU57" s="10"/>
      <c r="DMV57" s="10"/>
      <c r="DMW57" s="10"/>
      <c r="DMX57" s="10"/>
      <c r="DMY57" s="10"/>
      <c r="DMZ57" s="10"/>
      <c r="DNA57" s="10"/>
      <c r="DNB57" s="10"/>
      <c r="DNC57" s="10"/>
      <c r="DND57" s="10"/>
      <c r="DNE57" s="10"/>
      <c r="DNF57" s="10"/>
      <c r="DNG57" s="10"/>
      <c r="DNH57" s="10"/>
      <c r="DNI57" s="10"/>
      <c r="DNJ57" s="10"/>
      <c r="DNK57" s="10"/>
      <c r="DNL57" s="10"/>
      <c r="DNM57" s="10"/>
      <c r="DNN57" s="10"/>
      <c r="DNO57" s="10"/>
      <c r="DNP57" s="10"/>
      <c r="DNQ57" s="10"/>
      <c r="DNR57" s="10"/>
      <c r="DNS57" s="10"/>
      <c r="DNT57" s="10"/>
      <c r="DNU57" s="10"/>
      <c r="DNV57" s="10"/>
      <c r="DNW57" s="10"/>
      <c r="DNX57" s="10"/>
      <c r="DNY57" s="10"/>
      <c r="DNZ57" s="10"/>
      <c r="DOA57" s="10"/>
      <c r="DOB57" s="10"/>
      <c r="DOC57" s="10"/>
      <c r="DOD57" s="10"/>
      <c r="DOE57" s="10"/>
      <c r="DOF57" s="10"/>
      <c r="DOG57" s="10"/>
      <c r="DOH57" s="10"/>
      <c r="DOI57" s="10"/>
      <c r="DOJ57" s="10"/>
      <c r="DOK57" s="10"/>
      <c r="DOL57" s="10"/>
      <c r="DOM57" s="10"/>
      <c r="DON57" s="10"/>
      <c r="DOO57" s="10"/>
      <c r="DOP57" s="10"/>
      <c r="DOQ57" s="10"/>
      <c r="DOR57" s="10"/>
      <c r="DOS57" s="10"/>
      <c r="DOT57" s="10"/>
      <c r="DOU57" s="10"/>
      <c r="DOV57" s="10"/>
      <c r="DOW57" s="10"/>
      <c r="DOX57" s="10"/>
      <c r="DOY57" s="10"/>
      <c r="DOZ57" s="10"/>
      <c r="DPA57" s="10"/>
      <c r="DPB57" s="10"/>
      <c r="DPC57" s="10"/>
      <c r="DPD57" s="10"/>
      <c r="DPE57" s="10"/>
      <c r="DPF57" s="10"/>
      <c r="DPG57" s="10"/>
      <c r="DPH57" s="10"/>
      <c r="DPI57" s="10"/>
      <c r="DPJ57" s="10"/>
      <c r="DPK57" s="10"/>
      <c r="DPL57" s="10"/>
      <c r="DPM57" s="10"/>
      <c r="DPN57" s="10"/>
      <c r="DPO57" s="10"/>
      <c r="DPP57" s="10"/>
      <c r="DPQ57" s="10"/>
      <c r="DPR57" s="10"/>
      <c r="DPS57" s="10"/>
      <c r="DPT57" s="10"/>
      <c r="DPU57" s="10"/>
      <c r="DPV57" s="10"/>
      <c r="DPW57" s="10"/>
      <c r="DPX57" s="10"/>
      <c r="DPY57" s="10"/>
      <c r="DPZ57" s="10"/>
      <c r="DQA57" s="10"/>
      <c r="DQB57" s="10"/>
      <c r="DQC57" s="10"/>
      <c r="DQD57" s="10"/>
      <c r="DQE57" s="10"/>
      <c r="DQF57" s="10"/>
      <c r="DQG57" s="10"/>
      <c r="DQH57" s="10"/>
      <c r="DQI57" s="10"/>
      <c r="DQJ57" s="10"/>
      <c r="DQK57" s="10"/>
      <c r="DQL57" s="10"/>
      <c r="DQM57" s="10"/>
      <c r="DQN57" s="10"/>
      <c r="DQO57" s="10"/>
      <c r="DQP57" s="10"/>
      <c r="DQQ57" s="10"/>
      <c r="DQR57" s="10"/>
      <c r="DQS57" s="10"/>
      <c r="DQT57" s="10"/>
      <c r="DQU57" s="10"/>
      <c r="DQV57" s="10"/>
      <c r="DQW57" s="10"/>
      <c r="DQX57" s="10"/>
      <c r="DQY57" s="10"/>
      <c r="DQZ57" s="10"/>
      <c r="DRA57" s="10"/>
      <c r="DRB57" s="10"/>
      <c r="DRC57" s="10"/>
      <c r="DRD57" s="10"/>
      <c r="DRE57" s="10"/>
      <c r="DRF57" s="10"/>
      <c r="DRG57" s="10"/>
      <c r="DRH57" s="10"/>
      <c r="DRI57" s="10"/>
      <c r="DRJ57" s="10"/>
      <c r="DRK57" s="10"/>
      <c r="DRL57" s="10"/>
      <c r="DRM57" s="10"/>
      <c r="DRN57" s="10"/>
      <c r="DRO57" s="10"/>
      <c r="DRP57" s="10"/>
      <c r="DRQ57" s="10"/>
      <c r="DRR57" s="10"/>
      <c r="DRS57" s="10"/>
      <c r="DRT57" s="10"/>
      <c r="DRU57" s="10"/>
      <c r="DRV57" s="10"/>
      <c r="DRW57" s="10"/>
      <c r="DRX57" s="10"/>
      <c r="DRY57" s="10"/>
      <c r="DRZ57" s="10"/>
      <c r="DSA57" s="10"/>
      <c r="DSB57" s="10"/>
      <c r="DSC57" s="10"/>
      <c r="DSD57" s="10"/>
      <c r="DSE57" s="10"/>
      <c r="DSF57" s="10"/>
      <c r="DSG57" s="10"/>
      <c r="DSH57" s="10"/>
      <c r="DSI57" s="10"/>
      <c r="DSJ57" s="10"/>
      <c r="DSK57" s="10"/>
      <c r="DSL57" s="10"/>
      <c r="DSM57" s="10"/>
      <c r="DSN57" s="10"/>
      <c r="DSO57" s="10"/>
      <c r="DSP57" s="10"/>
      <c r="DSQ57" s="10"/>
      <c r="DSR57" s="10"/>
      <c r="DSS57" s="10"/>
      <c r="DST57" s="10"/>
      <c r="DSU57" s="10"/>
      <c r="DSV57" s="10"/>
      <c r="DSW57" s="10"/>
      <c r="DSX57" s="10"/>
      <c r="DSY57" s="10"/>
      <c r="DSZ57" s="10"/>
      <c r="DTA57" s="10"/>
      <c r="DTB57" s="10"/>
      <c r="DTC57" s="10"/>
      <c r="DTD57" s="10"/>
      <c r="DTE57" s="10"/>
      <c r="DTF57" s="10"/>
      <c r="DTG57" s="10"/>
      <c r="DTH57" s="10"/>
      <c r="DTI57" s="10"/>
      <c r="DTJ57" s="10"/>
      <c r="DTK57" s="10"/>
      <c r="DTL57" s="10"/>
      <c r="DTM57" s="10"/>
      <c r="DTN57" s="10"/>
      <c r="DTO57" s="10"/>
      <c r="DTP57" s="10"/>
      <c r="DTQ57" s="10"/>
      <c r="DTR57" s="10"/>
      <c r="DTS57" s="10"/>
      <c r="DTT57" s="10"/>
      <c r="DTU57" s="10"/>
      <c r="DTV57" s="10"/>
      <c r="DTW57" s="10"/>
      <c r="DTX57" s="10"/>
      <c r="DTY57" s="10"/>
      <c r="DTZ57" s="10"/>
      <c r="DUA57" s="10"/>
      <c r="DUB57" s="10"/>
      <c r="DUC57" s="10"/>
      <c r="DUD57" s="10"/>
      <c r="DUE57" s="10"/>
      <c r="DUF57" s="10"/>
      <c r="DUG57" s="10"/>
      <c r="DUH57" s="10"/>
      <c r="DUI57" s="10"/>
      <c r="DUJ57" s="10"/>
      <c r="DUK57" s="10"/>
      <c r="DUL57" s="10"/>
      <c r="DUM57" s="10"/>
      <c r="DUN57" s="10"/>
      <c r="DUO57" s="10"/>
      <c r="DUP57" s="10"/>
      <c r="DUQ57" s="10"/>
      <c r="DUR57" s="10"/>
      <c r="DUS57" s="10"/>
      <c r="DUT57" s="10"/>
      <c r="DUU57" s="10"/>
      <c r="DUV57" s="10"/>
      <c r="DUW57" s="10"/>
      <c r="DUX57" s="10"/>
      <c r="DUY57" s="10"/>
      <c r="DUZ57" s="10"/>
      <c r="DVA57" s="10"/>
      <c r="DVB57" s="10"/>
      <c r="DVC57" s="10"/>
      <c r="DVD57" s="10"/>
      <c r="DVE57" s="10"/>
      <c r="DVF57" s="10"/>
      <c r="DVG57" s="10"/>
      <c r="DVH57" s="10"/>
      <c r="DVI57" s="10"/>
      <c r="DVJ57" s="10"/>
      <c r="DVK57" s="10"/>
      <c r="DVL57" s="10"/>
      <c r="DVM57" s="10"/>
      <c r="DVN57" s="10"/>
      <c r="DVO57" s="10"/>
      <c r="DVP57" s="10"/>
      <c r="DVQ57" s="10"/>
      <c r="DVR57" s="10"/>
      <c r="DVS57" s="10"/>
      <c r="DVT57" s="10"/>
      <c r="DVU57" s="10"/>
      <c r="DVV57" s="10"/>
      <c r="DVW57" s="10"/>
      <c r="DVX57" s="10"/>
      <c r="DVY57" s="10"/>
      <c r="DVZ57" s="10"/>
      <c r="DWA57" s="10"/>
      <c r="DWB57" s="10"/>
      <c r="DWC57" s="10"/>
      <c r="DWD57" s="10"/>
      <c r="DWE57" s="10"/>
      <c r="DWF57" s="10"/>
      <c r="DWG57" s="10"/>
      <c r="DWH57" s="10"/>
      <c r="DWI57" s="10"/>
      <c r="DWJ57" s="10"/>
      <c r="DWK57" s="10"/>
      <c r="DWL57" s="10"/>
      <c r="DWM57" s="10"/>
      <c r="DWN57" s="10"/>
      <c r="DWO57" s="10"/>
      <c r="DWP57" s="10"/>
      <c r="DWQ57" s="10"/>
      <c r="DWR57" s="10"/>
      <c r="DWS57" s="10"/>
      <c r="DWT57" s="10"/>
      <c r="DWU57" s="10"/>
      <c r="DWV57" s="10"/>
      <c r="DWW57" s="10"/>
      <c r="DWX57" s="10"/>
      <c r="DWY57" s="10"/>
      <c r="DWZ57" s="10"/>
      <c r="DXA57" s="10"/>
      <c r="DXB57" s="10"/>
      <c r="DXC57" s="10"/>
      <c r="DXD57" s="10"/>
      <c r="DXE57" s="10"/>
      <c r="DXF57" s="10"/>
      <c r="DXG57" s="10"/>
      <c r="DXH57" s="10"/>
      <c r="DXI57" s="10"/>
      <c r="DXJ57" s="10"/>
      <c r="DXK57" s="10"/>
      <c r="DXL57" s="10"/>
      <c r="DXM57" s="10"/>
      <c r="DXN57" s="10"/>
      <c r="DXO57" s="10"/>
      <c r="DXP57" s="10"/>
      <c r="DXQ57" s="10"/>
      <c r="DXR57" s="10"/>
      <c r="DXS57" s="10"/>
      <c r="DXT57" s="10"/>
      <c r="DXU57" s="10"/>
      <c r="DXV57" s="10"/>
      <c r="DXW57" s="10"/>
      <c r="DXX57" s="10"/>
      <c r="DXY57" s="10"/>
      <c r="DXZ57" s="10"/>
      <c r="DYA57" s="10"/>
      <c r="DYB57" s="10"/>
      <c r="DYC57" s="10"/>
      <c r="DYD57" s="10"/>
      <c r="DYE57" s="10"/>
      <c r="DYF57" s="10"/>
      <c r="DYG57" s="10"/>
      <c r="DYH57" s="10"/>
      <c r="DYI57" s="10"/>
      <c r="DYJ57" s="10"/>
      <c r="DYK57" s="10"/>
      <c r="DYL57" s="10"/>
      <c r="DYM57" s="10"/>
      <c r="DYN57" s="10"/>
      <c r="DYO57" s="10"/>
      <c r="DYP57" s="10"/>
      <c r="DYQ57" s="10"/>
      <c r="DYR57" s="10"/>
      <c r="DYS57" s="10"/>
      <c r="DYT57" s="10"/>
      <c r="DYU57" s="10"/>
      <c r="DYV57" s="10"/>
      <c r="DYW57" s="10"/>
      <c r="DYX57" s="10"/>
      <c r="DYY57" s="10"/>
      <c r="DYZ57" s="10"/>
      <c r="DZA57" s="10"/>
      <c r="DZB57" s="10"/>
      <c r="DZC57" s="10"/>
      <c r="DZD57" s="10"/>
      <c r="DZE57" s="10"/>
      <c r="DZF57" s="10"/>
      <c r="DZG57" s="10"/>
      <c r="DZH57" s="10"/>
      <c r="DZI57" s="10"/>
      <c r="DZJ57" s="10"/>
      <c r="DZK57" s="10"/>
      <c r="DZL57" s="10"/>
      <c r="DZM57" s="10"/>
      <c r="DZN57" s="10"/>
      <c r="DZO57" s="10"/>
      <c r="DZP57" s="10"/>
      <c r="DZQ57" s="10"/>
      <c r="DZR57" s="10"/>
      <c r="DZS57" s="10"/>
      <c r="DZT57" s="10"/>
      <c r="DZU57" s="10"/>
      <c r="DZV57" s="10"/>
      <c r="DZW57" s="10"/>
      <c r="DZX57" s="10"/>
      <c r="DZY57" s="10"/>
      <c r="DZZ57" s="10"/>
      <c r="EAA57" s="10"/>
      <c r="EAB57" s="10"/>
      <c r="EAC57" s="10"/>
      <c r="EAD57" s="10"/>
      <c r="EAE57" s="10"/>
      <c r="EAF57" s="10"/>
      <c r="EAG57" s="10"/>
      <c r="EAH57" s="10"/>
      <c r="EAI57" s="10"/>
      <c r="EAJ57" s="10"/>
      <c r="EAK57" s="10"/>
      <c r="EAL57" s="10"/>
      <c r="EAM57" s="10"/>
      <c r="EAN57" s="10"/>
      <c r="EAO57" s="10"/>
      <c r="EAP57" s="10"/>
      <c r="EAQ57" s="10"/>
      <c r="EAR57" s="10"/>
      <c r="EAS57" s="10"/>
      <c r="EAT57" s="10"/>
      <c r="EAU57" s="10"/>
      <c r="EAV57" s="10"/>
      <c r="EAW57" s="10"/>
      <c r="EAX57" s="10"/>
      <c r="EAY57" s="10"/>
      <c r="EAZ57" s="10"/>
      <c r="EBA57" s="10"/>
      <c r="EBB57" s="10"/>
      <c r="EBC57" s="10"/>
      <c r="EBD57" s="10"/>
      <c r="EBE57" s="10"/>
      <c r="EBF57" s="10"/>
      <c r="EBG57" s="10"/>
      <c r="EBH57" s="10"/>
      <c r="EBI57" s="10"/>
      <c r="EBJ57" s="10"/>
      <c r="EBK57" s="10"/>
      <c r="EBL57" s="10"/>
      <c r="EBM57" s="10"/>
      <c r="EBN57" s="10"/>
      <c r="EBO57" s="10"/>
      <c r="EBP57" s="10"/>
      <c r="EBQ57" s="10"/>
      <c r="EBR57" s="10"/>
      <c r="EBS57" s="10"/>
      <c r="EBT57" s="10"/>
      <c r="EBU57" s="10"/>
      <c r="EBV57" s="10"/>
      <c r="EBW57" s="10"/>
      <c r="EBX57" s="10"/>
      <c r="EBY57" s="10"/>
      <c r="EBZ57" s="10"/>
      <c r="ECA57" s="10"/>
      <c r="ECB57" s="10"/>
      <c r="ECC57" s="10"/>
      <c r="ECD57" s="10"/>
      <c r="ECE57" s="10"/>
      <c r="ECF57" s="10"/>
      <c r="ECG57" s="10"/>
      <c r="ECH57" s="10"/>
      <c r="ECI57" s="10"/>
      <c r="ECJ57" s="10"/>
      <c r="ECK57" s="10"/>
      <c r="ECL57" s="10"/>
      <c r="ECM57" s="10"/>
      <c r="ECN57" s="10"/>
      <c r="ECO57" s="10"/>
      <c r="ECP57" s="10"/>
      <c r="ECQ57" s="10"/>
      <c r="ECR57" s="10"/>
      <c r="ECS57" s="10"/>
      <c r="ECT57" s="10"/>
      <c r="ECU57" s="10"/>
      <c r="ECV57" s="10"/>
      <c r="ECW57" s="10"/>
      <c r="ECX57" s="10"/>
      <c r="ECY57" s="10"/>
      <c r="ECZ57" s="10"/>
      <c r="EDA57" s="10"/>
      <c r="EDB57" s="10"/>
      <c r="EDC57" s="10"/>
      <c r="EDD57" s="10"/>
      <c r="EDE57" s="10"/>
      <c r="EDF57" s="10"/>
      <c r="EDG57" s="10"/>
      <c r="EDH57" s="10"/>
      <c r="EDI57" s="10"/>
      <c r="EDJ57" s="10"/>
      <c r="EDK57" s="10"/>
      <c r="EDL57" s="10"/>
      <c r="EDM57" s="10"/>
      <c r="EDN57" s="10"/>
      <c r="EDO57" s="10"/>
      <c r="EDP57" s="10"/>
      <c r="EDQ57" s="10"/>
      <c r="EDR57" s="10"/>
      <c r="EDS57" s="10"/>
      <c r="EDT57" s="10"/>
      <c r="EDU57" s="10"/>
      <c r="EDV57" s="10"/>
      <c r="EDW57" s="10"/>
      <c r="EDX57" s="10"/>
      <c r="EDY57" s="10"/>
      <c r="EDZ57" s="10"/>
      <c r="EEA57" s="10"/>
      <c r="EEB57" s="10"/>
      <c r="EEC57" s="10"/>
      <c r="EED57" s="10"/>
      <c r="EEE57" s="10"/>
      <c r="EEF57" s="10"/>
      <c r="EEG57" s="10"/>
      <c r="EEH57" s="10"/>
      <c r="EEI57" s="10"/>
      <c r="EEJ57" s="10"/>
      <c r="EEK57" s="10"/>
      <c r="EEL57" s="10"/>
      <c r="EEM57" s="10"/>
      <c r="EEN57" s="10"/>
      <c r="EEO57" s="10"/>
      <c r="EEP57" s="10"/>
      <c r="EEQ57" s="10"/>
      <c r="EER57" s="10"/>
      <c r="EES57" s="10"/>
      <c r="EET57" s="10"/>
      <c r="EEU57" s="10"/>
      <c r="EEV57" s="10"/>
      <c r="EEW57" s="10"/>
      <c r="EEX57" s="10"/>
      <c r="EEY57" s="10"/>
      <c r="EEZ57" s="10"/>
      <c r="EFA57" s="10"/>
      <c r="EFB57" s="10"/>
      <c r="EFC57" s="10"/>
      <c r="EFD57" s="10"/>
      <c r="EFE57" s="10"/>
      <c r="EFF57" s="10"/>
      <c r="EFG57" s="10"/>
      <c r="EFH57" s="10"/>
      <c r="EFI57" s="10"/>
      <c r="EFJ57" s="10"/>
      <c r="EFK57" s="10"/>
      <c r="EFL57" s="10"/>
      <c r="EFM57" s="10"/>
      <c r="EFN57" s="10"/>
      <c r="EFO57" s="10"/>
      <c r="EFP57" s="10"/>
      <c r="EFQ57" s="10"/>
      <c r="EFR57" s="10"/>
      <c r="EFS57" s="10"/>
      <c r="EFT57" s="10"/>
      <c r="EFU57" s="10"/>
      <c r="EFV57" s="10"/>
      <c r="EFW57" s="10"/>
      <c r="EFX57" s="10"/>
      <c r="EFY57" s="10"/>
      <c r="EFZ57" s="10"/>
      <c r="EGA57" s="10"/>
      <c r="EGB57" s="10"/>
      <c r="EGC57" s="10"/>
      <c r="EGD57" s="10"/>
      <c r="EGE57" s="10"/>
      <c r="EGF57" s="10"/>
      <c r="EGG57" s="10"/>
      <c r="EGH57" s="10"/>
      <c r="EGI57" s="10"/>
      <c r="EGJ57" s="10"/>
      <c r="EGK57" s="10"/>
      <c r="EGL57" s="10"/>
      <c r="EGM57" s="10"/>
      <c r="EGN57" s="10"/>
      <c r="EGO57" s="10"/>
      <c r="EGP57" s="10"/>
      <c r="EGQ57" s="10"/>
      <c r="EGR57" s="10"/>
      <c r="EGS57" s="10"/>
      <c r="EGT57" s="10"/>
      <c r="EGU57" s="10"/>
      <c r="EGV57" s="10"/>
      <c r="EGW57" s="10"/>
      <c r="EGX57" s="10"/>
      <c r="EGY57" s="10"/>
      <c r="EGZ57" s="10"/>
      <c r="EHA57" s="10"/>
      <c r="EHB57" s="10"/>
      <c r="EHC57" s="10"/>
      <c r="EHD57" s="10"/>
      <c r="EHE57" s="10"/>
      <c r="EHF57" s="10"/>
      <c r="EHG57" s="10"/>
      <c r="EHH57" s="10"/>
      <c r="EHI57" s="10"/>
      <c r="EHJ57" s="10"/>
      <c r="EHK57" s="10"/>
      <c r="EHL57" s="10"/>
      <c r="EHM57" s="10"/>
      <c r="EHN57" s="10"/>
      <c r="EHO57" s="10"/>
      <c r="EHP57" s="10"/>
      <c r="EHQ57" s="10"/>
      <c r="EHR57" s="10"/>
      <c r="EHS57" s="10"/>
      <c r="EHT57" s="10"/>
      <c r="EHU57" s="10"/>
      <c r="EHV57" s="10"/>
      <c r="EHW57" s="10"/>
      <c r="EHX57" s="10"/>
      <c r="EHY57" s="10"/>
      <c r="EHZ57" s="10"/>
      <c r="EIA57" s="10"/>
      <c r="EIB57" s="10"/>
      <c r="EIC57" s="10"/>
      <c r="EID57" s="10"/>
      <c r="EIE57" s="10"/>
      <c r="EIF57" s="10"/>
      <c r="EIG57" s="10"/>
      <c r="EIH57" s="10"/>
      <c r="EII57" s="10"/>
      <c r="EIJ57" s="10"/>
      <c r="EIK57" s="10"/>
      <c r="EIL57" s="10"/>
      <c r="EIM57" s="10"/>
      <c r="EIN57" s="10"/>
      <c r="EIO57" s="10"/>
      <c r="EIP57" s="10"/>
      <c r="EIQ57" s="10"/>
      <c r="EIR57" s="10"/>
      <c r="EIS57" s="10"/>
      <c r="EIT57" s="10"/>
      <c r="EIU57" s="10"/>
      <c r="EIV57" s="10"/>
      <c r="EIW57" s="10"/>
      <c r="EIX57" s="10"/>
      <c r="EIY57" s="10"/>
      <c r="EIZ57" s="10"/>
      <c r="EJA57" s="10"/>
      <c r="EJB57" s="10"/>
      <c r="EJC57" s="10"/>
      <c r="EJD57" s="10"/>
      <c r="EJE57" s="10"/>
      <c r="EJF57" s="10"/>
      <c r="EJG57" s="10"/>
      <c r="EJH57" s="10"/>
      <c r="EJI57" s="10"/>
      <c r="EJJ57" s="10"/>
      <c r="EJK57" s="10"/>
      <c r="EJL57" s="10"/>
      <c r="EJM57" s="10"/>
      <c r="EJN57" s="10"/>
      <c r="EJO57" s="10"/>
      <c r="EJP57" s="10"/>
      <c r="EJQ57" s="10"/>
      <c r="EJR57" s="10"/>
      <c r="EJS57" s="10"/>
      <c r="EJT57" s="10"/>
      <c r="EJU57" s="10"/>
      <c r="EJV57" s="10"/>
      <c r="EJW57" s="10"/>
      <c r="EJX57" s="10"/>
      <c r="EJY57" s="10"/>
      <c r="EJZ57" s="10"/>
      <c r="EKA57" s="10"/>
      <c r="EKB57" s="10"/>
      <c r="EKC57" s="10"/>
      <c r="EKD57" s="10"/>
      <c r="EKE57" s="10"/>
      <c r="EKF57" s="10"/>
      <c r="EKG57" s="10"/>
      <c r="EKH57" s="10"/>
      <c r="EKI57" s="10"/>
      <c r="EKJ57" s="10"/>
      <c r="EKK57" s="10"/>
      <c r="EKL57" s="10"/>
      <c r="EKM57" s="10"/>
      <c r="EKN57" s="10"/>
      <c r="EKO57" s="10"/>
      <c r="EKP57" s="10"/>
      <c r="EKQ57" s="10"/>
      <c r="EKR57" s="10"/>
      <c r="EKS57" s="10"/>
      <c r="EKT57" s="10"/>
      <c r="EKU57" s="10"/>
      <c r="EKV57" s="10"/>
      <c r="EKW57" s="10"/>
      <c r="EKX57" s="10"/>
      <c r="EKY57" s="10"/>
      <c r="EKZ57" s="10"/>
      <c r="ELA57" s="10"/>
      <c r="ELB57" s="10"/>
      <c r="ELC57" s="10"/>
      <c r="ELD57" s="10"/>
      <c r="ELE57" s="10"/>
      <c r="ELF57" s="10"/>
      <c r="ELG57" s="10"/>
      <c r="ELH57" s="10"/>
      <c r="ELI57" s="10"/>
      <c r="ELJ57" s="10"/>
      <c r="ELK57" s="10"/>
      <c r="ELL57" s="10"/>
      <c r="ELM57" s="10"/>
      <c r="ELN57" s="10"/>
      <c r="ELO57" s="10"/>
      <c r="ELP57" s="10"/>
      <c r="ELQ57" s="10"/>
      <c r="ELR57" s="10"/>
      <c r="ELS57" s="10"/>
      <c r="ELT57" s="10"/>
      <c r="ELU57" s="10"/>
      <c r="ELV57" s="10"/>
      <c r="ELW57" s="10"/>
      <c r="ELX57" s="10"/>
      <c r="ELY57" s="10"/>
      <c r="ELZ57" s="10"/>
      <c r="EMA57" s="10"/>
      <c r="EMB57" s="10"/>
      <c r="EMC57" s="10"/>
      <c r="EMD57" s="10"/>
      <c r="EME57" s="10"/>
      <c r="EMF57" s="10"/>
      <c r="EMG57" s="10"/>
      <c r="EMH57" s="10"/>
      <c r="EMI57" s="10"/>
      <c r="EMJ57" s="10"/>
      <c r="EMK57" s="10"/>
      <c r="EML57" s="10"/>
      <c r="EMM57" s="10"/>
      <c r="EMN57" s="10"/>
      <c r="EMO57" s="10"/>
      <c r="EMP57" s="10"/>
      <c r="EMQ57" s="10"/>
      <c r="EMR57" s="10"/>
      <c r="EMS57" s="10"/>
      <c r="EMT57" s="10"/>
      <c r="EMU57" s="10"/>
      <c r="EMV57" s="10"/>
      <c r="EMW57" s="10"/>
      <c r="EMX57" s="10"/>
      <c r="EMY57" s="10"/>
      <c r="EMZ57" s="10"/>
      <c r="ENA57" s="10"/>
      <c r="ENB57" s="10"/>
      <c r="ENC57" s="10"/>
      <c r="END57" s="10"/>
      <c r="ENE57" s="10"/>
      <c r="ENF57" s="10"/>
      <c r="ENG57" s="10"/>
      <c r="ENH57" s="10"/>
      <c r="ENI57" s="10"/>
      <c r="ENJ57" s="10"/>
      <c r="ENK57" s="10"/>
      <c r="ENL57" s="10"/>
      <c r="ENM57" s="10"/>
      <c r="ENN57" s="10"/>
      <c r="ENO57" s="10"/>
      <c r="ENP57" s="10"/>
      <c r="ENQ57" s="10"/>
      <c r="ENR57" s="10"/>
      <c r="ENS57" s="10"/>
      <c r="ENT57" s="10"/>
      <c r="ENU57" s="10"/>
      <c r="ENV57" s="10"/>
      <c r="ENW57" s="10"/>
      <c r="ENX57" s="10"/>
      <c r="ENY57" s="10"/>
      <c r="ENZ57" s="10"/>
      <c r="EOA57" s="10"/>
      <c r="EOB57" s="10"/>
      <c r="EOC57" s="10"/>
      <c r="EOD57" s="10"/>
      <c r="EOE57" s="10"/>
      <c r="EOF57" s="10"/>
      <c r="EOG57" s="10"/>
      <c r="EOH57" s="10"/>
      <c r="EOI57" s="10"/>
      <c r="EOJ57" s="10"/>
      <c r="EOK57" s="10"/>
      <c r="EOL57" s="10"/>
      <c r="EOM57" s="10"/>
      <c r="EON57" s="10"/>
      <c r="EOO57" s="10"/>
      <c r="EOP57" s="10"/>
      <c r="EOQ57" s="10"/>
      <c r="EOR57" s="10"/>
      <c r="EOS57" s="10"/>
      <c r="EOT57" s="10"/>
      <c r="EOU57" s="10"/>
      <c r="EOV57" s="10"/>
      <c r="EOW57" s="10"/>
      <c r="EOX57" s="10"/>
      <c r="EOY57" s="10"/>
      <c r="EOZ57" s="10"/>
      <c r="EPA57" s="10"/>
      <c r="EPB57" s="10"/>
      <c r="EPC57" s="10"/>
      <c r="EPD57" s="10"/>
      <c r="EPE57" s="10"/>
      <c r="EPF57" s="10"/>
      <c r="EPG57" s="10"/>
      <c r="EPH57" s="10"/>
      <c r="EPI57" s="10"/>
      <c r="EPJ57" s="10"/>
      <c r="EPK57" s="10"/>
      <c r="EPL57" s="10"/>
      <c r="EPM57" s="10"/>
      <c r="EPN57" s="10"/>
      <c r="EPO57" s="10"/>
      <c r="EPP57" s="10"/>
      <c r="EPQ57" s="10"/>
      <c r="EPR57" s="10"/>
      <c r="EPS57" s="10"/>
      <c r="EPT57" s="10"/>
      <c r="EPU57" s="10"/>
      <c r="EPV57" s="10"/>
      <c r="EPW57" s="10"/>
      <c r="EPX57" s="10"/>
      <c r="EPY57" s="10"/>
      <c r="EPZ57" s="10"/>
      <c r="EQA57" s="10"/>
      <c r="EQB57" s="10"/>
      <c r="EQC57" s="10"/>
      <c r="EQD57" s="10"/>
      <c r="EQE57" s="10"/>
      <c r="EQF57" s="10"/>
      <c r="EQG57" s="10"/>
      <c r="EQH57" s="10"/>
      <c r="EQI57" s="10"/>
      <c r="EQJ57" s="10"/>
      <c r="EQK57" s="10"/>
      <c r="EQL57" s="10"/>
      <c r="EQM57" s="10"/>
      <c r="EQN57" s="10"/>
      <c r="EQO57" s="10"/>
      <c r="EQP57" s="10"/>
      <c r="EQQ57" s="10"/>
      <c r="EQR57" s="10"/>
      <c r="EQS57" s="10"/>
      <c r="EQT57" s="10"/>
      <c r="EQU57" s="10"/>
      <c r="EQV57" s="10"/>
      <c r="EQW57" s="10"/>
      <c r="EQX57" s="10"/>
      <c r="EQY57" s="10"/>
      <c r="EQZ57" s="10"/>
      <c r="ERA57" s="10"/>
      <c r="ERB57" s="10"/>
      <c r="ERC57" s="10"/>
      <c r="ERD57" s="10"/>
      <c r="ERE57" s="10"/>
      <c r="ERF57" s="10"/>
      <c r="ERG57" s="10"/>
      <c r="ERH57" s="10"/>
      <c r="ERI57" s="10"/>
      <c r="ERJ57" s="10"/>
      <c r="ERK57" s="10"/>
      <c r="ERL57" s="10"/>
      <c r="ERM57" s="10"/>
      <c r="ERN57" s="10"/>
      <c r="ERO57" s="10"/>
      <c r="ERP57" s="10"/>
      <c r="ERQ57" s="10"/>
      <c r="ERR57" s="10"/>
      <c r="ERS57" s="10"/>
      <c r="ERT57" s="10"/>
      <c r="ERU57" s="10"/>
      <c r="ERV57" s="10"/>
      <c r="ERW57" s="10"/>
      <c r="ERX57" s="10"/>
      <c r="ERY57" s="10"/>
      <c r="ERZ57" s="10"/>
      <c r="ESA57" s="10"/>
      <c r="ESB57" s="10"/>
      <c r="ESC57" s="10"/>
      <c r="ESD57" s="10"/>
      <c r="ESE57" s="10"/>
      <c r="ESF57" s="10"/>
      <c r="ESG57" s="10"/>
      <c r="ESH57" s="10"/>
      <c r="ESI57" s="10"/>
      <c r="ESJ57" s="10"/>
      <c r="ESK57" s="10"/>
      <c r="ESL57" s="10"/>
      <c r="ESM57" s="10"/>
      <c r="ESN57" s="10"/>
      <c r="ESO57" s="10"/>
      <c r="ESP57" s="10"/>
      <c r="ESQ57" s="10"/>
      <c r="ESR57" s="10"/>
      <c r="ESS57" s="10"/>
      <c r="EST57" s="10"/>
      <c r="ESU57" s="10"/>
      <c r="ESV57" s="10"/>
      <c r="ESW57" s="10"/>
      <c r="ESX57" s="10"/>
      <c r="ESY57" s="10"/>
      <c r="ESZ57" s="10"/>
      <c r="ETA57" s="10"/>
      <c r="ETB57" s="10"/>
      <c r="ETC57" s="10"/>
      <c r="ETD57" s="10"/>
      <c r="ETE57" s="10"/>
      <c r="ETF57" s="10"/>
      <c r="ETG57" s="10"/>
      <c r="ETH57" s="10"/>
      <c r="ETI57" s="10"/>
      <c r="ETJ57" s="10"/>
      <c r="ETK57" s="10"/>
      <c r="ETL57" s="10"/>
      <c r="ETM57" s="10"/>
      <c r="ETN57" s="10"/>
      <c r="ETO57" s="10"/>
      <c r="ETP57" s="10"/>
      <c r="ETQ57" s="10"/>
      <c r="ETR57" s="10"/>
      <c r="ETS57" s="10"/>
      <c r="ETT57" s="10"/>
      <c r="ETU57" s="10"/>
      <c r="ETV57" s="10"/>
      <c r="ETW57" s="10"/>
      <c r="ETX57" s="10"/>
      <c r="ETY57" s="10"/>
      <c r="ETZ57" s="10"/>
      <c r="EUA57" s="10"/>
      <c r="EUB57" s="10"/>
      <c r="EUC57" s="10"/>
      <c r="EUD57" s="10"/>
      <c r="EUE57" s="10"/>
      <c r="EUF57" s="10"/>
      <c r="EUG57" s="10"/>
      <c r="EUH57" s="10"/>
      <c r="EUI57" s="10"/>
      <c r="EUJ57" s="10"/>
      <c r="EUK57" s="10"/>
      <c r="EUL57" s="10"/>
      <c r="EUM57" s="10"/>
      <c r="EUN57" s="10"/>
      <c r="EUO57" s="10"/>
      <c r="EUP57" s="10"/>
      <c r="EUQ57" s="10"/>
      <c r="EUR57" s="10"/>
      <c r="EUS57" s="10"/>
      <c r="EUT57" s="10"/>
      <c r="EUU57" s="10"/>
      <c r="EUV57" s="10"/>
      <c r="EUW57" s="10"/>
      <c r="EUX57" s="10"/>
      <c r="EUY57" s="10"/>
      <c r="EUZ57" s="10"/>
      <c r="EVA57" s="10"/>
      <c r="EVB57" s="10"/>
      <c r="EVC57" s="10"/>
      <c r="EVD57" s="10"/>
      <c r="EVE57" s="10"/>
      <c r="EVF57" s="10"/>
      <c r="EVG57" s="10"/>
      <c r="EVH57" s="10"/>
      <c r="EVI57" s="10"/>
      <c r="EVJ57" s="10"/>
      <c r="EVK57" s="10"/>
      <c r="EVL57" s="10"/>
      <c r="EVM57" s="10"/>
      <c r="EVN57" s="10"/>
      <c r="EVO57" s="10"/>
      <c r="EVP57" s="10"/>
      <c r="EVQ57" s="10"/>
      <c r="EVR57" s="10"/>
      <c r="EVS57" s="10"/>
      <c r="EVT57" s="10"/>
      <c r="EVU57" s="10"/>
      <c r="EVV57" s="10"/>
      <c r="EVW57" s="10"/>
      <c r="EVX57" s="10"/>
      <c r="EVY57" s="10"/>
      <c r="EVZ57" s="10"/>
      <c r="EWA57" s="10"/>
      <c r="EWB57" s="10"/>
      <c r="EWC57" s="10"/>
      <c r="EWD57" s="10"/>
      <c r="EWE57" s="10"/>
      <c r="EWF57" s="10"/>
      <c r="EWG57" s="10"/>
      <c r="EWH57" s="10"/>
      <c r="EWI57" s="10"/>
      <c r="EWJ57" s="10"/>
      <c r="EWK57" s="10"/>
      <c r="EWL57" s="10"/>
      <c r="EWM57" s="10"/>
      <c r="EWN57" s="10"/>
      <c r="EWO57" s="10"/>
      <c r="EWP57" s="10"/>
      <c r="EWQ57" s="10"/>
      <c r="EWR57" s="10"/>
      <c r="EWS57" s="10"/>
      <c r="EWT57" s="10"/>
      <c r="EWU57" s="10"/>
      <c r="EWV57" s="10"/>
      <c r="EWW57" s="10"/>
      <c r="EWX57" s="10"/>
      <c r="EWY57" s="10"/>
      <c r="EWZ57" s="10"/>
      <c r="EXA57" s="10"/>
      <c r="EXB57" s="10"/>
      <c r="EXC57" s="10"/>
      <c r="EXD57" s="10"/>
      <c r="EXE57" s="10"/>
      <c r="EXF57" s="10"/>
      <c r="EXG57" s="10"/>
      <c r="EXH57" s="10"/>
      <c r="EXI57" s="10"/>
      <c r="EXJ57" s="10"/>
      <c r="EXK57" s="10"/>
      <c r="EXL57" s="10"/>
      <c r="EXM57" s="10"/>
      <c r="EXN57" s="10"/>
      <c r="EXO57" s="10"/>
      <c r="EXP57" s="10"/>
      <c r="EXQ57" s="10"/>
      <c r="EXR57" s="10"/>
      <c r="EXS57" s="10"/>
      <c r="EXT57" s="10"/>
      <c r="EXU57" s="10"/>
      <c r="EXV57" s="10"/>
      <c r="EXW57" s="10"/>
      <c r="EXX57" s="10"/>
      <c r="EXY57" s="10"/>
      <c r="EXZ57" s="10"/>
      <c r="EYA57" s="10"/>
      <c r="EYB57" s="10"/>
      <c r="EYC57" s="10"/>
      <c r="EYD57" s="10"/>
      <c r="EYE57" s="10"/>
      <c r="EYF57" s="10"/>
      <c r="EYG57" s="10"/>
      <c r="EYH57" s="10"/>
      <c r="EYI57" s="10"/>
      <c r="EYJ57" s="10"/>
      <c r="EYK57" s="10"/>
      <c r="EYL57" s="10"/>
      <c r="EYM57" s="10"/>
      <c r="EYN57" s="10"/>
      <c r="EYO57" s="10"/>
      <c r="EYP57" s="10"/>
      <c r="EYQ57" s="10"/>
      <c r="EYR57" s="10"/>
      <c r="EYS57" s="10"/>
      <c r="EYT57" s="10"/>
      <c r="EYU57" s="10"/>
      <c r="EYV57" s="10"/>
      <c r="EYW57" s="10"/>
      <c r="EYX57" s="10"/>
      <c r="EYY57" s="10"/>
      <c r="EYZ57" s="10"/>
      <c r="EZA57" s="10"/>
      <c r="EZB57" s="10"/>
      <c r="EZC57" s="10"/>
      <c r="EZD57" s="10"/>
      <c r="EZE57" s="10"/>
      <c r="EZF57" s="10"/>
      <c r="EZG57" s="10"/>
      <c r="EZH57" s="10"/>
      <c r="EZI57" s="10"/>
      <c r="EZJ57" s="10"/>
      <c r="EZK57" s="10"/>
      <c r="EZL57" s="10"/>
      <c r="EZM57" s="10"/>
      <c r="EZN57" s="10"/>
      <c r="EZO57" s="10"/>
      <c r="EZP57" s="10"/>
      <c r="EZQ57" s="10"/>
      <c r="EZR57" s="10"/>
      <c r="EZS57" s="10"/>
      <c r="EZT57" s="10"/>
      <c r="EZU57" s="10"/>
      <c r="EZV57" s="10"/>
      <c r="EZW57" s="10"/>
      <c r="EZX57" s="10"/>
      <c r="EZY57" s="10"/>
      <c r="EZZ57" s="10"/>
      <c r="FAA57" s="10"/>
      <c r="FAB57" s="10"/>
      <c r="FAC57" s="10"/>
      <c r="FAD57" s="10"/>
      <c r="FAE57" s="10"/>
      <c r="FAF57" s="10"/>
      <c r="FAG57" s="10"/>
      <c r="FAH57" s="10"/>
      <c r="FAI57" s="10"/>
      <c r="FAJ57" s="10"/>
      <c r="FAK57" s="10"/>
      <c r="FAL57" s="10"/>
      <c r="FAM57" s="10"/>
      <c r="FAN57" s="10"/>
      <c r="FAO57" s="10"/>
      <c r="FAP57" s="10"/>
      <c r="FAQ57" s="10"/>
      <c r="FAR57" s="10"/>
      <c r="FAS57" s="10"/>
      <c r="FAT57" s="10"/>
      <c r="FAU57" s="10"/>
      <c r="FAV57" s="10"/>
      <c r="FAW57" s="10"/>
      <c r="FAX57" s="10"/>
      <c r="FAY57" s="10"/>
      <c r="FAZ57" s="10"/>
      <c r="FBA57" s="10"/>
      <c r="FBB57" s="10"/>
      <c r="FBC57" s="10"/>
      <c r="FBD57" s="10"/>
      <c r="FBE57" s="10"/>
      <c r="FBF57" s="10"/>
      <c r="FBG57" s="10"/>
      <c r="FBH57" s="10"/>
      <c r="FBI57" s="10"/>
      <c r="FBJ57" s="10"/>
      <c r="FBK57" s="10"/>
      <c r="FBL57" s="10"/>
      <c r="FBM57" s="10"/>
      <c r="FBN57" s="10"/>
      <c r="FBO57" s="10"/>
      <c r="FBP57" s="10"/>
      <c r="FBQ57" s="10"/>
      <c r="FBR57" s="10"/>
      <c r="FBS57" s="10"/>
      <c r="FBT57" s="10"/>
      <c r="FBU57" s="10"/>
      <c r="FBV57" s="10"/>
      <c r="FBW57" s="10"/>
      <c r="FBX57" s="10"/>
      <c r="FBY57" s="10"/>
      <c r="FBZ57" s="10"/>
      <c r="FCA57" s="10"/>
      <c r="FCB57" s="10"/>
      <c r="FCC57" s="10"/>
      <c r="FCD57" s="10"/>
      <c r="FCE57" s="10"/>
      <c r="FCF57" s="10"/>
      <c r="FCG57" s="10"/>
      <c r="FCH57" s="10"/>
      <c r="FCI57" s="10"/>
      <c r="FCJ57" s="10"/>
      <c r="FCK57" s="10"/>
      <c r="FCL57" s="10"/>
      <c r="FCM57" s="10"/>
      <c r="FCN57" s="10"/>
      <c r="FCO57" s="10"/>
      <c r="FCP57" s="10"/>
      <c r="FCQ57" s="10"/>
      <c r="FCR57" s="10"/>
      <c r="FCS57" s="10"/>
      <c r="FCT57" s="10"/>
      <c r="FCU57" s="10"/>
      <c r="FCV57" s="10"/>
      <c r="FCW57" s="10"/>
      <c r="FCX57" s="10"/>
      <c r="FCY57" s="10"/>
      <c r="FCZ57" s="10"/>
      <c r="FDA57" s="10"/>
      <c r="FDB57" s="10"/>
      <c r="FDC57" s="10"/>
      <c r="FDD57" s="10"/>
      <c r="FDE57" s="10"/>
      <c r="FDF57" s="10"/>
      <c r="FDG57" s="10"/>
      <c r="FDH57" s="10"/>
      <c r="FDI57" s="10"/>
      <c r="FDJ57" s="10"/>
      <c r="FDK57" s="10"/>
      <c r="FDL57" s="10"/>
      <c r="FDM57" s="10"/>
      <c r="FDN57" s="10"/>
      <c r="FDO57" s="10"/>
      <c r="FDP57" s="10"/>
      <c r="FDQ57" s="10"/>
      <c r="FDR57" s="10"/>
      <c r="FDS57" s="10"/>
      <c r="FDT57" s="10"/>
      <c r="FDU57" s="10"/>
      <c r="FDV57" s="10"/>
      <c r="FDW57" s="10"/>
      <c r="FDX57" s="10"/>
      <c r="FDY57" s="10"/>
      <c r="FDZ57" s="10"/>
      <c r="FEA57" s="10"/>
      <c r="FEB57" s="10"/>
      <c r="FEC57" s="10"/>
      <c r="FED57" s="10"/>
      <c r="FEE57" s="10"/>
      <c r="FEF57" s="10"/>
      <c r="FEG57" s="10"/>
      <c r="FEH57" s="10"/>
      <c r="FEI57" s="10"/>
      <c r="FEJ57" s="10"/>
      <c r="FEK57" s="10"/>
      <c r="FEL57" s="10"/>
      <c r="FEM57" s="10"/>
      <c r="FEN57" s="10"/>
      <c r="FEO57" s="10"/>
      <c r="FEP57" s="10"/>
      <c r="FEQ57" s="10"/>
      <c r="FER57" s="10"/>
      <c r="FES57" s="10"/>
      <c r="FET57" s="10"/>
      <c r="FEU57" s="10"/>
      <c r="FEV57" s="10"/>
      <c r="FEW57" s="10"/>
      <c r="FEX57" s="10"/>
      <c r="FEY57" s="10"/>
      <c r="FEZ57" s="10"/>
      <c r="FFA57" s="10"/>
      <c r="FFB57" s="10"/>
      <c r="FFC57" s="10"/>
      <c r="FFD57" s="10"/>
      <c r="FFE57" s="10"/>
      <c r="FFF57" s="10"/>
      <c r="FFG57" s="10"/>
      <c r="FFH57" s="10"/>
      <c r="FFI57" s="10"/>
      <c r="FFJ57" s="10"/>
      <c r="FFK57" s="10"/>
      <c r="FFL57" s="10"/>
      <c r="FFM57" s="10"/>
      <c r="FFN57" s="10"/>
      <c r="FFO57" s="10"/>
      <c r="FFP57" s="10"/>
      <c r="FFQ57" s="10"/>
      <c r="FFR57" s="10"/>
      <c r="FFS57" s="10"/>
      <c r="FFT57" s="10"/>
      <c r="FFU57" s="10"/>
      <c r="FFV57" s="10"/>
      <c r="FFW57" s="10"/>
      <c r="FFX57" s="10"/>
      <c r="FFY57" s="10"/>
      <c r="FFZ57" s="10"/>
      <c r="FGA57" s="10"/>
      <c r="FGB57" s="10"/>
      <c r="FGC57" s="10"/>
      <c r="FGD57" s="10"/>
      <c r="FGE57" s="10"/>
      <c r="FGF57" s="10"/>
      <c r="FGG57" s="10"/>
      <c r="FGH57" s="10"/>
      <c r="FGI57" s="10"/>
      <c r="FGJ57" s="10"/>
      <c r="FGK57" s="10"/>
      <c r="FGL57" s="10"/>
      <c r="FGM57" s="10"/>
      <c r="FGN57" s="10"/>
      <c r="FGO57" s="10"/>
      <c r="FGP57" s="10"/>
      <c r="FGQ57" s="10"/>
      <c r="FGR57" s="10"/>
      <c r="FGS57" s="10"/>
      <c r="FGT57" s="10"/>
      <c r="FGU57" s="10"/>
      <c r="FGV57" s="10"/>
      <c r="FGW57" s="10"/>
      <c r="FGX57" s="10"/>
      <c r="FGY57" s="10"/>
      <c r="FGZ57" s="10"/>
      <c r="FHA57" s="10"/>
      <c r="FHB57" s="10"/>
      <c r="FHC57" s="10"/>
      <c r="FHD57" s="10"/>
      <c r="FHE57" s="10"/>
      <c r="FHF57" s="10"/>
      <c r="FHG57" s="10"/>
      <c r="FHH57" s="10"/>
      <c r="FHI57" s="10"/>
      <c r="FHJ57" s="10"/>
      <c r="FHK57" s="10"/>
      <c r="FHL57" s="10"/>
      <c r="FHM57" s="10"/>
      <c r="FHN57" s="10"/>
      <c r="FHO57" s="10"/>
      <c r="FHP57" s="10"/>
      <c r="FHQ57" s="10"/>
      <c r="FHR57" s="10"/>
      <c r="FHS57" s="10"/>
      <c r="FHT57" s="10"/>
      <c r="FHU57" s="10"/>
      <c r="FHV57" s="10"/>
      <c r="FHW57" s="10"/>
      <c r="FHX57" s="10"/>
      <c r="FHY57" s="10"/>
      <c r="FHZ57" s="10"/>
      <c r="FIA57" s="10"/>
      <c r="FIB57" s="10"/>
      <c r="FIC57" s="10"/>
      <c r="FID57" s="10"/>
      <c r="FIE57" s="10"/>
      <c r="FIF57" s="10"/>
      <c r="FIG57" s="10"/>
      <c r="FIH57" s="10"/>
      <c r="FII57" s="10"/>
      <c r="FIJ57" s="10"/>
      <c r="FIK57" s="10"/>
      <c r="FIL57" s="10"/>
      <c r="FIM57" s="10"/>
      <c r="FIN57" s="10"/>
      <c r="FIO57" s="10"/>
      <c r="FIP57" s="10"/>
      <c r="FIQ57" s="10"/>
      <c r="FIR57" s="10"/>
      <c r="FIS57" s="10"/>
      <c r="FIT57" s="10"/>
      <c r="FIU57" s="10"/>
      <c r="FIV57" s="10"/>
      <c r="FIW57" s="10"/>
      <c r="FIX57" s="10"/>
      <c r="FIY57" s="10"/>
      <c r="FIZ57" s="10"/>
      <c r="FJA57" s="10"/>
      <c r="FJB57" s="10"/>
      <c r="FJC57" s="10"/>
      <c r="FJD57" s="10"/>
      <c r="FJE57" s="10"/>
      <c r="FJF57" s="10"/>
      <c r="FJG57" s="10"/>
      <c r="FJH57" s="10"/>
      <c r="FJI57" s="10"/>
      <c r="FJJ57" s="10"/>
      <c r="FJK57" s="10"/>
      <c r="FJL57" s="10"/>
      <c r="FJM57" s="10"/>
      <c r="FJN57" s="10"/>
      <c r="FJO57" s="10"/>
      <c r="FJP57" s="10"/>
      <c r="FJQ57" s="10"/>
      <c r="FJR57" s="10"/>
      <c r="FJS57" s="10"/>
      <c r="FJT57" s="10"/>
      <c r="FJU57" s="10"/>
      <c r="FJV57" s="10"/>
      <c r="FJW57" s="10"/>
      <c r="FJX57" s="10"/>
      <c r="FJY57" s="10"/>
      <c r="FJZ57" s="10"/>
      <c r="FKA57" s="10"/>
      <c r="FKB57" s="10"/>
      <c r="FKC57" s="10"/>
      <c r="FKD57" s="10"/>
      <c r="FKE57" s="10"/>
      <c r="FKF57" s="10"/>
      <c r="FKG57" s="10"/>
      <c r="FKH57" s="10"/>
      <c r="FKI57" s="10"/>
      <c r="FKJ57" s="10"/>
      <c r="FKK57" s="10"/>
      <c r="FKL57" s="10"/>
      <c r="FKM57" s="10"/>
      <c r="FKN57" s="10"/>
      <c r="FKO57" s="10"/>
      <c r="FKP57" s="10"/>
      <c r="FKQ57" s="10"/>
      <c r="FKR57" s="10"/>
      <c r="FKS57" s="10"/>
      <c r="FKT57" s="10"/>
      <c r="FKU57" s="10"/>
      <c r="FKV57" s="10"/>
      <c r="FKW57" s="10"/>
      <c r="FKX57" s="10"/>
      <c r="FKY57" s="10"/>
      <c r="FKZ57" s="10"/>
      <c r="FLA57" s="10"/>
      <c r="FLB57" s="10"/>
      <c r="FLC57" s="10"/>
      <c r="FLD57" s="10"/>
      <c r="FLE57" s="10"/>
      <c r="FLF57" s="10"/>
      <c r="FLG57" s="10"/>
      <c r="FLH57" s="10"/>
      <c r="FLI57" s="10"/>
      <c r="FLJ57" s="10"/>
      <c r="FLK57" s="10"/>
      <c r="FLL57" s="10"/>
      <c r="FLM57" s="10"/>
      <c r="FLN57" s="10"/>
      <c r="FLO57" s="10"/>
      <c r="FLP57" s="10"/>
      <c r="FLQ57" s="10"/>
      <c r="FLR57" s="10"/>
      <c r="FLS57" s="10"/>
      <c r="FLT57" s="10"/>
      <c r="FLU57" s="10"/>
      <c r="FLV57" s="10"/>
      <c r="FLW57" s="10"/>
      <c r="FLX57" s="10"/>
      <c r="FLY57" s="10"/>
      <c r="FLZ57" s="10"/>
      <c r="FMA57" s="10"/>
      <c r="FMB57" s="10"/>
      <c r="FMC57" s="10"/>
      <c r="FMD57" s="10"/>
      <c r="FME57" s="10"/>
      <c r="FMF57" s="10"/>
      <c r="FMG57" s="10"/>
      <c r="FMH57" s="10"/>
      <c r="FMI57" s="10"/>
      <c r="FMJ57" s="10"/>
      <c r="FMK57" s="10"/>
      <c r="FML57" s="10"/>
      <c r="FMM57" s="10"/>
      <c r="FMN57" s="10"/>
      <c r="FMO57" s="10"/>
      <c r="FMP57" s="10"/>
      <c r="FMQ57" s="10"/>
      <c r="FMR57" s="10"/>
      <c r="FMS57" s="10"/>
      <c r="FMT57" s="10"/>
      <c r="FMU57" s="10"/>
      <c r="FMV57" s="10"/>
      <c r="FMW57" s="10"/>
      <c r="FMX57" s="10"/>
      <c r="FMY57" s="10"/>
      <c r="FMZ57" s="10"/>
      <c r="FNA57" s="10"/>
      <c r="FNB57" s="10"/>
      <c r="FNC57" s="10"/>
      <c r="FND57" s="10"/>
      <c r="FNE57" s="10"/>
      <c r="FNF57" s="10"/>
      <c r="FNG57" s="10"/>
      <c r="FNH57" s="10"/>
      <c r="FNI57" s="10"/>
      <c r="FNJ57" s="10"/>
      <c r="FNK57" s="10"/>
      <c r="FNL57" s="10"/>
      <c r="FNM57" s="10"/>
      <c r="FNN57" s="10"/>
      <c r="FNO57" s="10"/>
      <c r="FNP57" s="10"/>
      <c r="FNQ57" s="10"/>
      <c r="FNR57" s="10"/>
      <c r="FNS57" s="10"/>
      <c r="FNT57" s="10"/>
      <c r="FNU57" s="10"/>
      <c r="FNV57" s="10"/>
      <c r="FNW57" s="10"/>
      <c r="FNX57" s="10"/>
      <c r="FNY57" s="10"/>
      <c r="FNZ57" s="10"/>
      <c r="FOA57" s="10"/>
      <c r="FOB57" s="10"/>
      <c r="FOC57" s="10"/>
      <c r="FOD57" s="10"/>
      <c r="FOE57" s="10"/>
      <c r="FOF57" s="10"/>
      <c r="FOG57" s="10"/>
      <c r="FOH57" s="10"/>
      <c r="FOI57" s="10"/>
      <c r="FOJ57" s="10"/>
      <c r="FOK57" s="10"/>
      <c r="FOL57" s="10"/>
      <c r="FOM57" s="10"/>
      <c r="FON57" s="10"/>
      <c r="FOO57" s="10"/>
      <c r="FOP57" s="10"/>
      <c r="FOQ57" s="10"/>
      <c r="FOR57" s="10"/>
      <c r="FOS57" s="10"/>
      <c r="FOT57" s="10"/>
      <c r="FOU57" s="10"/>
      <c r="FOV57" s="10"/>
      <c r="FOW57" s="10"/>
      <c r="FOX57" s="10"/>
      <c r="FOY57" s="10"/>
      <c r="FOZ57" s="10"/>
      <c r="FPA57" s="10"/>
      <c r="FPB57" s="10"/>
      <c r="FPC57" s="10"/>
      <c r="FPD57" s="10"/>
      <c r="FPE57" s="10"/>
      <c r="FPF57" s="10"/>
      <c r="FPG57" s="10"/>
      <c r="FPH57" s="10"/>
      <c r="FPI57" s="10"/>
      <c r="FPJ57" s="10"/>
      <c r="FPK57" s="10"/>
      <c r="FPL57" s="10"/>
      <c r="FPM57" s="10"/>
      <c r="FPN57" s="10"/>
      <c r="FPO57" s="10"/>
      <c r="FPP57" s="10"/>
      <c r="FPQ57" s="10"/>
      <c r="FPR57" s="10"/>
      <c r="FPS57" s="10"/>
      <c r="FPT57" s="10"/>
      <c r="FPU57" s="10"/>
      <c r="FPV57" s="10"/>
      <c r="FPW57" s="10"/>
      <c r="FPX57" s="10"/>
      <c r="FPY57" s="10"/>
      <c r="FPZ57" s="10"/>
      <c r="FQA57" s="10"/>
      <c r="FQB57" s="10"/>
      <c r="FQC57" s="10"/>
      <c r="FQD57" s="10"/>
      <c r="FQE57" s="10"/>
      <c r="FQF57" s="10"/>
      <c r="FQG57" s="10"/>
      <c r="FQH57" s="10"/>
      <c r="FQI57" s="10"/>
      <c r="FQJ57" s="10"/>
      <c r="FQK57" s="10"/>
      <c r="FQL57" s="10"/>
      <c r="FQM57" s="10"/>
      <c r="FQN57" s="10"/>
      <c r="FQO57" s="10"/>
      <c r="FQP57" s="10"/>
      <c r="FQQ57" s="10"/>
      <c r="FQR57" s="10"/>
      <c r="FQS57" s="10"/>
      <c r="FQT57" s="10"/>
      <c r="FQU57" s="10"/>
      <c r="FQV57" s="10"/>
      <c r="FQW57" s="10"/>
      <c r="FQX57" s="10"/>
      <c r="FQY57" s="10"/>
      <c r="FQZ57" s="10"/>
      <c r="FRA57" s="10"/>
      <c r="FRB57" s="10"/>
      <c r="FRC57" s="10"/>
      <c r="FRD57" s="10"/>
      <c r="FRE57" s="10"/>
      <c r="FRF57" s="10"/>
      <c r="FRG57" s="10"/>
      <c r="FRH57" s="10"/>
      <c r="FRI57" s="10"/>
      <c r="FRJ57" s="10"/>
      <c r="FRK57" s="10"/>
      <c r="FRL57" s="10"/>
      <c r="FRM57" s="10"/>
      <c r="FRN57" s="10"/>
      <c r="FRO57" s="10"/>
      <c r="FRP57" s="10"/>
      <c r="FRQ57" s="10"/>
      <c r="FRR57" s="10"/>
      <c r="FRS57" s="10"/>
      <c r="FRT57" s="10"/>
      <c r="FRU57" s="10"/>
      <c r="FRV57" s="10"/>
      <c r="FRW57" s="10"/>
      <c r="FRX57" s="10"/>
      <c r="FRY57" s="10"/>
      <c r="FRZ57" s="10"/>
      <c r="FSA57" s="10"/>
    </row>
    <row r="58" spans="1:4551" x14ac:dyDescent="0.25">
      <c r="A58" s="156"/>
      <c r="B58" s="156" t="s">
        <v>191</v>
      </c>
    </row>
    <row r="59" spans="1:4551" s="12" customFormat="1" x14ac:dyDescent="0.25">
      <c r="A59" s="318"/>
      <c r="B59" s="318" t="s">
        <v>192</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c r="IW59" s="10"/>
      <c r="IX59" s="10"/>
      <c r="IY59" s="10"/>
      <c r="IZ59" s="10"/>
      <c r="JA59" s="10"/>
      <c r="JB59" s="10"/>
      <c r="JC59" s="10"/>
      <c r="JD59" s="10"/>
      <c r="JE59" s="10"/>
      <c r="JF59" s="10"/>
      <c r="JG59" s="10"/>
      <c r="JH59" s="10"/>
      <c r="JI59" s="10"/>
      <c r="JJ59" s="10"/>
      <c r="JK59" s="10"/>
      <c r="JL59" s="10"/>
      <c r="JM59" s="10"/>
      <c r="JN59" s="10"/>
      <c r="JO59" s="10"/>
      <c r="JP59" s="10"/>
      <c r="JQ59" s="10"/>
      <c r="JR59" s="10"/>
      <c r="JS59" s="10"/>
      <c r="JT59" s="10"/>
      <c r="JU59" s="10"/>
      <c r="JV59" s="10"/>
      <c r="JW59" s="10"/>
      <c r="JX59" s="10"/>
      <c r="JY59" s="10"/>
      <c r="JZ59" s="10"/>
      <c r="KA59" s="10"/>
      <c r="KB59" s="10"/>
      <c r="KC59" s="10"/>
      <c r="KD59" s="10"/>
      <c r="KE59" s="10"/>
      <c r="KF59" s="10"/>
      <c r="KG59" s="10"/>
      <c r="KH59" s="10"/>
      <c r="KI59" s="10"/>
      <c r="KJ59" s="10"/>
      <c r="KK59" s="10"/>
      <c r="KL59" s="10"/>
      <c r="KM59" s="10"/>
      <c r="KN59" s="10"/>
      <c r="KO59" s="10"/>
      <c r="KP59" s="10"/>
      <c r="KQ59" s="10"/>
      <c r="KR59" s="10"/>
      <c r="KS59" s="10"/>
      <c r="KT59" s="10"/>
      <c r="KU59" s="10"/>
      <c r="KV59" s="10"/>
      <c r="KW59" s="10"/>
      <c r="KX59" s="10"/>
      <c r="KY59" s="10"/>
      <c r="KZ59" s="10"/>
      <c r="LA59" s="10"/>
      <c r="LB59" s="10"/>
      <c r="LC59" s="10"/>
      <c r="LD59" s="10"/>
      <c r="LE59" s="10"/>
      <c r="LF59" s="10"/>
      <c r="LG59" s="10"/>
      <c r="LH59" s="10"/>
      <c r="LI59" s="10"/>
      <c r="LJ59" s="10"/>
      <c r="LK59" s="10"/>
      <c r="LL59" s="10"/>
      <c r="LM59" s="10"/>
      <c r="LN59" s="10"/>
      <c r="LO59" s="10"/>
      <c r="LP59" s="10"/>
      <c r="LQ59" s="10"/>
      <c r="LR59" s="10"/>
      <c r="LS59" s="10"/>
      <c r="LT59" s="10"/>
      <c r="LU59" s="10"/>
      <c r="LV59" s="10"/>
      <c r="LW59" s="10"/>
      <c r="LX59" s="10"/>
      <c r="LY59" s="10"/>
      <c r="LZ59" s="10"/>
      <c r="MA59" s="10"/>
      <c r="MB59" s="10"/>
      <c r="MC59" s="10"/>
      <c r="MD59" s="10"/>
      <c r="ME59" s="10"/>
      <c r="MF59" s="10"/>
      <c r="MG59" s="10"/>
      <c r="MH59" s="10"/>
      <c r="MI59" s="10"/>
      <c r="MJ59" s="10"/>
      <c r="MK59" s="10"/>
      <c r="ML59" s="10"/>
      <c r="MM59" s="10"/>
      <c r="MN59" s="10"/>
      <c r="MO59" s="10"/>
      <c r="MP59" s="10"/>
      <c r="MQ59" s="10"/>
      <c r="MR59" s="10"/>
      <c r="MS59" s="10"/>
      <c r="MT59" s="10"/>
      <c r="MU59" s="10"/>
      <c r="MV59" s="10"/>
      <c r="MW59" s="10"/>
      <c r="MX59" s="10"/>
      <c r="MY59" s="10"/>
      <c r="MZ59" s="10"/>
      <c r="NA59" s="10"/>
      <c r="NB59" s="10"/>
      <c r="NC59" s="10"/>
      <c r="ND59" s="10"/>
      <c r="NE59" s="10"/>
      <c r="NF59" s="10"/>
      <c r="NG59" s="10"/>
      <c r="NH59" s="10"/>
      <c r="NI59" s="10"/>
      <c r="NJ59" s="10"/>
      <c r="NK59" s="10"/>
      <c r="NL59" s="10"/>
      <c r="NM59" s="10"/>
      <c r="NN59" s="10"/>
      <c r="NO59" s="10"/>
      <c r="NP59" s="10"/>
      <c r="NQ59" s="10"/>
      <c r="NR59" s="10"/>
      <c r="NS59" s="10"/>
      <c r="NT59" s="10"/>
      <c r="NU59" s="10"/>
      <c r="NV59" s="10"/>
      <c r="NW59" s="10"/>
      <c r="NX59" s="10"/>
      <c r="NY59" s="10"/>
      <c r="NZ59" s="10"/>
      <c r="OA59" s="10"/>
      <c r="OB59" s="10"/>
      <c r="OC59" s="10"/>
      <c r="OD59" s="10"/>
      <c r="OE59" s="10"/>
      <c r="OF59" s="10"/>
      <c r="OG59" s="10"/>
      <c r="OH59" s="10"/>
      <c r="OI59" s="10"/>
      <c r="OJ59" s="10"/>
      <c r="OK59" s="10"/>
      <c r="OL59" s="10"/>
      <c r="OM59" s="10"/>
      <c r="ON59" s="10"/>
      <c r="OO59" s="10"/>
      <c r="OP59" s="10"/>
      <c r="OQ59" s="10"/>
      <c r="OR59" s="10"/>
      <c r="OS59" s="10"/>
      <c r="OT59" s="10"/>
      <c r="OU59" s="10"/>
      <c r="OV59" s="10"/>
      <c r="OW59" s="10"/>
      <c r="OX59" s="10"/>
      <c r="OY59" s="10"/>
      <c r="OZ59" s="10"/>
      <c r="PA59" s="10"/>
      <c r="PB59" s="10"/>
      <c r="PC59" s="10"/>
      <c r="PD59" s="10"/>
      <c r="PE59" s="10"/>
      <c r="PF59" s="10"/>
      <c r="PG59" s="10"/>
      <c r="PH59" s="10"/>
      <c r="PI59" s="10"/>
      <c r="PJ59" s="10"/>
      <c r="PK59" s="10"/>
      <c r="PL59" s="10"/>
      <c r="PM59" s="10"/>
      <c r="PN59" s="10"/>
      <c r="PO59" s="10"/>
      <c r="PP59" s="10"/>
      <c r="PQ59" s="10"/>
      <c r="PR59" s="10"/>
      <c r="PS59" s="10"/>
      <c r="PT59" s="10"/>
      <c r="PU59" s="10"/>
      <c r="PV59" s="10"/>
      <c r="PW59" s="10"/>
      <c r="PX59" s="10"/>
      <c r="PY59" s="10"/>
      <c r="PZ59" s="10"/>
      <c r="QA59" s="10"/>
      <c r="QB59" s="10"/>
      <c r="QC59" s="10"/>
      <c r="QD59" s="10"/>
      <c r="QE59" s="10"/>
      <c r="QF59" s="10"/>
      <c r="QG59" s="10"/>
      <c r="QH59" s="10"/>
      <c r="QI59" s="10"/>
      <c r="QJ59" s="10"/>
      <c r="QK59" s="10"/>
      <c r="QL59" s="10"/>
      <c r="QM59" s="10"/>
      <c r="QN59" s="10"/>
      <c r="QO59" s="10"/>
      <c r="QP59" s="10"/>
      <c r="QQ59" s="10"/>
      <c r="QR59" s="10"/>
      <c r="QS59" s="10"/>
      <c r="QT59" s="10"/>
      <c r="QU59" s="10"/>
      <c r="QV59" s="10"/>
      <c r="QW59" s="10"/>
      <c r="QX59" s="10"/>
      <c r="QY59" s="10"/>
      <c r="QZ59" s="10"/>
      <c r="RA59" s="10"/>
      <c r="RB59" s="10"/>
      <c r="RC59" s="10"/>
      <c r="RD59" s="10"/>
      <c r="RE59" s="10"/>
      <c r="RF59" s="10"/>
      <c r="RG59" s="10"/>
      <c r="RH59" s="10"/>
      <c r="RI59" s="10"/>
      <c r="RJ59" s="10"/>
      <c r="RK59" s="10"/>
      <c r="RL59" s="10"/>
      <c r="RM59" s="10"/>
      <c r="RN59" s="10"/>
      <c r="RO59" s="10"/>
      <c r="RP59" s="10"/>
      <c r="RQ59" s="10"/>
      <c r="RR59" s="10"/>
      <c r="RS59" s="10"/>
      <c r="RT59" s="10"/>
      <c r="RU59" s="10"/>
      <c r="RV59" s="10"/>
      <c r="RW59" s="10"/>
      <c r="RX59" s="10"/>
      <c r="RY59" s="10"/>
      <c r="RZ59" s="10"/>
      <c r="SA59" s="10"/>
      <c r="SB59" s="10"/>
      <c r="SC59" s="10"/>
      <c r="SD59" s="10"/>
      <c r="SE59" s="10"/>
      <c r="SF59" s="10"/>
      <c r="SG59" s="10"/>
      <c r="SH59" s="10"/>
      <c r="SI59" s="10"/>
      <c r="SJ59" s="10"/>
      <c r="SK59" s="10"/>
      <c r="SL59" s="10"/>
      <c r="SM59" s="10"/>
      <c r="SN59" s="10"/>
      <c r="SO59" s="10"/>
      <c r="SP59" s="10"/>
      <c r="SQ59" s="10"/>
      <c r="SR59" s="10"/>
      <c r="SS59" s="10"/>
      <c r="ST59" s="10"/>
      <c r="SU59" s="10"/>
      <c r="SV59" s="10"/>
      <c r="SW59" s="10"/>
      <c r="SX59" s="10"/>
      <c r="SY59" s="10"/>
      <c r="SZ59" s="10"/>
      <c r="TA59" s="10"/>
      <c r="TB59" s="10"/>
      <c r="TC59" s="10"/>
      <c r="TD59" s="10"/>
      <c r="TE59" s="10"/>
      <c r="TF59" s="10"/>
      <c r="TG59" s="10"/>
      <c r="TH59" s="10"/>
      <c r="TI59" s="10"/>
      <c r="TJ59" s="10"/>
      <c r="TK59" s="10"/>
      <c r="TL59" s="10"/>
      <c r="TM59" s="10"/>
      <c r="TN59" s="10"/>
      <c r="TO59" s="10"/>
      <c r="TP59" s="10"/>
      <c r="TQ59" s="10"/>
      <c r="TR59" s="10"/>
      <c r="TS59" s="10"/>
      <c r="TT59" s="10"/>
      <c r="TU59" s="10"/>
      <c r="TV59" s="10"/>
      <c r="TW59" s="10"/>
      <c r="TX59" s="10"/>
      <c r="TY59" s="10"/>
      <c r="TZ59" s="10"/>
      <c r="UA59" s="10"/>
      <c r="UB59" s="10"/>
      <c r="UC59" s="10"/>
      <c r="UD59" s="10"/>
      <c r="UE59" s="10"/>
      <c r="UF59" s="10"/>
      <c r="UG59" s="10"/>
      <c r="UH59" s="10"/>
      <c r="UI59" s="10"/>
      <c r="UJ59" s="10"/>
      <c r="UK59" s="10"/>
      <c r="UL59" s="10"/>
      <c r="UM59" s="10"/>
      <c r="UN59" s="10"/>
      <c r="UO59" s="10"/>
      <c r="UP59" s="10"/>
      <c r="UQ59" s="10"/>
      <c r="UR59" s="10"/>
      <c r="US59" s="10"/>
      <c r="UT59" s="10"/>
      <c r="UU59" s="10"/>
      <c r="UV59" s="10"/>
      <c r="UW59" s="10"/>
      <c r="UX59" s="10"/>
      <c r="UY59" s="10"/>
      <c r="UZ59" s="10"/>
      <c r="VA59" s="10"/>
      <c r="VB59" s="10"/>
      <c r="VC59" s="10"/>
      <c r="VD59" s="10"/>
      <c r="VE59" s="10"/>
      <c r="VF59" s="10"/>
      <c r="VG59" s="10"/>
      <c r="VH59" s="10"/>
      <c r="VI59" s="10"/>
      <c r="VJ59" s="10"/>
      <c r="VK59" s="10"/>
      <c r="VL59" s="10"/>
      <c r="VM59" s="10"/>
      <c r="VN59" s="10"/>
      <c r="VO59" s="10"/>
      <c r="VP59" s="10"/>
      <c r="VQ59" s="10"/>
      <c r="VR59" s="10"/>
      <c r="VS59" s="10"/>
      <c r="VT59" s="10"/>
      <c r="VU59" s="10"/>
      <c r="VV59" s="10"/>
      <c r="VW59" s="10"/>
      <c r="VX59" s="10"/>
      <c r="VY59" s="10"/>
      <c r="VZ59" s="10"/>
      <c r="WA59" s="10"/>
      <c r="WB59" s="10"/>
      <c r="WC59" s="10"/>
      <c r="WD59" s="10"/>
      <c r="WE59" s="10"/>
      <c r="WF59" s="10"/>
      <c r="WG59" s="10"/>
      <c r="WH59" s="10"/>
      <c r="WI59" s="10"/>
      <c r="WJ59" s="10"/>
      <c r="WK59" s="10"/>
      <c r="WL59" s="10"/>
      <c r="WM59" s="10"/>
      <c r="WN59" s="10"/>
      <c r="WO59" s="10"/>
      <c r="WP59" s="10"/>
      <c r="WQ59" s="10"/>
      <c r="WR59" s="10"/>
      <c r="WS59" s="10"/>
      <c r="WT59" s="10"/>
      <c r="WU59" s="10"/>
      <c r="WV59" s="10"/>
      <c r="WW59" s="10"/>
      <c r="WX59" s="10"/>
      <c r="WY59" s="10"/>
      <c r="WZ59" s="10"/>
      <c r="XA59" s="10"/>
      <c r="XB59" s="10"/>
      <c r="XC59" s="10"/>
      <c r="XD59" s="10"/>
      <c r="XE59" s="10"/>
      <c r="XF59" s="10"/>
      <c r="XG59" s="10"/>
      <c r="XH59" s="10"/>
      <c r="XI59" s="10"/>
      <c r="XJ59" s="10"/>
      <c r="XK59" s="10"/>
      <c r="XL59" s="10"/>
      <c r="XM59" s="10"/>
      <c r="XN59" s="10"/>
      <c r="XO59" s="10"/>
      <c r="XP59" s="10"/>
      <c r="XQ59" s="10"/>
      <c r="XR59" s="10"/>
      <c r="XS59" s="10"/>
      <c r="XT59" s="10"/>
      <c r="XU59" s="10"/>
      <c r="XV59" s="10"/>
      <c r="XW59" s="10"/>
      <c r="XX59" s="10"/>
      <c r="XY59" s="10"/>
      <c r="XZ59" s="10"/>
      <c r="YA59" s="10"/>
      <c r="YB59" s="10"/>
      <c r="YC59" s="10"/>
      <c r="YD59" s="10"/>
      <c r="YE59" s="10"/>
      <c r="YF59" s="10"/>
      <c r="YG59" s="10"/>
      <c r="YH59" s="10"/>
      <c r="YI59" s="10"/>
      <c r="YJ59" s="10"/>
      <c r="YK59" s="10"/>
      <c r="YL59" s="10"/>
      <c r="YM59" s="10"/>
      <c r="YN59" s="10"/>
      <c r="YO59" s="10"/>
      <c r="YP59" s="10"/>
      <c r="YQ59" s="10"/>
      <c r="YR59" s="10"/>
      <c r="YS59" s="10"/>
      <c r="YT59" s="10"/>
      <c r="YU59" s="10"/>
      <c r="YV59" s="10"/>
      <c r="YW59" s="10"/>
      <c r="YX59" s="10"/>
      <c r="YY59" s="10"/>
      <c r="YZ59" s="10"/>
      <c r="ZA59" s="10"/>
      <c r="ZB59" s="10"/>
      <c r="ZC59" s="10"/>
      <c r="ZD59" s="10"/>
      <c r="ZE59" s="10"/>
      <c r="ZF59" s="10"/>
      <c r="ZG59" s="10"/>
      <c r="ZH59" s="10"/>
      <c r="ZI59" s="10"/>
      <c r="ZJ59" s="10"/>
      <c r="ZK59" s="10"/>
      <c r="ZL59" s="10"/>
      <c r="ZM59" s="10"/>
      <c r="ZN59" s="10"/>
      <c r="ZO59" s="10"/>
      <c r="ZP59" s="10"/>
      <c r="ZQ59" s="10"/>
      <c r="ZR59" s="10"/>
      <c r="ZS59" s="10"/>
      <c r="ZT59" s="10"/>
      <c r="ZU59" s="10"/>
      <c r="ZV59" s="10"/>
      <c r="ZW59" s="10"/>
      <c r="ZX59" s="10"/>
      <c r="ZY59" s="10"/>
      <c r="ZZ59" s="10"/>
      <c r="AAA59" s="10"/>
      <c r="AAB59" s="10"/>
      <c r="AAC59" s="10"/>
      <c r="AAD59" s="10"/>
      <c r="AAE59" s="10"/>
      <c r="AAF59" s="10"/>
      <c r="AAG59" s="10"/>
      <c r="AAH59" s="10"/>
      <c r="AAI59" s="10"/>
      <c r="AAJ59" s="10"/>
      <c r="AAK59" s="10"/>
      <c r="AAL59" s="10"/>
      <c r="AAM59" s="10"/>
      <c r="AAN59" s="10"/>
      <c r="AAO59" s="10"/>
      <c r="AAP59" s="10"/>
      <c r="AAQ59" s="10"/>
      <c r="AAR59" s="10"/>
      <c r="AAS59" s="10"/>
      <c r="AAT59" s="10"/>
      <c r="AAU59" s="10"/>
      <c r="AAV59" s="10"/>
      <c r="AAW59" s="10"/>
      <c r="AAX59" s="10"/>
      <c r="AAY59" s="10"/>
      <c r="AAZ59" s="10"/>
      <c r="ABA59" s="10"/>
      <c r="ABB59" s="10"/>
      <c r="ABC59" s="10"/>
      <c r="ABD59" s="10"/>
      <c r="ABE59" s="10"/>
      <c r="ABF59" s="10"/>
      <c r="ABG59" s="10"/>
      <c r="ABH59" s="10"/>
      <c r="ABI59" s="10"/>
      <c r="ABJ59" s="10"/>
      <c r="ABK59" s="10"/>
      <c r="ABL59" s="10"/>
      <c r="ABM59" s="10"/>
      <c r="ABN59" s="10"/>
      <c r="ABO59" s="10"/>
      <c r="ABP59" s="10"/>
      <c r="ABQ59" s="10"/>
      <c r="ABR59" s="10"/>
      <c r="ABS59" s="10"/>
      <c r="ABT59" s="10"/>
      <c r="ABU59" s="10"/>
      <c r="ABV59" s="10"/>
      <c r="ABW59" s="10"/>
      <c r="ABX59" s="10"/>
      <c r="ABY59" s="10"/>
      <c r="ABZ59" s="10"/>
      <c r="ACA59" s="10"/>
      <c r="ACB59" s="10"/>
      <c r="ACC59" s="10"/>
      <c r="ACD59" s="10"/>
      <c r="ACE59" s="10"/>
      <c r="ACF59" s="10"/>
      <c r="ACG59" s="10"/>
      <c r="ACH59" s="10"/>
      <c r="ACI59" s="10"/>
      <c r="ACJ59" s="10"/>
      <c r="ACK59" s="10"/>
      <c r="ACL59" s="10"/>
      <c r="ACM59" s="10"/>
      <c r="ACN59" s="10"/>
      <c r="ACO59" s="10"/>
      <c r="ACP59" s="10"/>
      <c r="ACQ59" s="10"/>
      <c r="ACR59" s="10"/>
      <c r="ACS59" s="10"/>
      <c r="ACT59" s="10"/>
      <c r="ACU59" s="10"/>
      <c r="ACV59" s="10"/>
      <c r="ACW59" s="10"/>
      <c r="ACX59" s="10"/>
      <c r="ACY59" s="10"/>
      <c r="ACZ59" s="10"/>
      <c r="ADA59" s="10"/>
      <c r="ADB59" s="10"/>
      <c r="ADC59" s="10"/>
      <c r="ADD59" s="10"/>
      <c r="ADE59" s="10"/>
      <c r="ADF59" s="10"/>
      <c r="ADG59" s="10"/>
      <c r="ADH59" s="10"/>
      <c r="ADI59" s="10"/>
      <c r="ADJ59" s="10"/>
      <c r="ADK59" s="10"/>
      <c r="ADL59" s="10"/>
      <c r="ADM59" s="10"/>
      <c r="ADN59" s="10"/>
      <c r="ADO59" s="10"/>
      <c r="ADP59" s="10"/>
      <c r="ADQ59" s="10"/>
      <c r="ADR59" s="10"/>
      <c r="ADS59" s="10"/>
      <c r="ADT59" s="10"/>
      <c r="ADU59" s="10"/>
      <c r="ADV59" s="10"/>
      <c r="ADW59" s="10"/>
      <c r="ADX59" s="10"/>
      <c r="ADY59" s="10"/>
      <c r="ADZ59" s="10"/>
      <c r="AEA59" s="10"/>
      <c r="AEB59" s="10"/>
      <c r="AEC59" s="10"/>
      <c r="AED59" s="10"/>
      <c r="AEE59" s="10"/>
      <c r="AEF59" s="10"/>
      <c r="AEG59" s="10"/>
      <c r="AEH59" s="10"/>
      <c r="AEI59" s="10"/>
      <c r="AEJ59" s="10"/>
      <c r="AEK59" s="10"/>
      <c r="AEL59" s="10"/>
      <c r="AEM59" s="10"/>
      <c r="AEN59" s="10"/>
      <c r="AEO59" s="10"/>
      <c r="AEP59" s="10"/>
      <c r="AEQ59" s="10"/>
      <c r="AER59" s="10"/>
      <c r="AES59" s="10"/>
      <c r="AET59" s="10"/>
      <c r="AEU59" s="10"/>
      <c r="AEV59" s="10"/>
      <c r="AEW59" s="10"/>
      <c r="AEX59" s="10"/>
      <c r="AEY59" s="10"/>
      <c r="AEZ59" s="10"/>
      <c r="AFA59" s="10"/>
      <c r="AFB59" s="10"/>
      <c r="AFC59" s="10"/>
      <c r="AFD59" s="10"/>
      <c r="AFE59" s="10"/>
      <c r="AFF59" s="10"/>
      <c r="AFG59" s="10"/>
      <c r="AFH59" s="10"/>
      <c r="AFI59" s="10"/>
      <c r="AFJ59" s="10"/>
      <c r="AFK59" s="10"/>
      <c r="AFL59" s="10"/>
      <c r="AFM59" s="10"/>
      <c r="AFN59" s="10"/>
      <c r="AFO59" s="10"/>
      <c r="AFP59" s="10"/>
      <c r="AFQ59" s="10"/>
      <c r="AFR59" s="10"/>
      <c r="AFS59" s="10"/>
      <c r="AFT59" s="10"/>
      <c r="AFU59" s="10"/>
      <c r="AFV59" s="10"/>
      <c r="AFW59" s="10"/>
      <c r="AFX59" s="10"/>
      <c r="AFY59" s="10"/>
      <c r="AFZ59" s="10"/>
      <c r="AGA59" s="10"/>
      <c r="AGB59" s="10"/>
      <c r="AGC59" s="10"/>
      <c r="AGD59" s="10"/>
      <c r="AGE59" s="10"/>
      <c r="AGF59" s="10"/>
      <c r="AGG59" s="10"/>
      <c r="AGH59" s="10"/>
      <c r="AGI59" s="10"/>
      <c r="AGJ59" s="10"/>
      <c r="AGK59" s="10"/>
      <c r="AGL59" s="10"/>
      <c r="AGM59" s="10"/>
      <c r="AGN59" s="10"/>
      <c r="AGO59" s="10"/>
      <c r="AGP59" s="10"/>
      <c r="AGQ59" s="10"/>
      <c r="AGR59" s="10"/>
      <c r="AGS59" s="10"/>
      <c r="AGT59" s="10"/>
      <c r="AGU59" s="10"/>
      <c r="AGV59" s="10"/>
      <c r="AGW59" s="10"/>
      <c r="AGX59" s="10"/>
      <c r="AGY59" s="10"/>
      <c r="AGZ59" s="10"/>
      <c r="AHA59" s="10"/>
      <c r="AHB59" s="10"/>
      <c r="AHC59" s="10"/>
      <c r="AHD59" s="10"/>
      <c r="AHE59" s="10"/>
      <c r="AHF59" s="10"/>
      <c r="AHG59" s="10"/>
      <c r="AHH59" s="10"/>
      <c r="AHI59" s="10"/>
      <c r="AHJ59" s="10"/>
      <c r="AHK59" s="10"/>
      <c r="AHL59" s="10"/>
      <c r="AHM59" s="10"/>
      <c r="AHN59" s="10"/>
      <c r="AHO59" s="10"/>
      <c r="AHP59" s="10"/>
      <c r="AHQ59" s="10"/>
      <c r="AHR59" s="10"/>
      <c r="AHS59" s="10"/>
      <c r="AHT59" s="10"/>
      <c r="AHU59" s="10"/>
      <c r="AHV59" s="10"/>
      <c r="AHW59" s="10"/>
      <c r="AHX59" s="10"/>
      <c r="AHY59" s="10"/>
      <c r="AHZ59" s="10"/>
      <c r="AIA59" s="10"/>
      <c r="AIB59" s="10"/>
      <c r="AIC59" s="10"/>
      <c r="AID59" s="10"/>
      <c r="AIE59" s="10"/>
      <c r="AIF59" s="10"/>
      <c r="AIG59" s="10"/>
      <c r="AIH59" s="10"/>
      <c r="AII59" s="10"/>
      <c r="AIJ59" s="10"/>
      <c r="AIK59" s="10"/>
      <c r="AIL59" s="10"/>
      <c r="AIM59" s="10"/>
      <c r="AIN59" s="10"/>
      <c r="AIO59" s="10"/>
      <c r="AIP59" s="10"/>
      <c r="AIQ59" s="10"/>
      <c r="AIR59" s="10"/>
      <c r="AIS59" s="10"/>
      <c r="AIT59" s="10"/>
      <c r="AIU59" s="10"/>
      <c r="AIV59" s="10"/>
      <c r="AIW59" s="10"/>
      <c r="AIX59" s="10"/>
      <c r="AIY59" s="10"/>
      <c r="AIZ59" s="10"/>
      <c r="AJA59" s="10"/>
      <c r="AJB59" s="10"/>
      <c r="AJC59" s="10"/>
      <c r="AJD59" s="10"/>
      <c r="AJE59" s="10"/>
      <c r="AJF59" s="10"/>
      <c r="AJG59" s="10"/>
      <c r="AJH59" s="10"/>
      <c r="AJI59" s="10"/>
      <c r="AJJ59" s="10"/>
      <c r="AJK59" s="10"/>
      <c r="AJL59" s="10"/>
      <c r="AJM59" s="10"/>
      <c r="AJN59" s="10"/>
      <c r="AJO59" s="10"/>
      <c r="AJP59" s="10"/>
      <c r="AJQ59" s="10"/>
      <c r="AJR59" s="10"/>
      <c r="AJS59" s="10"/>
      <c r="AJT59" s="10"/>
      <c r="AJU59" s="10"/>
      <c r="AJV59" s="10"/>
      <c r="AJW59" s="10"/>
      <c r="AJX59" s="10"/>
      <c r="AJY59" s="10"/>
      <c r="AJZ59" s="10"/>
      <c r="AKA59" s="10"/>
      <c r="AKB59" s="10"/>
      <c r="AKC59" s="10"/>
      <c r="AKD59" s="10"/>
      <c r="AKE59" s="10"/>
      <c r="AKF59" s="10"/>
      <c r="AKG59" s="10"/>
      <c r="AKH59" s="10"/>
      <c r="AKI59" s="10"/>
      <c r="AKJ59" s="10"/>
      <c r="AKK59" s="10"/>
      <c r="AKL59" s="10"/>
      <c r="AKM59" s="10"/>
      <c r="AKN59" s="10"/>
      <c r="AKO59" s="10"/>
      <c r="AKP59" s="10"/>
      <c r="AKQ59" s="10"/>
      <c r="AKR59" s="10"/>
      <c r="AKS59" s="10"/>
      <c r="AKT59" s="10"/>
      <c r="AKU59" s="10"/>
      <c r="AKV59" s="10"/>
      <c r="AKW59" s="10"/>
      <c r="AKX59" s="10"/>
      <c r="AKY59" s="10"/>
      <c r="AKZ59" s="10"/>
      <c r="ALA59" s="10"/>
      <c r="ALB59" s="10"/>
      <c r="ALC59" s="10"/>
      <c r="ALD59" s="10"/>
      <c r="ALE59" s="10"/>
      <c r="ALF59" s="10"/>
      <c r="ALG59" s="10"/>
      <c r="ALH59" s="10"/>
      <c r="ALI59" s="10"/>
      <c r="ALJ59" s="10"/>
      <c r="ALK59" s="10"/>
      <c r="ALL59" s="10"/>
      <c r="ALM59" s="10"/>
      <c r="ALN59" s="10"/>
      <c r="ALO59" s="10"/>
      <c r="ALP59" s="10"/>
      <c r="ALQ59" s="10"/>
      <c r="ALR59" s="10"/>
      <c r="ALS59" s="10"/>
      <c r="ALT59" s="10"/>
      <c r="ALU59" s="10"/>
      <c r="ALV59" s="10"/>
      <c r="ALW59" s="10"/>
      <c r="ALX59" s="10"/>
      <c r="ALY59" s="10"/>
      <c r="ALZ59" s="10"/>
      <c r="AMA59" s="10"/>
      <c r="AMB59" s="10"/>
      <c r="AMC59" s="10"/>
      <c r="AMD59" s="10"/>
      <c r="AME59" s="10"/>
      <c r="AMF59" s="10"/>
      <c r="AMG59" s="10"/>
      <c r="AMH59" s="10"/>
      <c r="AMI59" s="10"/>
      <c r="AMJ59" s="10"/>
      <c r="AMK59" s="10"/>
      <c r="AML59" s="10"/>
      <c r="AMM59" s="10"/>
      <c r="AMN59" s="10"/>
      <c r="AMO59" s="10"/>
      <c r="AMP59" s="10"/>
      <c r="AMQ59" s="10"/>
      <c r="AMR59" s="10"/>
      <c r="AMS59" s="10"/>
      <c r="AMT59" s="10"/>
      <c r="AMU59" s="10"/>
      <c r="AMV59" s="10"/>
      <c r="AMW59" s="10"/>
      <c r="AMX59" s="10"/>
      <c r="AMY59" s="10"/>
      <c r="AMZ59" s="10"/>
      <c r="ANA59" s="10"/>
      <c r="ANB59" s="10"/>
      <c r="ANC59" s="10"/>
      <c r="AND59" s="10"/>
      <c r="ANE59" s="10"/>
      <c r="ANF59" s="10"/>
      <c r="ANG59" s="10"/>
      <c r="ANH59" s="10"/>
      <c r="ANI59" s="10"/>
      <c r="ANJ59" s="10"/>
      <c r="ANK59" s="10"/>
      <c r="ANL59" s="10"/>
      <c r="ANM59" s="10"/>
      <c r="ANN59" s="10"/>
      <c r="ANO59" s="10"/>
      <c r="ANP59" s="10"/>
      <c r="ANQ59" s="10"/>
      <c r="ANR59" s="10"/>
      <c r="ANS59" s="10"/>
      <c r="ANT59" s="10"/>
      <c r="ANU59" s="10"/>
      <c r="ANV59" s="10"/>
      <c r="ANW59" s="10"/>
      <c r="ANX59" s="10"/>
      <c r="ANY59" s="10"/>
      <c r="ANZ59" s="10"/>
      <c r="AOA59" s="10"/>
      <c r="AOB59" s="10"/>
      <c r="AOC59" s="10"/>
      <c r="AOD59" s="10"/>
      <c r="AOE59" s="10"/>
      <c r="AOF59" s="10"/>
      <c r="AOG59" s="10"/>
      <c r="AOH59" s="10"/>
      <c r="AOI59" s="10"/>
      <c r="AOJ59" s="10"/>
      <c r="AOK59" s="10"/>
      <c r="AOL59" s="10"/>
      <c r="AOM59" s="10"/>
      <c r="AON59" s="10"/>
      <c r="AOO59" s="10"/>
      <c r="AOP59" s="10"/>
      <c r="AOQ59" s="10"/>
      <c r="AOR59" s="10"/>
      <c r="AOS59" s="10"/>
      <c r="AOT59" s="10"/>
      <c r="AOU59" s="10"/>
      <c r="AOV59" s="10"/>
      <c r="AOW59" s="10"/>
      <c r="AOX59" s="10"/>
      <c r="AOY59" s="10"/>
      <c r="AOZ59" s="10"/>
      <c r="APA59" s="10"/>
      <c r="APB59" s="10"/>
      <c r="APC59" s="10"/>
      <c r="APD59" s="10"/>
      <c r="APE59" s="10"/>
      <c r="APF59" s="10"/>
      <c r="APG59" s="10"/>
      <c r="APH59" s="10"/>
      <c r="API59" s="10"/>
      <c r="APJ59" s="10"/>
      <c r="APK59" s="10"/>
      <c r="APL59" s="10"/>
      <c r="APM59" s="10"/>
      <c r="APN59" s="10"/>
      <c r="APO59" s="10"/>
      <c r="APP59" s="10"/>
      <c r="APQ59" s="10"/>
      <c r="APR59" s="10"/>
      <c r="APS59" s="10"/>
      <c r="APT59" s="10"/>
      <c r="APU59" s="10"/>
      <c r="APV59" s="10"/>
      <c r="APW59" s="10"/>
      <c r="APX59" s="10"/>
      <c r="APY59" s="10"/>
      <c r="APZ59" s="10"/>
      <c r="AQA59" s="10"/>
      <c r="AQB59" s="10"/>
      <c r="AQC59" s="10"/>
      <c r="AQD59" s="10"/>
      <c r="AQE59" s="10"/>
      <c r="AQF59" s="10"/>
      <c r="AQG59" s="10"/>
      <c r="AQH59" s="10"/>
      <c r="AQI59" s="10"/>
      <c r="AQJ59" s="10"/>
      <c r="AQK59" s="10"/>
      <c r="AQL59" s="10"/>
      <c r="AQM59" s="10"/>
      <c r="AQN59" s="10"/>
      <c r="AQO59" s="10"/>
      <c r="AQP59" s="10"/>
      <c r="AQQ59" s="10"/>
      <c r="AQR59" s="10"/>
      <c r="AQS59" s="10"/>
      <c r="AQT59" s="10"/>
      <c r="AQU59" s="10"/>
      <c r="AQV59" s="10"/>
      <c r="AQW59" s="10"/>
      <c r="AQX59" s="10"/>
      <c r="AQY59" s="10"/>
      <c r="AQZ59" s="10"/>
      <c r="ARA59" s="10"/>
      <c r="ARB59" s="10"/>
      <c r="ARC59" s="10"/>
      <c r="ARD59" s="10"/>
      <c r="ARE59" s="10"/>
      <c r="ARF59" s="10"/>
      <c r="ARG59" s="10"/>
      <c r="ARH59" s="10"/>
      <c r="ARI59" s="10"/>
      <c r="ARJ59" s="10"/>
      <c r="ARK59" s="10"/>
      <c r="ARL59" s="10"/>
      <c r="ARM59" s="10"/>
      <c r="ARN59" s="10"/>
      <c r="ARO59" s="10"/>
      <c r="ARP59" s="10"/>
      <c r="ARQ59" s="10"/>
      <c r="ARR59" s="10"/>
      <c r="ARS59" s="10"/>
      <c r="ART59" s="10"/>
      <c r="ARU59" s="10"/>
      <c r="ARV59" s="10"/>
      <c r="ARW59" s="10"/>
      <c r="ARX59" s="10"/>
      <c r="ARY59" s="10"/>
      <c r="ARZ59" s="10"/>
      <c r="ASA59" s="10"/>
      <c r="ASB59" s="10"/>
      <c r="ASC59" s="10"/>
      <c r="ASD59" s="10"/>
      <c r="ASE59" s="10"/>
      <c r="ASF59" s="10"/>
      <c r="ASG59" s="10"/>
      <c r="ASH59" s="10"/>
      <c r="ASI59" s="10"/>
      <c r="ASJ59" s="10"/>
      <c r="ASK59" s="10"/>
      <c r="ASL59" s="10"/>
      <c r="ASM59" s="10"/>
      <c r="ASN59" s="10"/>
      <c r="ASO59" s="10"/>
      <c r="ASP59" s="10"/>
      <c r="ASQ59" s="10"/>
      <c r="ASR59" s="10"/>
      <c r="ASS59" s="10"/>
      <c r="AST59" s="10"/>
      <c r="ASU59" s="10"/>
      <c r="ASV59" s="10"/>
      <c r="ASW59" s="10"/>
      <c r="ASX59" s="10"/>
      <c r="ASY59" s="10"/>
      <c r="ASZ59" s="10"/>
      <c r="ATA59" s="10"/>
      <c r="ATB59" s="10"/>
      <c r="ATC59" s="10"/>
      <c r="ATD59" s="10"/>
      <c r="ATE59" s="10"/>
      <c r="ATF59" s="10"/>
      <c r="ATG59" s="10"/>
      <c r="ATH59" s="10"/>
      <c r="ATI59" s="10"/>
      <c r="ATJ59" s="10"/>
      <c r="ATK59" s="10"/>
      <c r="ATL59" s="10"/>
      <c r="ATM59" s="10"/>
      <c r="ATN59" s="10"/>
      <c r="ATO59" s="10"/>
      <c r="ATP59" s="10"/>
      <c r="ATQ59" s="10"/>
      <c r="ATR59" s="10"/>
      <c r="ATS59" s="10"/>
      <c r="ATT59" s="10"/>
      <c r="ATU59" s="10"/>
      <c r="ATV59" s="10"/>
      <c r="ATW59" s="10"/>
      <c r="ATX59" s="10"/>
      <c r="ATY59" s="10"/>
      <c r="ATZ59" s="10"/>
      <c r="AUA59" s="10"/>
      <c r="AUB59" s="10"/>
      <c r="AUC59" s="10"/>
      <c r="AUD59" s="10"/>
      <c r="AUE59" s="10"/>
      <c r="AUF59" s="10"/>
      <c r="AUG59" s="10"/>
      <c r="AUH59" s="10"/>
      <c r="AUI59" s="10"/>
      <c r="AUJ59" s="10"/>
      <c r="AUK59" s="10"/>
      <c r="AUL59" s="10"/>
      <c r="AUM59" s="10"/>
      <c r="AUN59" s="10"/>
      <c r="AUO59" s="10"/>
      <c r="AUP59" s="10"/>
      <c r="AUQ59" s="10"/>
      <c r="AUR59" s="10"/>
      <c r="AUS59" s="10"/>
      <c r="AUT59" s="10"/>
      <c r="AUU59" s="10"/>
      <c r="AUV59" s="10"/>
      <c r="AUW59" s="10"/>
      <c r="AUX59" s="10"/>
      <c r="AUY59" s="10"/>
      <c r="AUZ59" s="10"/>
      <c r="AVA59" s="10"/>
      <c r="AVB59" s="10"/>
      <c r="AVC59" s="10"/>
      <c r="AVD59" s="10"/>
      <c r="AVE59" s="10"/>
      <c r="AVF59" s="10"/>
      <c r="AVG59" s="10"/>
      <c r="AVH59" s="10"/>
      <c r="AVI59" s="10"/>
      <c r="AVJ59" s="10"/>
      <c r="AVK59" s="10"/>
      <c r="AVL59" s="10"/>
      <c r="AVM59" s="10"/>
      <c r="AVN59" s="10"/>
      <c r="AVO59" s="10"/>
      <c r="AVP59" s="10"/>
      <c r="AVQ59" s="10"/>
      <c r="AVR59" s="10"/>
      <c r="AVS59" s="10"/>
      <c r="AVT59" s="10"/>
      <c r="AVU59" s="10"/>
      <c r="AVV59" s="10"/>
      <c r="AVW59" s="10"/>
      <c r="AVX59" s="10"/>
      <c r="AVY59" s="10"/>
      <c r="AVZ59" s="10"/>
      <c r="AWA59" s="10"/>
      <c r="AWB59" s="10"/>
      <c r="AWC59" s="10"/>
      <c r="AWD59" s="10"/>
      <c r="AWE59" s="10"/>
      <c r="AWF59" s="10"/>
      <c r="AWG59" s="10"/>
      <c r="AWH59" s="10"/>
      <c r="AWI59" s="10"/>
      <c r="AWJ59" s="10"/>
      <c r="AWK59" s="10"/>
      <c r="AWL59" s="10"/>
      <c r="AWM59" s="10"/>
      <c r="AWN59" s="10"/>
      <c r="AWO59" s="10"/>
      <c r="AWP59" s="10"/>
      <c r="AWQ59" s="10"/>
      <c r="AWR59" s="10"/>
      <c r="AWS59" s="10"/>
      <c r="AWT59" s="10"/>
      <c r="AWU59" s="10"/>
      <c r="AWV59" s="10"/>
      <c r="AWW59" s="10"/>
      <c r="AWX59" s="10"/>
      <c r="AWY59" s="10"/>
      <c r="AWZ59" s="10"/>
      <c r="AXA59" s="10"/>
      <c r="AXB59" s="10"/>
      <c r="AXC59" s="10"/>
      <c r="AXD59" s="10"/>
      <c r="AXE59" s="10"/>
      <c r="AXF59" s="10"/>
      <c r="AXG59" s="10"/>
      <c r="AXH59" s="10"/>
      <c r="AXI59" s="10"/>
      <c r="AXJ59" s="10"/>
      <c r="AXK59" s="10"/>
      <c r="AXL59" s="10"/>
      <c r="AXM59" s="10"/>
      <c r="AXN59" s="10"/>
      <c r="AXO59" s="10"/>
      <c r="AXP59" s="10"/>
      <c r="AXQ59" s="10"/>
      <c r="AXR59" s="10"/>
      <c r="AXS59" s="10"/>
      <c r="AXT59" s="10"/>
      <c r="AXU59" s="10"/>
      <c r="AXV59" s="10"/>
      <c r="AXW59" s="10"/>
      <c r="AXX59" s="10"/>
      <c r="AXY59" s="10"/>
      <c r="AXZ59" s="10"/>
      <c r="AYA59" s="10"/>
      <c r="AYB59" s="10"/>
      <c r="AYC59" s="10"/>
      <c r="AYD59" s="10"/>
      <c r="AYE59" s="10"/>
      <c r="AYF59" s="10"/>
      <c r="AYG59" s="10"/>
      <c r="AYH59" s="10"/>
      <c r="AYI59" s="10"/>
      <c r="AYJ59" s="10"/>
      <c r="AYK59" s="10"/>
      <c r="AYL59" s="10"/>
      <c r="AYM59" s="10"/>
      <c r="AYN59" s="10"/>
      <c r="AYO59" s="10"/>
      <c r="AYP59" s="10"/>
      <c r="AYQ59" s="10"/>
      <c r="AYR59" s="10"/>
      <c r="AYS59" s="10"/>
      <c r="AYT59" s="10"/>
      <c r="AYU59" s="10"/>
      <c r="AYV59" s="10"/>
      <c r="AYW59" s="10"/>
      <c r="AYX59" s="10"/>
      <c r="AYY59" s="10"/>
      <c r="AYZ59" s="10"/>
      <c r="AZA59" s="10"/>
      <c r="AZB59" s="10"/>
      <c r="AZC59" s="10"/>
      <c r="AZD59" s="10"/>
      <c r="AZE59" s="10"/>
      <c r="AZF59" s="10"/>
      <c r="AZG59" s="10"/>
      <c r="AZH59" s="10"/>
      <c r="AZI59" s="10"/>
      <c r="AZJ59" s="10"/>
      <c r="AZK59" s="10"/>
      <c r="AZL59" s="10"/>
      <c r="AZM59" s="10"/>
      <c r="AZN59" s="10"/>
      <c r="AZO59" s="10"/>
      <c r="AZP59" s="10"/>
      <c r="AZQ59" s="10"/>
      <c r="AZR59" s="10"/>
      <c r="AZS59" s="10"/>
      <c r="AZT59" s="10"/>
      <c r="AZU59" s="10"/>
      <c r="AZV59" s="10"/>
      <c r="AZW59" s="10"/>
      <c r="AZX59" s="10"/>
      <c r="AZY59" s="10"/>
      <c r="AZZ59" s="10"/>
      <c r="BAA59" s="10"/>
      <c r="BAB59" s="10"/>
      <c r="BAC59" s="10"/>
      <c r="BAD59" s="10"/>
      <c r="BAE59" s="10"/>
      <c r="BAF59" s="10"/>
      <c r="BAG59" s="10"/>
      <c r="BAH59" s="10"/>
      <c r="BAI59" s="10"/>
      <c r="BAJ59" s="10"/>
      <c r="BAK59" s="10"/>
      <c r="BAL59" s="10"/>
      <c r="BAM59" s="10"/>
      <c r="BAN59" s="10"/>
      <c r="BAO59" s="10"/>
      <c r="BAP59" s="10"/>
      <c r="BAQ59" s="10"/>
      <c r="BAR59" s="10"/>
      <c r="BAS59" s="10"/>
      <c r="BAT59" s="10"/>
      <c r="BAU59" s="10"/>
      <c r="BAV59" s="10"/>
      <c r="BAW59" s="10"/>
      <c r="BAX59" s="10"/>
      <c r="BAY59" s="10"/>
      <c r="BAZ59" s="10"/>
      <c r="BBA59" s="10"/>
      <c r="BBB59" s="10"/>
      <c r="BBC59" s="10"/>
      <c r="BBD59" s="10"/>
      <c r="BBE59" s="10"/>
      <c r="BBF59" s="10"/>
      <c r="BBG59" s="10"/>
      <c r="BBH59" s="10"/>
      <c r="BBI59" s="10"/>
      <c r="BBJ59" s="10"/>
      <c r="BBK59" s="10"/>
      <c r="BBL59" s="10"/>
      <c r="BBM59" s="10"/>
      <c r="BBN59" s="10"/>
      <c r="BBO59" s="10"/>
      <c r="BBP59" s="10"/>
      <c r="BBQ59" s="10"/>
      <c r="BBR59" s="10"/>
      <c r="BBS59" s="10"/>
      <c r="BBT59" s="10"/>
      <c r="BBU59" s="10"/>
      <c r="BBV59" s="10"/>
      <c r="BBW59" s="10"/>
      <c r="BBX59" s="10"/>
      <c r="BBY59" s="10"/>
      <c r="BBZ59" s="10"/>
      <c r="BCA59" s="10"/>
      <c r="BCB59" s="10"/>
      <c r="BCC59" s="10"/>
      <c r="BCD59" s="10"/>
      <c r="BCE59" s="10"/>
      <c r="BCF59" s="10"/>
      <c r="BCG59" s="10"/>
      <c r="BCH59" s="10"/>
      <c r="BCI59" s="10"/>
      <c r="BCJ59" s="10"/>
      <c r="BCK59" s="10"/>
      <c r="BCL59" s="10"/>
      <c r="BCM59" s="10"/>
      <c r="BCN59" s="10"/>
      <c r="BCO59" s="10"/>
      <c r="BCP59" s="10"/>
      <c r="BCQ59" s="10"/>
      <c r="BCR59" s="10"/>
      <c r="BCS59" s="10"/>
      <c r="BCT59" s="10"/>
      <c r="BCU59" s="10"/>
      <c r="BCV59" s="10"/>
      <c r="BCW59" s="10"/>
      <c r="BCX59" s="10"/>
      <c r="BCY59" s="10"/>
      <c r="BCZ59" s="10"/>
      <c r="BDA59" s="10"/>
      <c r="BDB59" s="10"/>
      <c r="BDC59" s="10"/>
      <c r="BDD59" s="10"/>
      <c r="BDE59" s="10"/>
      <c r="BDF59" s="10"/>
      <c r="BDG59" s="10"/>
      <c r="BDH59" s="10"/>
      <c r="BDI59" s="10"/>
      <c r="BDJ59" s="10"/>
      <c r="BDK59" s="10"/>
      <c r="BDL59" s="10"/>
      <c r="BDM59" s="10"/>
      <c r="BDN59" s="10"/>
      <c r="BDO59" s="10"/>
      <c r="BDP59" s="10"/>
      <c r="BDQ59" s="10"/>
      <c r="BDR59" s="10"/>
      <c r="BDS59" s="10"/>
      <c r="BDT59" s="10"/>
      <c r="BDU59" s="10"/>
      <c r="BDV59" s="10"/>
      <c r="BDW59" s="10"/>
      <c r="BDX59" s="10"/>
      <c r="BDY59" s="10"/>
      <c r="BDZ59" s="10"/>
      <c r="BEA59" s="10"/>
      <c r="BEB59" s="10"/>
      <c r="BEC59" s="10"/>
      <c r="BED59" s="10"/>
      <c r="BEE59" s="10"/>
      <c r="BEF59" s="10"/>
      <c r="BEG59" s="10"/>
      <c r="BEH59" s="10"/>
      <c r="BEI59" s="10"/>
      <c r="BEJ59" s="10"/>
      <c r="BEK59" s="10"/>
      <c r="BEL59" s="10"/>
      <c r="BEM59" s="10"/>
      <c r="BEN59" s="10"/>
      <c r="BEO59" s="10"/>
      <c r="BEP59" s="10"/>
      <c r="BEQ59" s="10"/>
      <c r="BER59" s="10"/>
      <c r="BES59" s="10"/>
      <c r="BET59" s="10"/>
      <c r="BEU59" s="10"/>
      <c r="BEV59" s="10"/>
      <c r="BEW59" s="10"/>
      <c r="BEX59" s="10"/>
      <c r="BEY59" s="10"/>
      <c r="BEZ59" s="10"/>
      <c r="BFA59" s="10"/>
      <c r="BFB59" s="10"/>
      <c r="BFC59" s="10"/>
      <c r="BFD59" s="10"/>
      <c r="BFE59" s="10"/>
      <c r="BFF59" s="10"/>
      <c r="BFG59" s="10"/>
      <c r="BFH59" s="10"/>
      <c r="BFI59" s="10"/>
      <c r="BFJ59" s="10"/>
      <c r="BFK59" s="10"/>
      <c r="BFL59" s="10"/>
      <c r="BFM59" s="10"/>
      <c r="BFN59" s="10"/>
      <c r="BFO59" s="10"/>
      <c r="BFP59" s="10"/>
      <c r="BFQ59" s="10"/>
      <c r="BFR59" s="10"/>
      <c r="BFS59" s="10"/>
      <c r="BFT59" s="10"/>
      <c r="BFU59" s="10"/>
      <c r="BFV59" s="10"/>
      <c r="BFW59" s="10"/>
      <c r="BFX59" s="10"/>
      <c r="BFY59" s="10"/>
      <c r="BFZ59" s="10"/>
      <c r="BGA59" s="10"/>
      <c r="BGB59" s="10"/>
      <c r="BGC59" s="10"/>
      <c r="BGD59" s="10"/>
      <c r="BGE59" s="10"/>
      <c r="BGF59" s="10"/>
      <c r="BGG59" s="10"/>
      <c r="BGH59" s="10"/>
      <c r="BGI59" s="10"/>
      <c r="BGJ59" s="10"/>
      <c r="BGK59" s="10"/>
      <c r="BGL59" s="10"/>
      <c r="BGM59" s="10"/>
      <c r="BGN59" s="10"/>
      <c r="BGO59" s="10"/>
      <c r="BGP59" s="10"/>
      <c r="BGQ59" s="10"/>
      <c r="BGR59" s="10"/>
      <c r="BGS59" s="10"/>
      <c r="BGT59" s="10"/>
      <c r="BGU59" s="10"/>
      <c r="BGV59" s="10"/>
      <c r="BGW59" s="10"/>
      <c r="BGX59" s="10"/>
      <c r="BGY59" s="10"/>
      <c r="BGZ59" s="10"/>
      <c r="BHA59" s="10"/>
      <c r="BHB59" s="10"/>
      <c r="BHC59" s="10"/>
      <c r="BHD59" s="10"/>
      <c r="BHE59" s="10"/>
      <c r="BHF59" s="10"/>
      <c r="BHG59" s="10"/>
      <c r="BHH59" s="10"/>
      <c r="BHI59" s="10"/>
      <c r="BHJ59" s="10"/>
      <c r="BHK59" s="10"/>
      <c r="BHL59" s="10"/>
      <c r="BHM59" s="10"/>
      <c r="BHN59" s="10"/>
      <c r="BHO59" s="10"/>
      <c r="BHP59" s="10"/>
      <c r="BHQ59" s="10"/>
      <c r="BHR59" s="10"/>
      <c r="BHS59" s="10"/>
      <c r="BHT59" s="10"/>
      <c r="BHU59" s="10"/>
      <c r="BHV59" s="10"/>
      <c r="BHW59" s="10"/>
      <c r="BHX59" s="10"/>
      <c r="BHY59" s="10"/>
      <c r="BHZ59" s="10"/>
      <c r="BIA59" s="10"/>
      <c r="BIB59" s="10"/>
      <c r="BIC59" s="10"/>
      <c r="BID59" s="10"/>
      <c r="BIE59" s="10"/>
      <c r="BIF59" s="10"/>
      <c r="BIG59" s="10"/>
      <c r="BIH59" s="10"/>
      <c r="BII59" s="10"/>
      <c r="BIJ59" s="10"/>
      <c r="BIK59" s="10"/>
      <c r="BIL59" s="10"/>
      <c r="BIM59" s="10"/>
      <c r="BIN59" s="10"/>
      <c r="BIO59" s="10"/>
      <c r="BIP59" s="10"/>
      <c r="BIQ59" s="10"/>
      <c r="BIR59" s="10"/>
      <c r="BIS59" s="10"/>
      <c r="BIT59" s="10"/>
      <c r="BIU59" s="10"/>
      <c r="BIV59" s="10"/>
      <c r="BIW59" s="10"/>
      <c r="BIX59" s="10"/>
      <c r="BIY59" s="10"/>
      <c r="BIZ59" s="10"/>
      <c r="BJA59" s="10"/>
      <c r="BJB59" s="10"/>
      <c r="BJC59" s="10"/>
      <c r="BJD59" s="10"/>
      <c r="BJE59" s="10"/>
      <c r="BJF59" s="10"/>
      <c r="BJG59" s="10"/>
      <c r="BJH59" s="10"/>
      <c r="BJI59" s="10"/>
      <c r="BJJ59" s="10"/>
      <c r="BJK59" s="10"/>
      <c r="BJL59" s="10"/>
      <c r="BJM59" s="10"/>
      <c r="BJN59" s="10"/>
      <c r="BJO59" s="10"/>
      <c r="BJP59" s="10"/>
      <c r="BJQ59" s="10"/>
      <c r="BJR59" s="10"/>
      <c r="BJS59" s="10"/>
      <c r="BJT59" s="10"/>
      <c r="BJU59" s="10"/>
      <c r="BJV59" s="10"/>
      <c r="BJW59" s="10"/>
      <c r="BJX59" s="10"/>
      <c r="BJY59" s="10"/>
      <c r="BJZ59" s="10"/>
      <c r="BKA59" s="10"/>
      <c r="BKB59" s="10"/>
      <c r="BKC59" s="10"/>
      <c r="BKD59" s="10"/>
      <c r="BKE59" s="10"/>
      <c r="BKF59" s="10"/>
      <c r="BKG59" s="10"/>
      <c r="BKH59" s="10"/>
      <c r="BKI59" s="10"/>
      <c r="BKJ59" s="10"/>
      <c r="BKK59" s="10"/>
      <c r="BKL59" s="10"/>
      <c r="BKM59" s="10"/>
      <c r="BKN59" s="10"/>
      <c r="BKO59" s="10"/>
      <c r="BKP59" s="10"/>
      <c r="BKQ59" s="10"/>
      <c r="BKR59" s="10"/>
      <c r="BKS59" s="10"/>
      <c r="BKT59" s="10"/>
      <c r="BKU59" s="10"/>
      <c r="BKV59" s="10"/>
      <c r="BKW59" s="10"/>
      <c r="BKX59" s="10"/>
      <c r="BKY59" s="10"/>
      <c r="BKZ59" s="10"/>
      <c r="BLA59" s="10"/>
      <c r="BLB59" s="10"/>
      <c r="BLC59" s="10"/>
      <c r="BLD59" s="10"/>
      <c r="BLE59" s="10"/>
      <c r="BLF59" s="10"/>
      <c r="BLG59" s="10"/>
      <c r="BLH59" s="10"/>
      <c r="BLI59" s="10"/>
      <c r="BLJ59" s="10"/>
      <c r="BLK59" s="10"/>
      <c r="BLL59" s="10"/>
      <c r="BLM59" s="10"/>
      <c r="BLN59" s="10"/>
      <c r="BLO59" s="10"/>
      <c r="BLP59" s="10"/>
      <c r="BLQ59" s="10"/>
      <c r="BLR59" s="10"/>
      <c r="BLS59" s="10"/>
      <c r="BLT59" s="10"/>
      <c r="BLU59" s="10"/>
      <c r="BLV59" s="10"/>
      <c r="BLW59" s="10"/>
      <c r="BLX59" s="10"/>
      <c r="BLY59" s="10"/>
      <c r="BLZ59" s="10"/>
      <c r="BMA59" s="10"/>
      <c r="BMB59" s="10"/>
      <c r="BMC59" s="10"/>
      <c r="BMD59" s="10"/>
      <c r="BME59" s="10"/>
      <c r="BMF59" s="10"/>
      <c r="BMG59" s="10"/>
      <c r="BMH59" s="10"/>
      <c r="BMI59" s="10"/>
      <c r="BMJ59" s="10"/>
      <c r="BMK59" s="10"/>
      <c r="BML59" s="10"/>
      <c r="BMM59" s="10"/>
      <c r="BMN59" s="10"/>
      <c r="BMO59" s="10"/>
      <c r="BMP59" s="10"/>
      <c r="BMQ59" s="10"/>
      <c r="BMR59" s="10"/>
      <c r="BMS59" s="10"/>
      <c r="BMT59" s="10"/>
      <c r="BMU59" s="10"/>
      <c r="BMV59" s="10"/>
      <c r="BMW59" s="10"/>
      <c r="BMX59" s="10"/>
      <c r="BMY59" s="10"/>
      <c r="BMZ59" s="10"/>
      <c r="BNA59" s="10"/>
      <c r="BNB59" s="10"/>
      <c r="BNC59" s="10"/>
      <c r="BND59" s="10"/>
      <c r="BNE59" s="10"/>
      <c r="BNF59" s="10"/>
      <c r="BNG59" s="10"/>
      <c r="BNH59" s="10"/>
      <c r="BNI59" s="10"/>
      <c r="BNJ59" s="10"/>
      <c r="BNK59" s="10"/>
      <c r="BNL59" s="10"/>
      <c r="BNM59" s="10"/>
      <c r="BNN59" s="10"/>
      <c r="BNO59" s="10"/>
      <c r="BNP59" s="10"/>
      <c r="BNQ59" s="10"/>
      <c r="BNR59" s="10"/>
      <c r="BNS59" s="10"/>
      <c r="BNT59" s="10"/>
      <c r="BNU59" s="10"/>
      <c r="BNV59" s="10"/>
      <c r="BNW59" s="10"/>
      <c r="BNX59" s="10"/>
      <c r="BNY59" s="10"/>
      <c r="BNZ59" s="10"/>
      <c r="BOA59" s="10"/>
      <c r="BOB59" s="10"/>
      <c r="BOC59" s="10"/>
      <c r="BOD59" s="10"/>
      <c r="BOE59" s="10"/>
      <c r="BOF59" s="10"/>
      <c r="BOG59" s="10"/>
      <c r="BOH59" s="10"/>
      <c r="BOI59" s="10"/>
      <c r="BOJ59" s="10"/>
      <c r="BOK59" s="10"/>
      <c r="BOL59" s="10"/>
      <c r="BOM59" s="10"/>
      <c r="BON59" s="10"/>
      <c r="BOO59" s="10"/>
      <c r="BOP59" s="10"/>
      <c r="BOQ59" s="10"/>
      <c r="BOR59" s="10"/>
      <c r="BOS59" s="10"/>
      <c r="BOT59" s="10"/>
      <c r="BOU59" s="10"/>
      <c r="BOV59" s="10"/>
      <c r="BOW59" s="10"/>
      <c r="BOX59" s="10"/>
      <c r="BOY59" s="10"/>
      <c r="BOZ59" s="10"/>
      <c r="BPA59" s="10"/>
      <c r="BPB59" s="10"/>
      <c r="BPC59" s="10"/>
      <c r="BPD59" s="10"/>
      <c r="BPE59" s="10"/>
      <c r="BPF59" s="10"/>
      <c r="BPG59" s="10"/>
      <c r="BPH59" s="10"/>
      <c r="BPI59" s="10"/>
      <c r="BPJ59" s="10"/>
      <c r="BPK59" s="10"/>
      <c r="BPL59" s="10"/>
      <c r="BPM59" s="10"/>
      <c r="BPN59" s="10"/>
      <c r="BPO59" s="10"/>
      <c r="BPP59" s="10"/>
      <c r="BPQ59" s="10"/>
      <c r="BPR59" s="10"/>
      <c r="BPS59" s="10"/>
      <c r="BPT59" s="10"/>
      <c r="BPU59" s="10"/>
      <c r="BPV59" s="10"/>
      <c r="BPW59" s="10"/>
      <c r="BPX59" s="10"/>
      <c r="BPY59" s="10"/>
      <c r="BPZ59" s="10"/>
      <c r="BQA59" s="10"/>
      <c r="BQB59" s="10"/>
      <c r="BQC59" s="10"/>
      <c r="BQD59" s="10"/>
      <c r="BQE59" s="10"/>
      <c r="BQF59" s="10"/>
      <c r="BQG59" s="10"/>
      <c r="BQH59" s="10"/>
      <c r="BQI59" s="10"/>
      <c r="BQJ59" s="10"/>
      <c r="BQK59" s="10"/>
      <c r="BQL59" s="10"/>
      <c r="BQM59" s="10"/>
      <c r="BQN59" s="10"/>
      <c r="BQO59" s="10"/>
      <c r="BQP59" s="10"/>
      <c r="BQQ59" s="10"/>
      <c r="BQR59" s="10"/>
      <c r="BQS59" s="10"/>
      <c r="BQT59" s="10"/>
      <c r="BQU59" s="10"/>
      <c r="BQV59" s="10"/>
      <c r="BQW59" s="10"/>
      <c r="BQX59" s="10"/>
      <c r="BQY59" s="10"/>
      <c r="BQZ59" s="10"/>
      <c r="BRA59" s="10"/>
      <c r="BRB59" s="10"/>
      <c r="BRC59" s="10"/>
      <c r="BRD59" s="10"/>
      <c r="BRE59" s="10"/>
      <c r="BRF59" s="10"/>
      <c r="BRG59" s="10"/>
      <c r="BRH59" s="10"/>
      <c r="BRI59" s="10"/>
      <c r="BRJ59" s="10"/>
      <c r="BRK59" s="10"/>
      <c r="BRL59" s="10"/>
      <c r="BRM59" s="10"/>
      <c r="BRN59" s="10"/>
      <c r="BRO59" s="10"/>
      <c r="BRP59" s="10"/>
      <c r="BRQ59" s="10"/>
      <c r="BRR59" s="10"/>
      <c r="BRS59" s="10"/>
      <c r="BRT59" s="10"/>
      <c r="BRU59" s="10"/>
      <c r="BRV59" s="10"/>
      <c r="BRW59" s="10"/>
      <c r="BRX59" s="10"/>
      <c r="BRY59" s="10"/>
      <c r="BRZ59" s="10"/>
      <c r="BSA59" s="10"/>
      <c r="BSB59" s="10"/>
      <c r="BSC59" s="10"/>
      <c r="BSD59" s="10"/>
      <c r="BSE59" s="10"/>
      <c r="BSF59" s="10"/>
      <c r="BSG59" s="10"/>
      <c r="BSH59" s="10"/>
      <c r="BSI59" s="10"/>
      <c r="BSJ59" s="10"/>
      <c r="BSK59" s="10"/>
      <c r="BSL59" s="10"/>
      <c r="BSM59" s="10"/>
      <c r="BSN59" s="10"/>
      <c r="BSO59" s="10"/>
      <c r="BSP59" s="10"/>
      <c r="BSQ59" s="10"/>
      <c r="BSR59" s="10"/>
      <c r="BSS59" s="10"/>
      <c r="BST59" s="10"/>
      <c r="BSU59" s="10"/>
      <c r="BSV59" s="10"/>
      <c r="BSW59" s="10"/>
      <c r="BSX59" s="10"/>
      <c r="BSY59" s="10"/>
      <c r="BSZ59" s="10"/>
      <c r="BTA59" s="10"/>
      <c r="BTB59" s="10"/>
      <c r="BTC59" s="10"/>
      <c r="BTD59" s="10"/>
      <c r="BTE59" s="10"/>
      <c r="BTF59" s="10"/>
      <c r="BTG59" s="10"/>
      <c r="BTH59" s="10"/>
      <c r="BTI59" s="10"/>
      <c r="BTJ59" s="10"/>
      <c r="BTK59" s="10"/>
      <c r="BTL59" s="10"/>
      <c r="BTM59" s="10"/>
      <c r="BTN59" s="10"/>
      <c r="BTO59" s="10"/>
      <c r="BTP59" s="10"/>
      <c r="BTQ59" s="10"/>
      <c r="BTR59" s="10"/>
      <c r="BTS59" s="10"/>
      <c r="BTT59" s="10"/>
      <c r="BTU59" s="10"/>
      <c r="BTV59" s="10"/>
      <c r="BTW59" s="10"/>
      <c r="BTX59" s="10"/>
      <c r="BTY59" s="10"/>
      <c r="BTZ59" s="10"/>
      <c r="BUA59" s="10"/>
      <c r="BUB59" s="10"/>
      <c r="BUC59" s="10"/>
      <c r="BUD59" s="10"/>
      <c r="BUE59" s="10"/>
      <c r="BUF59" s="10"/>
      <c r="BUG59" s="10"/>
      <c r="BUH59" s="10"/>
      <c r="BUI59" s="10"/>
      <c r="BUJ59" s="10"/>
      <c r="BUK59" s="10"/>
      <c r="BUL59" s="10"/>
      <c r="BUM59" s="10"/>
      <c r="BUN59" s="10"/>
      <c r="BUO59" s="10"/>
      <c r="BUP59" s="10"/>
      <c r="BUQ59" s="10"/>
      <c r="BUR59" s="10"/>
      <c r="BUS59" s="10"/>
      <c r="BUT59" s="10"/>
      <c r="BUU59" s="10"/>
      <c r="BUV59" s="10"/>
      <c r="BUW59" s="10"/>
      <c r="BUX59" s="10"/>
      <c r="BUY59" s="10"/>
      <c r="BUZ59" s="10"/>
      <c r="BVA59" s="10"/>
      <c r="BVB59" s="10"/>
      <c r="BVC59" s="10"/>
      <c r="BVD59" s="10"/>
      <c r="BVE59" s="10"/>
      <c r="BVF59" s="10"/>
      <c r="BVG59" s="10"/>
      <c r="BVH59" s="10"/>
      <c r="BVI59" s="10"/>
      <c r="BVJ59" s="10"/>
      <c r="BVK59" s="10"/>
      <c r="BVL59" s="10"/>
      <c r="BVM59" s="10"/>
      <c r="BVN59" s="10"/>
      <c r="BVO59" s="10"/>
      <c r="BVP59" s="10"/>
      <c r="BVQ59" s="10"/>
      <c r="BVR59" s="10"/>
      <c r="BVS59" s="10"/>
      <c r="BVT59" s="10"/>
      <c r="BVU59" s="10"/>
      <c r="BVV59" s="10"/>
      <c r="BVW59" s="10"/>
      <c r="BVX59" s="10"/>
      <c r="BVY59" s="10"/>
      <c r="BVZ59" s="10"/>
      <c r="BWA59" s="10"/>
      <c r="BWB59" s="10"/>
      <c r="BWC59" s="10"/>
      <c r="BWD59" s="10"/>
      <c r="BWE59" s="10"/>
      <c r="BWF59" s="10"/>
      <c r="BWG59" s="10"/>
      <c r="BWH59" s="10"/>
      <c r="BWI59" s="10"/>
      <c r="BWJ59" s="10"/>
      <c r="BWK59" s="10"/>
      <c r="BWL59" s="10"/>
      <c r="BWM59" s="10"/>
      <c r="BWN59" s="10"/>
      <c r="BWO59" s="10"/>
      <c r="BWP59" s="10"/>
      <c r="BWQ59" s="10"/>
      <c r="BWR59" s="10"/>
      <c r="BWS59" s="10"/>
      <c r="BWT59" s="10"/>
      <c r="BWU59" s="10"/>
      <c r="BWV59" s="10"/>
      <c r="BWW59" s="10"/>
      <c r="BWX59" s="10"/>
      <c r="BWY59" s="10"/>
      <c r="BWZ59" s="10"/>
      <c r="BXA59" s="10"/>
      <c r="BXB59" s="10"/>
      <c r="BXC59" s="10"/>
      <c r="BXD59" s="10"/>
      <c r="BXE59" s="10"/>
      <c r="BXF59" s="10"/>
      <c r="BXG59" s="10"/>
      <c r="BXH59" s="10"/>
      <c r="BXI59" s="10"/>
      <c r="BXJ59" s="10"/>
      <c r="BXK59" s="10"/>
      <c r="BXL59" s="10"/>
      <c r="BXM59" s="10"/>
      <c r="BXN59" s="10"/>
      <c r="BXO59" s="10"/>
      <c r="BXP59" s="10"/>
      <c r="BXQ59" s="10"/>
      <c r="BXR59" s="10"/>
      <c r="BXS59" s="10"/>
      <c r="BXT59" s="10"/>
      <c r="BXU59" s="10"/>
      <c r="BXV59" s="10"/>
      <c r="BXW59" s="10"/>
      <c r="BXX59" s="10"/>
      <c r="BXY59" s="10"/>
      <c r="BXZ59" s="10"/>
      <c r="BYA59" s="10"/>
      <c r="BYB59" s="10"/>
      <c r="BYC59" s="10"/>
      <c r="BYD59" s="10"/>
      <c r="BYE59" s="10"/>
      <c r="BYF59" s="10"/>
      <c r="BYG59" s="10"/>
      <c r="BYH59" s="10"/>
      <c r="BYI59" s="10"/>
      <c r="BYJ59" s="10"/>
      <c r="BYK59" s="10"/>
      <c r="BYL59" s="10"/>
      <c r="BYM59" s="10"/>
      <c r="BYN59" s="10"/>
      <c r="BYO59" s="10"/>
      <c r="BYP59" s="10"/>
      <c r="BYQ59" s="10"/>
      <c r="BYR59" s="10"/>
      <c r="BYS59" s="10"/>
      <c r="BYT59" s="10"/>
      <c r="BYU59" s="10"/>
      <c r="BYV59" s="10"/>
      <c r="BYW59" s="10"/>
      <c r="BYX59" s="10"/>
      <c r="BYY59" s="10"/>
      <c r="BYZ59" s="10"/>
      <c r="BZA59" s="10"/>
      <c r="BZB59" s="10"/>
      <c r="BZC59" s="10"/>
      <c r="BZD59" s="10"/>
      <c r="BZE59" s="10"/>
      <c r="BZF59" s="10"/>
      <c r="BZG59" s="10"/>
      <c r="BZH59" s="10"/>
      <c r="BZI59" s="10"/>
      <c r="BZJ59" s="10"/>
      <c r="BZK59" s="10"/>
      <c r="BZL59" s="10"/>
      <c r="BZM59" s="10"/>
      <c r="BZN59" s="10"/>
      <c r="BZO59" s="10"/>
      <c r="BZP59" s="10"/>
      <c r="BZQ59" s="10"/>
      <c r="BZR59" s="10"/>
      <c r="BZS59" s="10"/>
      <c r="BZT59" s="10"/>
      <c r="BZU59" s="10"/>
      <c r="BZV59" s="10"/>
      <c r="BZW59" s="10"/>
      <c r="BZX59" s="10"/>
      <c r="BZY59" s="10"/>
      <c r="BZZ59" s="10"/>
      <c r="CAA59" s="10"/>
      <c r="CAB59" s="10"/>
      <c r="CAC59" s="10"/>
      <c r="CAD59" s="10"/>
      <c r="CAE59" s="10"/>
      <c r="CAF59" s="10"/>
      <c r="CAG59" s="10"/>
      <c r="CAH59" s="10"/>
      <c r="CAI59" s="10"/>
      <c r="CAJ59" s="10"/>
      <c r="CAK59" s="10"/>
      <c r="CAL59" s="10"/>
      <c r="CAM59" s="10"/>
      <c r="CAN59" s="10"/>
      <c r="CAO59" s="10"/>
      <c r="CAP59" s="10"/>
      <c r="CAQ59" s="10"/>
      <c r="CAR59" s="10"/>
      <c r="CAS59" s="10"/>
      <c r="CAT59" s="10"/>
      <c r="CAU59" s="10"/>
      <c r="CAV59" s="10"/>
      <c r="CAW59" s="10"/>
      <c r="CAX59" s="10"/>
      <c r="CAY59" s="10"/>
      <c r="CAZ59" s="10"/>
      <c r="CBA59" s="10"/>
      <c r="CBB59" s="10"/>
      <c r="CBC59" s="10"/>
      <c r="CBD59" s="10"/>
      <c r="CBE59" s="10"/>
      <c r="CBF59" s="10"/>
      <c r="CBG59" s="10"/>
      <c r="CBH59" s="10"/>
      <c r="CBI59" s="10"/>
      <c r="CBJ59" s="10"/>
      <c r="CBK59" s="10"/>
      <c r="CBL59" s="10"/>
      <c r="CBM59" s="10"/>
      <c r="CBN59" s="10"/>
      <c r="CBO59" s="10"/>
      <c r="CBP59" s="10"/>
      <c r="CBQ59" s="10"/>
      <c r="CBR59" s="10"/>
      <c r="CBS59" s="10"/>
      <c r="CBT59" s="10"/>
      <c r="CBU59" s="10"/>
      <c r="CBV59" s="10"/>
      <c r="CBW59" s="10"/>
      <c r="CBX59" s="10"/>
      <c r="CBY59" s="10"/>
      <c r="CBZ59" s="10"/>
      <c r="CCA59" s="10"/>
      <c r="CCB59" s="10"/>
      <c r="CCC59" s="10"/>
      <c r="CCD59" s="10"/>
      <c r="CCE59" s="10"/>
      <c r="CCF59" s="10"/>
      <c r="CCG59" s="10"/>
      <c r="CCH59" s="10"/>
      <c r="CCI59" s="10"/>
      <c r="CCJ59" s="10"/>
      <c r="CCK59" s="10"/>
      <c r="CCL59" s="10"/>
      <c r="CCM59" s="10"/>
      <c r="CCN59" s="10"/>
      <c r="CCO59" s="10"/>
      <c r="CCP59" s="10"/>
      <c r="CCQ59" s="10"/>
      <c r="CCR59" s="10"/>
      <c r="CCS59" s="10"/>
      <c r="CCT59" s="10"/>
      <c r="CCU59" s="10"/>
      <c r="CCV59" s="10"/>
      <c r="CCW59" s="10"/>
      <c r="CCX59" s="10"/>
      <c r="CCY59" s="10"/>
      <c r="CCZ59" s="10"/>
      <c r="CDA59" s="10"/>
      <c r="CDB59" s="10"/>
      <c r="CDC59" s="10"/>
      <c r="CDD59" s="10"/>
      <c r="CDE59" s="10"/>
      <c r="CDF59" s="10"/>
      <c r="CDG59" s="10"/>
      <c r="CDH59" s="10"/>
      <c r="CDI59" s="10"/>
      <c r="CDJ59" s="10"/>
      <c r="CDK59" s="10"/>
      <c r="CDL59" s="10"/>
      <c r="CDM59" s="10"/>
      <c r="CDN59" s="10"/>
      <c r="CDO59" s="10"/>
      <c r="CDP59" s="10"/>
      <c r="CDQ59" s="10"/>
      <c r="CDR59" s="10"/>
      <c r="CDS59" s="10"/>
      <c r="CDT59" s="10"/>
      <c r="CDU59" s="10"/>
      <c r="CDV59" s="10"/>
      <c r="CDW59" s="10"/>
      <c r="CDX59" s="10"/>
      <c r="CDY59" s="10"/>
      <c r="CDZ59" s="10"/>
      <c r="CEA59" s="10"/>
      <c r="CEB59" s="10"/>
      <c r="CEC59" s="10"/>
      <c r="CED59" s="10"/>
      <c r="CEE59" s="10"/>
      <c r="CEF59" s="10"/>
      <c r="CEG59" s="10"/>
      <c r="CEH59" s="10"/>
      <c r="CEI59" s="10"/>
      <c r="CEJ59" s="10"/>
      <c r="CEK59" s="10"/>
      <c r="CEL59" s="10"/>
      <c r="CEM59" s="10"/>
      <c r="CEN59" s="10"/>
      <c r="CEO59" s="10"/>
      <c r="CEP59" s="10"/>
      <c r="CEQ59" s="10"/>
      <c r="CER59" s="10"/>
      <c r="CES59" s="10"/>
      <c r="CET59" s="10"/>
      <c r="CEU59" s="10"/>
      <c r="CEV59" s="10"/>
      <c r="CEW59" s="10"/>
      <c r="CEX59" s="10"/>
      <c r="CEY59" s="10"/>
      <c r="CEZ59" s="10"/>
      <c r="CFA59" s="10"/>
      <c r="CFB59" s="10"/>
      <c r="CFC59" s="10"/>
      <c r="CFD59" s="10"/>
      <c r="CFE59" s="10"/>
      <c r="CFF59" s="10"/>
      <c r="CFG59" s="10"/>
      <c r="CFH59" s="10"/>
      <c r="CFI59" s="10"/>
      <c r="CFJ59" s="10"/>
      <c r="CFK59" s="10"/>
      <c r="CFL59" s="10"/>
      <c r="CFM59" s="10"/>
      <c r="CFN59" s="10"/>
      <c r="CFO59" s="10"/>
      <c r="CFP59" s="10"/>
      <c r="CFQ59" s="10"/>
      <c r="CFR59" s="10"/>
      <c r="CFS59" s="10"/>
      <c r="CFT59" s="10"/>
      <c r="CFU59" s="10"/>
      <c r="CFV59" s="10"/>
      <c r="CFW59" s="10"/>
      <c r="CFX59" s="10"/>
      <c r="CFY59" s="10"/>
      <c r="CFZ59" s="10"/>
      <c r="CGA59" s="10"/>
      <c r="CGB59" s="10"/>
      <c r="CGC59" s="10"/>
      <c r="CGD59" s="10"/>
      <c r="CGE59" s="10"/>
      <c r="CGF59" s="10"/>
      <c r="CGG59" s="10"/>
      <c r="CGH59" s="10"/>
      <c r="CGI59" s="10"/>
      <c r="CGJ59" s="10"/>
      <c r="CGK59" s="10"/>
      <c r="CGL59" s="10"/>
      <c r="CGM59" s="10"/>
      <c r="CGN59" s="10"/>
      <c r="CGO59" s="10"/>
      <c r="CGP59" s="10"/>
      <c r="CGQ59" s="10"/>
      <c r="CGR59" s="10"/>
      <c r="CGS59" s="10"/>
      <c r="CGT59" s="10"/>
      <c r="CGU59" s="10"/>
      <c r="CGV59" s="10"/>
      <c r="CGW59" s="10"/>
      <c r="CGX59" s="10"/>
      <c r="CGY59" s="10"/>
      <c r="CGZ59" s="10"/>
      <c r="CHA59" s="10"/>
      <c r="CHB59" s="10"/>
      <c r="CHC59" s="10"/>
      <c r="CHD59" s="10"/>
      <c r="CHE59" s="10"/>
      <c r="CHF59" s="10"/>
      <c r="CHG59" s="10"/>
      <c r="CHH59" s="10"/>
      <c r="CHI59" s="10"/>
      <c r="CHJ59" s="10"/>
      <c r="CHK59" s="10"/>
      <c r="CHL59" s="10"/>
      <c r="CHM59" s="10"/>
      <c r="CHN59" s="10"/>
      <c r="CHO59" s="10"/>
      <c r="CHP59" s="10"/>
      <c r="CHQ59" s="10"/>
      <c r="CHR59" s="10"/>
      <c r="CHS59" s="10"/>
      <c r="CHT59" s="10"/>
      <c r="CHU59" s="10"/>
      <c r="CHV59" s="10"/>
      <c r="CHW59" s="10"/>
      <c r="CHX59" s="10"/>
      <c r="CHY59" s="10"/>
      <c r="CHZ59" s="10"/>
      <c r="CIA59" s="10"/>
      <c r="CIB59" s="10"/>
      <c r="CIC59" s="10"/>
      <c r="CID59" s="10"/>
      <c r="CIE59" s="10"/>
      <c r="CIF59" s="10"/>
      <c r="CIG59" s="10"/>
      <c r="CIH59" s="10"/>
      <c r="CII59" s="10"/>
      <c r="CIJ59" s="10"/>
      <c r="CIK59" s="10"/>
      <c r="CIL59" s="10"/>
      <c r="CIM59" s="10"/>
      <c r="CIN59" s="10"/>
      <c r="CIO59" s="10"/>
      <c r="CIP59" s="10"/>
      <c r="CIQ59" s="10"/>
      <c r="CIR59" s="10"/>
      <c r="CIS59" s="10"/>
      <c r="CIT59" s="10"/>
      <c r="CIU59" s="10"/>
      <c r="CIV59" s="10"/>
      <c r="CIW59" s="10"/>
      <c r="CIX59" s="10"/>
      <c r="CIY59" s="10"/>
      <c r="CIZ59" s="10"/>
      <c r="CJA59" s="10"/>
      <c r="CJB59" s="10"/>
      <c r="CJC59" s="10"/>
      <c r="CJD59" s="10"/>
      <c r="CJE59" s="10"/>
      <c r="CJF59" s="10"/>
      <c r="CJG59" s="10"/>
      <c r="CJH59" s="10"/>
      <c r="CJI59" s="10"/>
      <c r="CJJ59" s="10"/>
      <c r="CJK59" s="10"/>
      <c r="CJL59" s="10"/>
      <c r="CJM59" s="10"/>
      <c r="CJN59" s="10"/>
      <c r="CJO59" s="10"/>
      <c r="CJP59" s="10"/>
      <c r="CJQ59" s="10"/>
      <c r="CJR59" s="10"/>
      <c r="CJS59" s="10"/>
      <c r="CJT59" s="10"/>
      <c r="CJU59" s="10"/>
      <c r="CJV59" s="10"/>
      <c r="CJW59" s="10"/>
      <c r="CJX59" s="10"/>
      <c r="CJY59" s="10"/>
      <c r="CJZ59" s="10"/>
      <c r="CKA59" s="10"/>
      <c r="CKB59" s="10"/>
      <c r="CKC59" s="10"/>
      <c r="CKD59" s="10"/>
      <c r="CKE59" s="10"/>
      <c r="CKF59" s="10"/>
      <c r="CKG59" s="10"/>
      <c r="CKH59" s="10"/>
      <c r="CKI59" s="10"/>
      <c r="CKJ59" s="10"/>
      <c r="CKK59" s="10"/>
      <c r="CKL59" s="10"/>
      <c r="CKM59" s="10"/>
      <c r="CKN59" s="10"/>
      <c r="CKO59" s="10"/>
      <c r="CKP59" s="10"/>
      <c r="CKQ59" s="10"/>
      <c r="CKR59" s="10"/>
      <c r="CKS59" s="10"/>
      <c r="CKT59" s="10"/>
      <c r="CKU59" s="10"/>
      <c r="CKV59" s="10"/>
      <c r="CKW59" s="10"/>
      <c r="CKX59" s="10"/>
      <c r="CKY59" s="10"/>
      <c r="CKZ59" s="10"/>
      <c r="CLA59" s="10"/>
      <c r="CLB59" s="10"/>
      <c r="CLC59" s="10"/>
      <c r="CLD59" s="10"/>
      <c r="CLE59" s="10"/>
      <c r="CLF59" s="10"/>
      <c r="CLG59" s="10"/>
      <c r="CLH59" s="10"/>
      <c r="CLI59" s="10"/>
      <c r="CLJ59" s="10"/>
      <c r="CLK59" s="10"/>
      <c r="CLL59" s="10"/>
      <c r="CLM59" s="10"/>
      <c r="CLN59" s="10"/>
      <c r="CLO59" s="10"/>
      <c r="CLP59" s="10"/>
      <c r="CLQ59" s="10"/>
      <c r="CLR59" s="10"/>
      <c r="CLS59" s="10"/>
      <c r="CLT59" s="10"/>
      <c r="CLU59" s="10"/>
      <c r="CLV59" s="10"/>
      <c r="CLW59" s="10"/>
      <c r="CLX59" s="10"/>
      <c r="CLY59" s="10"/>
      <c r="CLZ59" s="10"/>
      <c r="CMA59" s="10"/>
      <c r="CMB59" s="10"/>
      <c r="CMC59" s="10"/>
      <c r="CMD59" s="10"/>
      <c r="CME59" s="10"/>
      <c r="CMF59" s="10"/>
      <c r="CMG59" s="10"/>
      <c r="CMH59" s="10"/>
      <c r="CMI59" s="10"/>
      <c r="CMJ59" s="10"/>
      <c r="CMK59" s="10"/>
      <c r="CML59" s="10"/>
      <c r="CMM59" s="10"/>
      <c r="CMN59" s="10"/>
      <c r="CMO59" s="10"/>
      <c r="CMP59" s="10"/>
      <c r="CMQ59" s="10"/>
      <c r="CMR59" s="10"/>
      <c r="CMS59" s="10"/>
      <c r="CMT59" s="10"/>
      <c r="CMU59" s="10"/>
      <c r="CMV59" s="10"/>
      <c r="CMW59" s="10"/>
      <c r="CMX59" s="10"/>
      <c r="CMY59" s="10"/>
      <c r="CMZ59" s="10"/>
      <c r="CNA59" s="10"/>
      <c r="CNB59" s="10"/>
      <c r="CNC59" s="10"/>
      <c r="CND59" s="10"/>
      <c r="CNE59" s="10"/>
      <c r="CNF59" s="10"/>
      <c r="CNG59" s="10"/>
      <c r="CNH59" s="10"/>
      <c r="CNI59" s="10"/>
      <c r="CNJ59" s="10"/>
      <c r="CNK59" s="10"/>
      <c r="CNL59" s="10"/>
      <c r="CNM59" s="10"/>
      <c r="CNN59" s="10"/>
      <c r="CNO59" s="10"/>
      <c r="CNP59" s="10"/>
      <c r="CNQ59" s="10"/>
      <c r="CNR59" s="10"/>
      <c r="CNS59" s="10"/>
      <c r="CNT59" s="10"/>
      <c r="CNU59" s="10"/>
      <c r="CNV59" s="10"/>
      <c r="CNW59" s="10"/>
      <c r="CNX59" s="10"/>
      <c r="CNY59" s="10"/>
      <c r="CNZ59" s="10"/>
      <c r="COA59" s="10"/>
      <c r="COB59" s="10"/>
      <c r="COC59" s="10"/>
      <c r="COD59" s="10"/>
      <c r="COE59" s="10"/>
      <c r="COF59" s="10"/>
      <c r="COG59" s="10"/>
      <c r="COH59" s="10"/>
      <c r="COI59" s="10"/>
      <c r="COJ59" s="10"/>
      <c r="COK59" s="10"/>
      <c r="COL59" s="10"/>
      <c r="COM59" s="10"/>
      <c r="CON59" s="10"/>
      <c r="COO59" s="10"/>
      <c r="COP59" s="10"/>
      <c r="COQ59" s="10"/>
      <c r="COR59" s="10"/>
      <c r="COS59" s="10"/>
      <c r="COT59" s="10"/>
      <c r="COU59" s="10"/>
      <c r="COV59" s="10"/>
      <c r="COW59" s="10"/>
      <c r="COX59" s="10"/>
      <c r="COY59" s="10"/>
      <c r="COZ59" s="10"/>
      <c r="CPA59" s="10"/>
      <c r="CPB59" s="10"/>
      <c r="CPC59" s="10"/>
      <c r="CPD59" s="10"/>
      <c r="CPE59" s="10"/>
      <c r="CPF59" s="10"/>
      <c r="CPG59" s="10"/>
      <c r="CPH59" s="10"/>
      <c r="CPI59" s="10"/>
      <c r="CPJ59" s="10"/>
      <c r="CPK59" s="10"/>
      <c r="CPL59" s="10"/>
      <c r="CPM59" s="10"/>
      <c r="CPN59" s="10"/>
      <c r="CPO59" s="10"/>
      <c r="CPP59" s="10"/>
      <c r="CPQ59" s="10"/>
      <c r="CPR59" s="10"/>
      <c r="CPS59" s="10"/>
      <c r="CPT59" s="10"/>
      <c r="CPU59" s="10"/>
      <c r="CPV59" s="10"/>
      <c r="CPW59" s="10"/>
      <c r="CPX59" s="10"/>
      <c r="CPY59" s="10"/>
      <c r="CPZ59" s="10"/>
      <c r="CQA59" s="10"/>
      <c r="CQB59" s="10"/>
      <c r="CQC59" s="10"/>
      <c r="CQD59" s="10"/>
      <c r="CQE59" s="10"/>
      <c r="CQF59" s="10"/>
      <c r="CQG59" s="10"/>
      <c r="CQH59" s="10"/>
      <c r="CQI59" s="10"/>
      <c r="CQJ59" s="10"/>
      <c r="CQK59" s="10"/>
      <c r="CQL59" s="10"/>
      <c r="CQM59" s="10"/>
      <c r="CQN59" s="10"/>
      <c r="CQO59" s="10"/>
      <c r="CQP59" s="10"/>
      <c r="CQQ59" s="10"/>
      <c r="CQR59" s="10"/>
      <c r="CQS59" s="10"/>
      <c r="CQT59" s="10"/>
      <c r="CQU59" s="10"/>
      <c r="CQV59" s="10"/>
      <c r="CQW59" s="10"/>
      <c r="CQX59" s="10"/>
      <c r="CQY59" s="10"/>
      <c r="CQZ59" s="10"/>
      <c r="CRA59" s="10"/>
      <c r="CRB59" s="10"/>
      <c r="CRC59" s="10"/>
      <c r="CRD59" s="10"/>
      <c r="CRE59" s="10"/>
      <c r="CRF59" s="10"/>
      <c r="CRG59" s="10"/>
      <c r="CRH59" s="10"/>
      <c r="CRI59" s="10"/>
      <c r="CRJ59" s="10"/>
      <c r="CRK59" s="10"/>
      <c r="CRL59" s="10"/>
      <c r="CRM59" s="10"/>
      <c r="CRN59" s="10"/>
      <c r="CRO59" s="10"/>
      <c r="CRP59" s="10"/>
      <c r="CRQ59" s="10"/>
      <c r="CRR59" s="10"/>
      <c r="CRS59" s="10"/>
      <c r="CRT59" s="10"/>
      <c r="CRU59" s="10"/>
      <c r="CRV59" s="10"/>
      <c r="CRW59" s="10"/>
      <c r="CRX59" s="10"/>
      <c r="CRY59" s="10"/>
      <c r="CRZ59" s="10"/>
      <c r="CSA59" s="10"/>
      <c r="CSB59" s="10"/>
      <c r="CSC59" s="10"/>
      <c r="CSD59" s="10"/>
      <c r="CSE59" s="10"/>
      <c r="CSF59" s="10"/>
      <c r="CSG59" s="10"/>
      <c r="CSH59" s="10"/>
      <c r="CSI59" s="10"/>
      <c r="CSJ59" s="10"/>
      <c r="CSK59" s="10"/>
      <c r="CSL59" s="10"/>
      <c r="CSM59" s="10"/>
      <c r="CSN59" s="10"/>
      <c r="CSO59" s="10"/>
      <c r="CSP59" s="10"/>
      <c r="CSQ59" s="10"/>
      <c r="CSR59" s="10"/>
      <c r="CSS59" s="10"/>
      <c r="CST59" s="10"/>
      <c r="CSU59" s="10"/>
      <c r="CSV59" s="10"/>
      <c r="CSW59" s="10"/>
      <c r="CSX59" s="10"/>
      <c r="CSY59" s="10"/>
      <c r="CSZ59" s="10"/>
      <c r="CTA59" s="10"/>
      <c r="CTB59" s="10"/>
      <c r="CTC59" s="10"/>
      <c r="CTD59" s="10"/>
      <c r="CTE59" s="10"/>
      <c r="CTF59" s="10"/>
      <c r="CTG59" s="10"/>
      <c r="CTH59" s="10"/>
      <c r="CTI59" s="10"/>
      <c r="CTJ59" s="10"/>
      <c r="CTK59" s="10"/>
      <c r="CTL59" s="10"/>
      <c r="CTM59" s="10"/>
      <c r="CTN59" s="10"/>
      <c r="CTO59" s="10"/>
      <c r="CTP59" s="10"/>
      <c r="CTQ59" s="10"/>
      <c r="CTR59" s="10"/>
      <c r="CTS59" s="10"/>
      <c r="CTT59" s="10"/>
      <c r="CTU59" s="10"/>
      <c r="CTV59" s="10"/>
      <c r="CTW59" s="10"/>
      <c r="CTX59" s="10"/>
      <c r="CTY59" s="10"/>
      <c r="CTZ59" s="10"/>
      <c r="CUA59" s="10"/>
      <c r="CUB59" s="10"/>
      <c r="CUC59" s="10"/>
      <c r="CUD59" s="10"/>
      <c r="CUE59" s="10"/>
      <c r="CUF59" s="10"/>
      <c r="CUG59" s="10"/>
      <c r="CUH59" s="10"/>
      <c r="CUI59" s="10"/>
      <c r="CUJ59" s="10"/>
      <c r="CUK59" s="10"/>
      <c r="CUL59" s="10"/>
      <c r="CUM59" s="10"/>
      <c r="CUN59" s="10"/>
      <c r="CUO59" s="10"/>
      <c r="CUP59" s="10"/>
      <c r="CUQ59" s="10"/>
      <c r="CUR59" s="10"/>
      <c r="CUS59" s="10"/>
      <c r="CUT59" s="10"/>
      <c r="CUU59" s="10"/>
      <c r="CUV59" s="10"/>
      <c r="CUW59" s="10"/>
      <c r="CUX59" s="10"/>
      <c r="CUY59" s="10"/>
      <c r="CUZ59" s="10"/>
      <c r="CVA59" s="10"/>
      <c r="CVB59" s="10"/>
      <c r="CVC59" s="10"/>
      <c r="CVD59" s="10"/>
      <c r="CVE59" s="10"/>
      <c r="CVF59" s="10"/>
      <c r="CVG59" s="10"/>
      <c r="CVH59" s="10"/>
      <c r="CVI59" s="10"/>
      <c r="CVJ59" s="10"/>
      <c r="CVK59" s="10"/>
      <c r="CVL59" s="10"/>
      <c r="CVM59" s="10"/>
      <c r="CVN59" s="10"/>
      <c r="CVO59" s="10"/>
      <c r="CVP59" s="10"/>
      <c r="CVQ59" s="10"/>
      <c r="CVR59" s="10"/>
      <c r="CVS59" s="10"/>
      <c r="CVT59" s="10"/>
      <c r="CVU59" s="10"/>
      <c r="CVV59" s="10"/>
      <c r="CVW59" s="10"/>
      <c r="CVX59" s="10"/>
      <c r="CVY59" s="10"/>
      <c r="CVZ59" s="10"/>
      <c r="CWA59" s="10"/>
      <c r="CWB59" s="10"/>
      <c r="CWC59" s="10"/>
      <c r="CWD59" s="10"/>
      <c r="CWE59" s="10"/>
      <c r="CWF59" s="10"/>
      <c r="CWG59" s="10"/>
      <c r="CWH59" s="10"/>
      <c r="CWI59" s="10"/>
      <c r="CWJ59" s="10"/>
      <c r="CWK59" s="10"/>
      <c r="CWL59" s="10"/>
      <c r="CWM59" s="10"/>
      <c r="CWN59" s="10"/>
      <c r="CWO59" s="10"/>
      <c r="CWP59" s="10"/>
      <c r="CWQ59" s="10"/>
      <c r="CWR59" s="10"/>
      <c r="CWS59" s="10"/>
      <c r="CWT59" s="10"/>
      <c r="CWU59" s="10"/>
      <c r="CWV59" s="10"/>
      <c r="CWW59" s="10"/>
      <c r="CWX59" s="10"/>
      <c r="CWY59" s="10"/>
      <c r="CWZ59" s="10"/>
      <c r="CXA59" s="10"/>
      <c r="CXB59" s="10"/>
      <c r="CXC59" s="10"/>
      <c r="CXD59" s="10"/>
      <c r="CXE59" s="10"/>
      <c r="CXF59" s="10"/>
      <c r="CXG59" s="10"/>
      <c r="CXH59" s="10"/>
      <c r="CXI59" s="10"/>
      <c r="CXJ59" s="10"/>
      <c r="CXK59" s="10"/>
      <c r="CXL59" s="10"/>
      <c r="CXM59" s="10"/>
      <c r="CXN59" s="10"/>
      <c r="CXO59" s="10"/>
      <c r="CXP59" s="10"/>
      <c r="CXQ59" s="10"/>
      <c r="CXR59" s="10"/>
      <c r="CXS59" s="10"/>
      <c r="CXT59" s="10"/>
      <c r="CXU59" s="10"/>
      <c r="CXV59" s="10"/>
      <c r="CXW59" s="10"/>
      <c r="CXX59" s="10"/>
      <c r="CXY59" s="10"/>
      <c r="CXZ59" s="10"/>
      <c r="CYA59" s="10"/>
      <c r="CYB59" s="10"/>
      <c r="CYC59" s="10"/>
      <c r="CYD59" s="10"/>
      <c r="CYE59" s="10"/>
      <c r="CYF59" s="10"/>
      <c r="CYG59" s="10"/>
      <c r="CYH59" s="10"/>
      <c r="CYI59" s="10"/>
      <c r="CYJ59" s="10"/>
      <c r="CYK59" s="10"/>
      <c r="CYL59" s="10"/>
      <c r="CYM59" s="10"/>
      <c r="CYN59" s="10"/>
      <c r="CYO59" s="10"/>
      <c r="CYP59" s="10"/>
      <c r="CYQ59" s="10"/>
      <c r="CYR59" s="10"/>
      <c r="CYS59" s="10"/>
      <c r="CYT59" s="10"/>
      <c r="CYU59" s="10"/>
      <c r="CYV59" s="10"/>
      <c r="CYW59" s="10"/>
      <c r="CYX59" s="10"/>
      <c r="CYY59" s="10"/>
      <c r="CYZ59" s="10"/>
      <c r="CZA59" s="10"/>
      <c r="CZB59" s="10"/>
      <c r="CZC59" s="10"/>
      <c r="CZD59" s="10"/>
      <c r="CZE59" s="10"/>
      <c r="CZF59" s="10"/>
      <c r="CZG59" s="10"/>
      <c r="CZH59" s="10"/>
      <c r="CZI59" s="10"/>
      <c r="CZJ59" s="10"/>
      <c r="CZK59" s="10"/>
      <c r="CZL59" s="10"/>
      <c r="CZM59" s="10"/>
      <c r="CZN59" s="10"/>
      <c r="CZO59" s="10"/>
      <c r="CZP59" s="10"/>
      <c r="CZQ59" s="10"/>
      <c r="CZR59" s="10"/>
      <c r="CZS59" s="10"/>
      <c r="CZT59" s="10"/>
      <c r="CZU59" s="10"/>
      <c r="CZV59" s="10"/>
      <c r="CZW59" s="10"/>
      <c r="CZX59" s="10"/>
      <c r="CZY59" s="10"/>
      <c r="CZZ59" s="10"/>
      <c r="DAA59" s="10"/>
      <c r="DAB59" s="10"/>
      <c r="DAC59" s="10"/>
      <c r="DAD59" s="10"/>
      <c r="DAE59" s="10"/>
      <c r="DAF59" s="10"/>
      <c r="DAG59" s="10"/>
      <c r="DAH59" s="10"/>
      <c r="DAI59" s="10"/>
      <c r="DAJ59" s="10"/>
      <c r="DAK59" s="10"/>
      <c r="DAL59" s="10"/>
      <c r="DAM59" s="10"/>
      <c r="DAN59" s="10"/>
      <c r="DAO59" s="10"/>
      <c r="DAP59" s="10"/>
      <c r="DAQ59" s="10"/>
      <c r="DAR59" s="10"/>
      <c r="DAS59" s="10"/>
      <c r="DAT59" s="10"/>
      <c r="DAU59" s="10"/>
      <c r="DAV59" s="10"/>
      <c r="DAW59" s="10"/>
      <c r="DAX59" s="10"/>
      <c r="DAY59" s="10"/>
      <c r="DAZ59" s="10"/>
      <c r="DBA59" s="10"/>
      <c r="DBB59" s="10"/>
      <c r="DBC59" s="10"/>
      <c r="DBD59" s="10"/>
      <c r="DBE59" s="10"/>
      <c r="DBF59" s="10"/>
      <c r="DBG59" s="10"/>
      <c r="DBH59" s="10"/>
      <c r="DBI59" s="10"/>
      <c r="DBJ59" s="10"/>
      <c r="DBK59" s="10"/>
      <c r="DBL59" s="10"/>
      <c r="DBM59" s="10"/>
      <c r="DBN59" s="10"/>
      <c r="DBO59" s="10"/>
      <c r="DBP59" s="10"/>
      <c r="DBQ59" s="10"/>
      <c r="DBR59" s="10"/>
      <c r="DBS59" s="10"/>
      <c r="DBT59" s="10"/>
      <c r="DBU59" s="10"/>
      <c r="DBV59" s="10"/>
      <c r="DBW59" s="10"/>
      <c r="DBX59" s="10"/>
      <c r="DBY59" s="10"/>
      <c r="DBZ59" s="10"/>
      <c r="DCA59" s="10"/>
      <c r="DCB59" s="10"/>
      <c r="DCC59" s="10"/>
      <c r="DCD59" s="10"/>
      <c r="DCE59" s="10"/>
      <c r="DCF59" s="10"/>
      <c r="DCG59" s="10"/>
      <c r="DCH59" s="10"/>
      <c r="DCI59" s="10"/>
      <c r="DCJ59" s="10"/>
      <c r="DCK59" s="10"/>
      <c r="DCL59" s="10"/>
      <c r="DCM59" s="10"/>
      <c r="DCN59" s="10"/>
      <c r="DCO59" s="10"/>
      <c r="DCP59" s="10"/>
      <c r="DCQ59" s="10"/>
      <c r="DCR59" s="10"/>
      <c r="DCS59" s="10"/>
      <c r="DCT59" s="10"/>
      <c r="DCU59" s="10"/>
      <c r="DCV59" s="10"/>
      <c r="DCW59" s="10"/>
      <c r="DCX59" s="10"/>
      <c r="DCY59" s="10"/>
      <c r="DCZ59" s="10"/>
      <c r="DDA59" s="10"/>
      <c r="DDB59" s="10"/>
      <c r="DDC59" s="10"/>
      <c r="DDD59" s="10"/>
      <c r="DDE59" s="10"/>
      <c r="DDF59" s="10"/>
      <c r="DDG59" s="10"/>
      <c r="DDH59" s="10"/>
      <c r="DDI59" s="10"/>
      <c r="DDJ59" s="10"/>
      <c r="DDK59" s="10"/>
      <c r="DDL59" s="10"/>
      <c r="DDM59" s="10"/>
      <c r="DDN59" s="10"/>
      <c r="DDO59" s="10"/>
      <c r="DDP59" s="10"/>
      <c r="DDQ59" s="10"/>
      <c r="DDR59" s="10"/>
      <c r="DDS59" s="10"/>
      <c r="DDT59" s="10"/>
      <c r="DDU59" s="10"/>
      <c r="DDV59" s="10"/>
      <c r="DDW59" s="10"/>
      <c r="DDX59" s="10"/>
      <c r="DDY59" s="10"/>
      <c r="DDZ59" s="10"/>
      <c r="DEA59" s="10"/>
      <c r="DEB59" s="10"/>
      <c r="DEC59" s="10"/>
      <c r="DED59" s="10"/>
      <c r="DEE59" s="10"/>
      <c r="DEF59" s="10"/>
      <c r="DEG59" s="10"/>
      <c r="DEH59" s="10"/>
      <c r="DEI59" s="10"/>
      <c r="DEJ59" s="10"/>
      <c r="DEK59" s="10"/>
      <c r="DEL59" s="10"/>
      <c r="DEM59" s="10"/>
      <c r="DEN59" s="10"/>
      <c r="DEO59" s="10"/>
      <c r="DEP59" s="10"/>
      <c r="DEQ59" s="10"/>
      <c r="DER59" s="10"/>
      <c r="DES59" s="10"/>
      <c r="DET59" s="10"/>
      <c r="DEU59" s="10"/>
      <c r="DEV59" s="10"/>
      <c r="DEW59" s="10"/>
      <c r="DEX59" s="10"/>
      <c r="DEY59" s="10"/>
      <c r="DEZ59" s="10"/>
      <c r="DFA59" s="10"/>
      <c r="DFB59" s="10"/>
      <c r="DFC59" s="10"/>
      <c r="DFD59" s="10"/>
      <c r="DFE59" s="10"/>
      <c r="DFF59" s="10"/>
      <c r="DFG59" s="10"/>
      <c r="DFH59" s="10"/>
      <c r="DFI59" s="10"/>
      <c r="DFJ59" s="10"/>
      <c r="DFK59" s="10"/>
      <c r="DFL59" s="10"/>
      <c r="DFM59" s="10"/>
      <c r="DFN59" s="10"/>
      <c r="DFO59" s="10"/>
      <c r="DFP59" s="10"/>
      <c r="DFQ59" s="10"/>
      <c r="DFR59" s="10"/>
      <c r="DFS59" s="10"/>
      <c r="DFT59" s="10"/>
      <c r="DFU59" s="10"/>
      <c r="DFV59" s="10"/>
      <c r="DFW59" s="10"/>
      <c r="DFX59" s="10"/>
      <c r="DFY59" s="10"/>
      <c r="DFZ59" s="10"/>
      <c r="DGA59" s="10"/>
      <c r="DGB59" s="10"/>
      <c r="DGC59" s="10"/>
      <c r="DGD59" s="10"/>
      <c r="DGE59" s="10"/>
      <c r="DGF59" s="10"/>
      <c r="DGG59" s="10"/>
      <c r="DGH59" s="10"/>
      <c r="DGI59" s="10"/>
      <c r="DGJ59" s="10"/>
      <c r="DGK59" s="10"/>
      <c r="DGL59" s="10"/>
      <c r="DGM59" s="10"/>
      <c r="DGN59" s="10"/>
      <c r="DGO59" s="10"/>
      <c r="DGP59" s="10"/>
      <c r="DGQ59" s="10"/>
      <c r="DGR59" s="10"/>
      <c r="DGS59" s="10"/>
      <c r="DGT59" s="10"/>
      <c r="DGU59" s="10"/>
      <c r="DGV59" s="10"/>
      <c r="DGW59" s="10"/>
      <c r="DGX59" s="10"/>
      <c r="DGY59" s="10"/>
      <c r="DGZ59" s="10"/>
      <c r="DHA59" s="10"/>
      <c r="DHB59" s="10"/>
      <c r="DHC59" s="10"/>
      <c r="DHD59" s="10"/>
      <c r="DHE59" s="10"/>
      <c r="DHF59" s="10"/>
      <c r="DHG59" s="10"/>
      <c r="DHH59" s="10"/>
      <c r="DHI59" s="10"/>
      <c r="DHJ59" s="10"/>
      <c r="DHK59" s="10"/>
      <c r="DHL59" s="10"/>
      <c r="DHM59" s="10"/>
      <c r="DHN59" s="10"/>
      <c r="DHO59" s="10"/>
      <c r="DHP59" s="10"/>
      <c r="DHQ59" s="10"/>
      <c r="DHR59" s="10"/>
      <c r="DHS59" s="10"/>
      <c r="DHT59" s="10"/>
      <c r="DHU59" s="10"/>
      <c r="DHV59" s="10"/>
      <c r="DHW59" s="10"/>
      <c r="DHX59" s="10"/>
      <c r="DHY59" s="10"/>
      <c r="DHZ59" s="10"/>
      <c r="DIA59" s="10"/>
      <c r="DIB59" s="10"/>
      <c r="DIC59" s="10"/>
      <c r="DID59" s="10"/>
      <c r="DIE59" s="10"/>
      <c r="DIF59" s="10"/>
      <c r="DIG59" s="10"/>
      <c r="DIH59" s="10"/>
      <c r="DII59" s="10"/>
      <c r="DIJ59" s="10"/>
      <c r="DIK59" s="10"/>
      <c r="DIL59" s="10"/>
      <c r="DIM59" s="10"/>
      <c r="DIN59" s="10"/>
      <c r="DIO59" s="10"/>
      <c r="DIP59" s="10"/>
      <c r="DIQ59" s="10"/>
      <c r="DIR59" s="10"/>
      <c r="DIS59" s="10"/>
      <c r="DIT59" s="10"/>
      <c r="DIU59" s="10"/>
      <c r="DIV59" s="10"/>
      <c r="DIW59" s="10"/>
      <c r="DIX59" s="10"/>
      <c r="DIY59" s="10"/>
      <c r="DIZ59" s="10"/>
      <c r="DJA59" s="10"/>
      <c r="DJB59" s="10"/>
      <c r="DJC59" s="10"/>
      <c r="DJD59" s="10"/>
      <c r="DJE59" s="10"/>
      <c r="DJF59" s="10"/>
      <c r="DJG59" s="10"/>
      <c r="DJH59" s="10"/>
      <c r="DJI59" s="10"/>
      <c r="DJJ59" s="10"/>
      <c r="DJK59" s="10"/>
      <c r="DJL59" s="10"/>
      <c r="DJM59" s="10"/>
      <c r="DJN59" s="10"/>
      <c r="DJO59" s="10"/>
      <c r="DJP59" s="10"/>
      <c r="DJQ59" s="10"/>
      <c r="DJR59" s="10"/>
      <c r="DJS59" s="10"/>
      <c r="DJT59" s="10"/>
      <c r="DJU59" s="10"/>
      <c r="DJV59" s="10"/>
      <c r="DJW59" s="10"/>
      <c r="DJX59" s="10"/>
      <c r="DJY59" s="10"/>
      <c r="DJZ59" s="10"/>
      <c r="DKA59" s="10"/>
      <c r="DKB59" s="10"/>
      <c r="DKC59" s="10"/>
      <c r="DKD59" s="10"/>
      <c r="DKE59" s="10"/>
      <c r="DKF59" s="10"/>
      <c r="DKG59" s="10"/>
      <c r="DKH59" s="10"/>
      <c r="DKI59" s="10"/>
      <c r="DKJ59" s="10"/>
      <c r="DKK59" s="10"/>
      <c r="DKL59" s="10"/>
      <c r="DKM59" s="10"/>
      <c r="DKN59" s="10"/>
      <c r="DKO59" s="10"/>
      <c r="DKP59" s="10"/>
      <c r="DKQ59" s="10"/>
      <c r="DKR59" s="10"/>
      <c r="DKS59" s="10"/>
      <c r="DKT59" s="10"/>
      <c r="DKU59" s="10"/>
      <c r="DKV59" s="10"/>
      <c r="DKW59" s="10"/>
      <c r="DKX59" s="10"/>
      <c r="DKY59" s="10"/>
      <c r="DKZ59" s="10"/>
      <c r="DLA59" s="10"/>
      <c r="DLB59" s="10"/>
      <c r="DLC59" s="10"/>
      <c r="DLD59" s="10"/>
      <c r="DLE59" s="10"/>
      <c r="DLF59" s="10"/>
      <c r="DLG59" s="10"/>
      <c r="DLH59" s="10"/>
      <c r="DLI59" s="10"/>
      <c r="DLJ59" s="10"/>
      <c r="DLK59" s="10"/>
      <c r="DLL59" s="10"/>
      <c r="DLM59" s="10"/>
      <c r="DLN59" s="10"/>
      <c r="DLO59" s="10"/>
      <c r="DLP59" s="10"/>
      <c r="DLQ59" s="10"/>
      <c r="DLR59" s="10"/>
      <c r="DLS59" s="10"/>
      <c r="DLT59" s="10"/>
      <c r="DLU59" s="10"/>
      <c r="DLV59" s="10"/>
      <c r="DLW59" s="10"/>
      <c r="DLX59" s="10"/>
      <c r="DLY59" s="10"/>
      <c r="DLZ59" s="10"/>
      <c r="DMA59" s="10"/>
      <c r="DMB59" s="10"/>
      <c r="DMC59" s="10"/>
      <c r="DMD59" s="10"/>
      <c r="DME59" s="10"/>
      <c r="DMF59" s="10"/>
      <c r="DMG59" s="10"/>
      <c r="DMH59" s="10"/>
      <c r="DMI59" s="10"/>
      <c r="DMJ59" s="10"/>
      <c r="DMK59" s="10"/>
      <c r="DML59" s="10"/>
      <c r="DMM59" s="10"/>
      <c r="DMN59" s="10"/>
      <c r="DMO59" s="10"/>
      <c r="DMP59" s="10"/>
      <c r="DMQ59" s="10"/>
      <c r="DMR59" s="10"/>
      <c r="DMS59" s="10"/>
      <c r="DMT59" s="10"/>
      <c r="DMU59" s="10"/>
      <c r="DMV59" s="10"/>
      <c r="DMW59" s="10"/>
      <c r="DMX59" s="10"/>
      <c r="DMY59" s="10"/>
      <c r="DMZ59" s="10"/>
      <c r="DNA59" s="10"/>
      <c r="DNB59" s="10"/>
      <c r="DNC59" s="10"/>
      <c r="DND59" s="10"/>
      <c r="DNE59" s="10"/>
      <c r="DNF59" s="10"/>
      <c r="DNG59" s="10"/>
      <c r="DNH59" s="10"/>
      <c r="DNI59" s="10"/>
      <c r="DNJ59" s="10"/>
      <c r="DNK59" s="10"/>
      <c r="DNL59" s="10"/>
      <c r="DNM59" s="10"/>
      <c r="DNN59" s="10"/>
      <c r="DNO59" s="10"/>
      <c r="DNP59" s="10"/>
      <c r="DNQ59" s="10"/>
      <c r="DNR59" s="10"/>
      <c r="DNS59" s="10"/>
      <c r="DNT59" s="10"/>
      <c r="DNU59" s="10"/>
      <c r="DNV59" s="10"/>
      <c r="DNW59" s="10"/>
      <c r="DNX59" s="10"/>
      <c r="DNY59" s="10"/>
      <c r="DNZ59" s="10"/>
      <c r="DOA59" s="10"/>
      <c r="DOB59" s="10"/>
      <c r="DOC59" s="10"/>
      <c r="DOD59" s="10"/>
      <c r="DOE59" s="10"/>
      <c r="DOF59" s="10"/>
      <c r="DOG59" s="10"/>
      <c r="DOH59" s="10"/>
      <c r="DOI59" s="10"/>
      <c r="DOJ59" s="10"/>
      <c r="DOK59" s="10"/>
      <c r="DOL59" s="10"/>
      <c r="DOM59" s="10"/>
      <c r="DON59" s="10"/>
      <c r="DOO59" s="10"/>
      <c r="DOP59" s="10"/>
      <c r="DOQ59" s="10"/>
      <c r="DOR59" s="10"/>
      <c r="DOS59" s="10"/>
      <c r="DOT59" s="10"/>
      <c r="DOU59" s="10"/>
      <c r="DOV59" s="10"/>
      <c r="DOW59" s="10"/>
      <c r="DOX59" s="10"/>
      <c r="DOY59" s="10"/>
      <c r="DOZ59" s="10"/>
      <c r="DPA59" s="10"/>
      <c r="DPB59" s="10"/>
      <c r="DPC59" s="10"/>
      <c r="DPD59" s="10"/>
      <c r="DPE59" s="10"/>
      <c r="DPF59" s="10"/>
      <c r="DPG59" s="10"/>
      <c r="DPH59" s="10"/>
      <c r="DPI59" s="10"/>
      <c r="DPJ59" s="10"/>
      <c r="DPK59" s="10"/>
      <c r="DPL59" s="10"/>
      <c r="DPM59" s="10"/>
      <c r="DPN59" s="10"/>
      <c r="DPO59" s="10"/>
      <c r="DPP59" s="10"/>
      <c r="DPQ59" s="10"/>
      <c r="DPR59" s="10"/>
      <c r="DPS59" s="10"/>
      <c r="DPT59" s="10"/>
      <c r="DPU59" s="10"/>
      <c r="DPV59" s="10"/>
      <c r="DPW59" s="10"/>
      <c r="DPX59" s="10"/>
      <c r="DPY59" s="10"/>
      <c r="DPZ59" s="10"/>
      <c r="DQA59" s="10"/>
      <c r="DQB59" s="10"/>
      <c r="DQC59" s="10"/>
      <c r="DQD59" s="10"/>
      <c r="DQE59" s="10"/>
      <c r="DQF59" s="10"/>
      <c r="DQG59" s="10"/>
      <c r="DQH59" s="10"/>
      <c r="DQI59" s="10"/>
      <c r="DQJ59" s="10"/>
      <c r="DQK59" s="10"/>
      <c r="DQL59" s="10"/>
      <c r="DQM59" s="10"/>
      <c r="DQN59" s="10"/>
      <c r="DQO59" s="10"/>
      <c r="DQP59" s="10"/>
      <c r="DQQ59" s="10"/>
      <c r="DQR59" s="10"/>
      <c r="DQS59" s="10"/>
      <c r="DQT59" s="10"/>
      <c r="DQU59" s="10"/>
      <c r="DQV59" s="10"/>
      <c r="DQW59" s="10"/>
      <c r="DQX59" s="10"/>
      <c r="DQY59" s="10"/>
      <c r="DQZ59" s="10"/>
      <c r="DRA59" s="10"/>
      <c r="DRB59" s="10"/>
      <c r="DRC59" s="10"/>
      <c r="DRD59" s="10"/>
      <c r="DRE59" s="10"/>
      <c r="DRF59" s="10"/>
      <c r="DRG59" s="10"/>
      <c r="DRH59" s="10"/>
      <c r="DRI59" s="10"/>
      <c r="DRJ59" s="10"/>
      <c r="DRK59" s="10"/>
      <c r="DRL59" s="10"/>
      <c r="DRM59" s="10"/>
      <c r="DRN59" s="10"/>
      <c r="DRO59" s="10"/>
      <c r="DRP59" s="10"/>
      <c r="DRQ59" s="10"/>
      <c r="DRR59" s="10"/>
      <c r="DRS59" s="10"/>
      <c r="DRT59" s="10"/>
      <c r="DRU59" s="10"/>
      <c r="DRV59" s="10"/>
      <c r="DRW59" s="10"/>
      <c r="DRX59" s="10"/>
      <c r="DRY59" s="10"/>
      <c r="DRZ59" s="10"/>
      <c r="DSA59" s="10"/>
      <c r="DSB59" s="10"/>
      <c r="DSC59" s="10"/>
      <c r="DSD59" s="10"/>
      <c r="DSE59" s="10"/>
      <c r="DSF59" s="10"/>
      <c r="DSG59" s="10"/>
      <c r="DSH59" s="10"/>
      <c r="DSI59" s="10"/>
      <c r="DSJ59" s="10"/>
      <c r="DSK59" s="10"/>
      <c r="DSL59" s="10"/>
      <c r="DSM59" s="10"/>
      <c r="DSN59" s="10"/>
      <c r="DSO59" s="10"/>
      <c r="DSP59" s="10"/>
      <c r="DSQ59" s="10"/>
      <c r="DSR59" s="10"/>
      <c r="DSS59" s="10"/>
      <c r="DST59" s="10"/>
      <c r="DSU59" s="10"/>
      <c r="DSV59" s="10"/>
      <c r="DSW59" s="10"/>
      <c r="DSX59" s="10"/>
      <c r="DSY59" s="10"/>
      <c r="DSZ59" s="10"/>
      <c r="DTA59" s="10"/>
      <c r="DTB59" s="10"/>
      <c r="DTC59" s="10"/>
      <c r="DTD59" s="10"/>
      <c r="DTE59" s="10"/>
      <c r="DTF59" s="10"/>
      <c r="DTG59" s="10"/>
      <c r="DTH59" s="10"/>
      <c r="DTI59" s="10"/>
      <c r="DTJ59" s="10"/>
      <c r="DTK59" s="10"/>
      <c r="DTL59" s="10"/>
      <c r="DTM59" s="10"/>
      <c r="DTN59" s="10"/>
      <c r="DTO59" s="10"/>
      <c r="DTP59" s="10"/>
      <c r="DTQ59" s="10"/>
      <c r="DTR59" s="10"/>
      <c r="DTS59" s="10"/>
      <c r="DTT59" s="10"/>
      <c r="DTU59" s="10"/>
      <c r="DTV59" s="10"/>
      <c r="DTW59" s="10"/>
      <c r="DTX59" s="10"/>
      <c r="DTY59" s="10"/>
      <c r="DTZ59" s="10"/>
      <c r="DUA59" s="10"/>
      <c r="DUB59" s="10"/>
      <c r="DUC59" s="10"/>
      <c r="DUD59" s="10"/>
      <c r="DUE59" s="10"/>
      <c r="DUF59" s="10"/>
      <c r="DUG59" s="10"/>
      <c r="DUH59" s="10"/>
      <c r="DUI59" s="10"/>
      <c r="DUJ59" s="10"/>
      <c r="DUK59" s="10"/>
      <c r="DUL59" s="10"/>
      <c r="DUM59" s="10"/>
      <c r="DUN59" s="10"/>
      <c r="DUO59" s="10"/>
      <c r="DUP59" s="10"/>
      <c r="DUQ59" s="10"/>
      <c r="DUR59" s="10"/>
      <c r="DUS59" s="10"/>
      <c r="DUT59" s="10"/>
      <c r="DUU59" s="10"/>
      <c r="DUV59" s="10"/>
      <c r="DUW59" s="10"/>
      <c r="DUX59" s="10"/>
      <c r="DUY59" s="10"/>
      <c r="DUZ59" s="10"/>
      <c r="DVA59" s="10"/>
      <c r="DVB59" s="10"/>
      <c r="DVC59" s="10"/>
      <c r="DVD59" s="10"/>
      <c r="DVE59" s="10"/>
      <c r="DVF59" s="10"/>
      <c r="DVG59" s="10"/>
      <c r="DVH59" s="10"/>
      <c r="DVI59" s="10"/>
      <c r="DVJ59" s="10"/>
      <c r="DVK59" s="10"/>
      <c r="DVL59" s="10"/>
      <c r="DVM59" s="10"/>
      <c r="DVN59" s="10"/>
      <c r="DVO59" s="10"/>
      <c r="DVP59" s="10"/>
      <c r="DVQ59" s="10"/>
      <c r="DVR59" s="10"/>
      <c r="DVS59" s="10"/>
      <c r="DVT59" s="10"/>
      <c r="DVU59" s="10"/>
      <c r="DVV59" s="10"/>
      <c r="DVW59" s="10"/>
      <c r="DVX59" s="10"/>
      <c r="DVY59" s="10"/>
      <c r="DVZ59" s="10"/>
      <c r="DWA59" s="10"/>
      <c r="DWB59" s="10"/>
      <c r="DWC59" s="10"/>
      <c r="DWD59" s="10"/>
      <c r="DWE59" s="10"/>
      <c r="DWF59" s="10"/>
      <c r="DWG59" s="10"/>
      <c r="DWH59" s="10"/>
      <c r="DWI59" s="10"/>
      <c r="DWJ59" s="10"/>
      <c r="DWK59" s="10"/>
      <c r="DWL59" s="10"/>
      <c r="DWM59" s="10"/>
      <c r="DWN59" s="10"/>
      <c r="DWO59" s="10"/>
      <c r="DWP59" s="10"/>
      <c r="DWQ59" s="10"/>
      <c r="DWR59" s="10"/>
      <c r="DWS59" s="10"/>
      <c r="DWT59" s="10"/>
      <c r="DWU59" s="10"/>
      <c r="DWV59" s="10"/>
      <c r="DWW59" s="10"/>
      <c r="DWX59" s="10"/>
      <c r="DWY59" s="10"/>
      <c r="DWZ59" s="10"/>
      <c r="DXA59" s="10"/>
      <c r="DXB59" s="10"/>
      <c r="DXC59" s="10"/>
      <c r="DXD59" s="10"/>
      <c r="DXE59" s="10"/>
      <c r="DXF59" s="10"/>
      <c r="DXG59" s="10"/>
      <c r="DXH59" s="10"/>
      <c r="DXI59" s="10"/>
      <c r="DXJ59" s="10"/>
      <c r="DXK59" s="10"/>
      <c r="DXL59" s="10"/>
      <c r="DXM59" s="10"/>
      <c r="DXN59" s="10"/>
      <c r="DXO59" s="10"/>
      <c r="DXP59" s="10"/>
      <c r="DXQ59" s="10"/>
      <c r="DXR59" s="10"/>
      <c r="DXS59" s="10"/>
      <c r="DXT59" s="10"/>
      <c r="DXU59" s="10"/>
      <c r="DXV59" s="10"/>
      <c r="DXW59" s="10"/>
      <c r="DXX59" s="10"/>
      <c r="DXY59" s="10"/>
      <c r="DXZ59" s="10"/>
      <c r="DYA59" s="10"/>
      <c r="DYB59" s="10"/>
      <c r="DYC59" s="10"/>
      <c r="DYD59" s="10"/>
      <c r="DYE59" s="10"/>
      <c r="DYF59" s="10"/>
      <c r="DYG59" s="10"/>
      <c r="DYH59" s="10"/>
      <c r="DYI59" s="10"/>
      <c r="DYJ59" s="10"/>
      <c r="DYK59" s="10"/>
      <c r="DYL59" s="10"/>
      <c r="DYM59" s="10"/>
      <c r="DYN59" s="10"/>
      <c r="DYO59" s="10"/>
      <c r="DYP59" s="10"/>
      <c r="DYQ59" s="10"/>
      <c r="DYR59" s="10"/>
      <c r="DYS59" s="10"/>
      <c r="DYT59" s="10"/>
      <c r="DYU59" s="10"/>
      <c r="DYV59" s="10"/>
      <c r="DYW59" s="10"/>
      <c r="DYX59" s="10"/>
      <c r="DYY59" s="10"/>
      <c r="DYZ59" s="10"/>
      <c r="DZA59" s="10"/>
      <c r="DZB59" s="10"/>
      <c r="DZC59" s="10"/>
      <c r="DZD59" s="10"/>
      <c r="DZE59" s="10"/>
      <c r="DZF59" s="10"/>
      <c r="DZG59" s="10"/>
      <c r="DZH59" s="10"/>
      <c r="DZI59" s="10"/>
      <c r="DZJ59" s="10"/>
      <c r="DZK59" s="10"/>
      <c r="DZL59" s="10"/>
      <c r="DZM59" s="10"/>
      <c r="DZN59" s="10"/>
      <c r="DZO59" s="10"/>
      <c r="DZP59" s="10"/>
      <c r="DZQ59" s="10"/>
      <c r="DZR59" s="10"/>
      <c r="DZS59" s="10"/>
      <c r="DZT59" s="10"/>
      <c r="DZU59" s="10"/>
      <c r="DZV59" s="10"/>
      <c r="DZW59" s="10"/>
      <c r="DZX59" s="10"/>
      <c r="DZY59" s="10"/>
      <c r="DZZ59" s="10"/>
      <c r="EAA59" s="10"/>
      <c r="EAB59" s="10"/>
      <c r="EAC59" s="10"/>
      <c r="EAD59" s="10"/>
      <c r="EAE59" s="10"/>
      <c r="EAF59" s="10"/>
      <c r="EAG59" s="10"/>
      <c r="EAH59" s="10"/>
      <c r="EAI59" s="10"/>
      <c r="EAJ59" s="10"/>
      <c r="EAK59" s="10"/>
      <c r="EAL59" s="10"/>
      <c r="EAM59" s="10"/>
      <c r="EAN59" s="10"/>
      <c r="EAO59" s="10"/>
      <c r="EAP59" s="10"/>
      <c r="EAQ59" s="10"/>
      <c r="EAR59" s="10"/>
      <c r="EAS59" s="10"/>
      <c r="EAT59" s="10"/>
      <c r="EAU59" s="10"/>
      <c r="EAV59" s="10"/>
      <c r="EAW59" s="10"/>
      <c r="EAX59" s="10"/>
      <c r="EAY59" s="10"/>
      <c r="EAZ59" s="10"/>
      <c r="EBA59" s="10"/>
      <c r="EBB59" s="10"/>
      <c r="EBC59" s="10"/>
      <c r="EBD59" s="10"/>
      <c r="EBE59" s="10"/>
      <c r="EBF59" s="10"/>
      <c r="EBG59" s="10"/>
      <c r="EBH59" s="10"/>
      <c r="EBI59" s="10"/>
      <c r="EBJ59" s="10"/>
      <c r="EBK59" s="10"/>
      <c r="EBL59" s="10"/>
      <c r="EBM59" s="10"/>
      <c r="EBN59" s="10"/>
      <c r="EBO59" s="10"/>
      <c r="EBP59" s="10"/>
      <c r="EBQ59" s="10"/>
      <c r="EBR59" s="10"/>
      <c r="EBS59" s="10"/>
      <c r="EBT59" s="10"/>
      <c r="EBU59" s="10"/>
      <c r="EBV59" s="10"/>
      <c r="EBW59" s="10"/>
      <c r="EBX59" s="10"/>
      <c r="EBY59" s="10"/>
      <c r="EBZ59" s="10"/>
      <c r="ECA59" s="10"/>
      <c r="ECB59" s="10"/>
      <c r="ECC59" s="10"/>
      <c r="ECD59" s="10"/>
      <c r="ECE59" s="10"/>
      <c r="ECF59" s="10"/>
      <c r="ECG59" s="10"/>
      <c r="ECH59" s="10"/>
      <c r="ECI59" s="10"/>
      <c r="ECJ59" s="10"/>
      <c r="ECK59" s="10"/>
      <c r="ECL59" s="10"/>
      <c r="ECM59" s="10"/>
      <c r="ECN59" s="10"/>
      <c r="ECO59" s="10"/>
      <c r="ECP59" s="10"/>
      <c r="ECQ59" s="10"/>
      <c r="ECR59" s="10"/>
      <c r="ECS59" s="10"/>
      <c r="ECT59" s="10"/>
      <c r="ECU59" s="10"/>
      <c r="ECV59" s="10"/>
      <c r="ECW59" s="10"/>
      <c r="ECX59" s="10"/>
      <c r="ECY59" s="10"/>
      <c r="ECZ59" s="10"/>
      <c r="EDA59" s="10"/>
      <c r="EDB59" s="10"/>
      <c r="EDC59" s="10"/>
      <c r="EDD59" s="10"/>
      <c r="EDE59" s="10"/>
      <c r="EDF59" s="10"/>
      <c r="EDG59" s="10"/>
      <c r="EDH59" s="10"/>
      <c r="EDI59" s="10"/>
      <c r="EDJ59" s="10"/>
      <c r="EDK59" s="10"/>
      <c r="EDL59" s="10"/>
      <c r="EDM59" s="10"/>
      <c r="EDN59" s="10"/>
      <c r="EDO59" s="10"/>
      <c r="EDP59" s="10"/>
      <c r="EDQ59" s="10"/>
      <c r="EDR59" s="10"/>
      <c r="EDS59" s="10"/>
      <c r="EDT59" s="10"/>
      <c r="EDU59" s="10"/>
      <c r="EDV59" s="10"/>
      <c r="EDW59" s="10"/>
      <c r="EDX59" s="10"/>
      <c r="EDY59" s="10"/>
      <c r="EDZ59" s="10"/>
      <c r="EEA59" s="10"/>
      <c r="EEB59" s="10"/>
      <c r="EEC59" s="10"/>
      <c r="EED59" s="10"/>
      <c r="EEE59" s="10"/>
      <c r="EEF59" s="10"/>
      <c r="EEG59" s="10"/>
      <c r="EEH59" s="10"/>
      <c r="EEI59" s="10"/>
      <c r="EEJ59" s="10"/>
      <c r="EEK59" s="10"/>
      <c r="EEL59" s="10"/>
      <c r="EEM59" s="10"/>
      <c r="EEN59" s="10"/>
      <c r="EEO59" s="10"/>
      <c r="EEP59" s="10"/>
      <c r="EEQ59" s="10"/>
      <c r="EER59" s="10"/>
      <c r="EES59" s="10"/>
      <c r="EET59" s="10"/>
      <c r="EEU59" s="10"/>
      <c r="EEV59" s="10"/>
      <c r="EEW59" s="10"/>
      <c r="EEX59" s="10"/>
      <c r="EEY59" s="10"/>
      <c r="EEZ59" s="10"/>
      <c r="EFA59" s="10"/>
      <c r="EFB59" s="10"/>
      <c r="EFC59" s="10"/>
      <c r="EFD59" s="10"/>
      <c r="EFE59" s="10"/>
      <c r="EFF59" s="10"/>
      <c r="EFG59" s="10"/>
      <c r="EFH59" s="10"/>
      <c r="EFI59" s="10"/>
      <c r="EFJ59" s="10"/>
      <c r="EFK59" s="10"/>
      <c r="EFL59" s="10"/>
      <c r="EFM59" s="10"/>
      <c r="EFN59" s="10"/>
      <c r="EFO59" s="10"/>
      <c r="EFP59" s="10"/>
      <c r="EFQ59" s="10"/>
      <c r="EFR59" s="10"/>
      <c r="EFS59" s="10"/>
      <c r="EFT59" s="10"/>
      <c r="EFU59" s="10"/>
      <c r="EFV59" s="10"/>
      <c r="EFW59" s="10"/>
      <c r="EFX59" s="10"/>
      <c r="EFY59" s="10"/>
      <c r="EFZ59" s="10"/>
      <c r="EGA59" s="10"/>
      <c r="EGB59" s="10"/>
      <c r="EGC59" s="10"/>
      <c r="EGD59" s="10"/>
      <c r="EGE59" s="10"/>
      <c r="EGF59" s="10"/>
      <c r="EGG59" s="10"/>
      <c r="EGH59" s="10"/>
      <c r="EGI59" s="10"/>
      <c r="EGJ59" s="10"/>
      <c r="EGK59" s="10"/>
      <c r="EGL59" s="10"/>
      <c r="EGM59" s="10"/>
      <c r="EGN59" s="10"/>
      <c r="EGO59" s="10"/>
      <c r="EGP59" s="10"/>
      <c r="EGQ59" s="10"/>
      <c r="EGR59" s="10"/>
      <c r="EGS59" s="10"/>
      <c r="EGT59" s="10"/>
      <c r="EGU59" s="10"/>
      <c r="EGV59" s="10"/>
      <c r="EGW59" s="10"/>
      <c r="EGX59" s="10"/>
      <c r="EGY59" s="10"/>
      <c r="EGZ59" s="10"/>
      <c r="EHA59" s="10"/>
      <c r="EHB59" s="10"/>
      <c r="EHC59" s="10"/>
      <c r="EHD59" s="10"/>
      <c r="EHE59" s="10"/>
      <c r="EHF59" s="10"/>
      <c r="EHG59" s="10"/>
      <c r="EHH59" s="10"/>
      <c r="EHI59" s="10"/>
      <c r="EHJ59" s="10"/>
      <c r="EHK59" s="10"/>
      <c r="EHL59" s="10"/>
      <c r="EHM59" s="10"/>
      <c r="EHN59" s="10"/>
      <c r="EHO59" s="10"/>
      <c r="EHP59" s="10"/>
      <c r="EHQ59" s="10"/>
      <c r="EHR59" s="10"/>
      <c r="EHS59" s="10"/>
      <c r="EHT59" s="10"/>
      <c r="EHU59" s="10"/>
      <c r="EHV59" s="10"/>
      <c r="EHW59" s="10"/>
      <c r="EHX59" s="10"/>
      <c r="EHY59" s="10"/>
      <c r="EHZ59" s="10"/>
      <c r="EIA59" s="10"/>
      <c r="EIB59" s="10"/>
      <c r="EIC59" s="10"/>
      <c r="EID59" s="10"/>
      <c r="EIE59" s="10"/>
      <c r="EIF59" s="10"/>
      <c r="EIG59" s="10"/>
      <c r="EIH59" s="10"/>
      <c r="EII59" s="10"/>
      <c r="EIJ59" s="10"/>
      <c r="EIK59" s="10"/>
      <c r="EIL59" s="10"/>
      <c r="EIM59" s="10"/>
      <c r="EIN59" s="10"/>
      <c r="EIO59" s="10"/>
      <c r="EIP59" s="10"/>
      <c r="EIQ59" s="10"/>
      <c r="EIR59" s="10"/>
      <c r="EIS59" s="10"/>
      <c r="EIT59" s="10"/>
      <c r="EIU59" s="10"/>
      <c r="EIV59" s="10"/>
      <c r="EIW59" s="10"/>
      <c r="EIX59" s="10"/>
      <c r="EIY59" s="10"/>
      <c r="EIZ59" s="10"/>
      <c r="EJA59" s="10"/>
      <c r="EJB59" s="10"/>
      <c r="EJC59" s="10"/>
      <c r="EJD59" s="10"/>
      <c r="EJE59" s="10"/>
      <c r="EJF59" s="10"/>
      <c r="EJG59" s="10"/>
      <c r="EJH59" s="10"/>
      <c r="EJI59" s="10"/>
      <c r="EJJ59" s="10"/>
      <c r="EJK59" s="10"/>
      <c r="EJL59" s="10"/>
      <c r="EJM59" s="10"/>
      <c r="EJN59" s="10"/>
      <c r="EJO59" s="10"/>
      <c r="EJP59" s="10"/>
      <c r="EJQ59" s="10"/>
      <c r="EJR59" s="10"/>
      <c r="EJS59" s="10"/>
      <c r="EJT59" s="10"/>
      <c r="EJU59" s="10"/>
      <c r="EJV59" s="10"/>
      <c r="EJW59" s="10"/>
      <c r="EJX59" s="10"/>
      <c r="EJY59" s="10"/>
      <c r="EJZ59" s="10"/>
      <c r="EKA59" s="10"/>
      <c r="EKB59" s="10"/>
      <c r="EKC59" s="10"/>
      <c r="EKD59" s="10"/>
      <c r="EKE59" s="10"/>
      <c r="EKF59" s="10"/>
      <c r="EKG59" s="10"/>
      <c r="EKH59" s="10"/>
      <c r="EKI59" s="10"/>
      <c r="EKJ59" s="10"/>
      <c r="EKK59" s="10"/>
      <c r="EKL59" s="10"/>
      <c r="EKM59" s="10"/>
      <c r="EKN59" s="10"/>
      <c r="EKO59" s="10"/>
      <c r="EKP59" s="10"/>
      <c r="EKQ59" s="10"/>
      <c r="EKR59" s="10"/>
      <c r="EKS59" s="10"/>
      <c r="EKT59" s="10"/>
      <c r="EKU59" s="10"/>
      <c r="EKV59" s="10"/>
      <c r="EKW59" s="10"/>
      <c r="EKX59" s="10"/>
      <c r="EKY59" s="10"/>
      <c r="EKZ59" s="10"/>
      <c r="ELA59" s="10"/>
      <c r="ELB59" s="10"/>
      <c r="ELC59" s="10"/>
      <c r="ELD59" s="10"/>
      <c r="ELE59" s="10"/>
      <c r="ELF59" s="10"/>
      <c r="ELG59" s="10"/>
      <c r="ELH59" s="10"/>
      <c r="ELI59" s="10"/>
      <c r="ELJ59" s="10"/>
      <c r="ELK59" s="10"/>
      <c r="ELL59" s="10"/>
      <c r="ELM59" s="10"/>
      <c r="ELN59" s="10"/>
      <c r="ELO59" s="10"/>
      <c r="ELP59" s="10"/>
      <c r="ELQ59" s="10"/>
      <c r="ELR59" s="10"/>
      <c r="ELS59" s="10"/>
      <c r="ELT59" s="10"/>
      <c r="ELU59" s="10"/>
      <c r="ELV59" s="10"/>
      <c r="ELW59" s="10"/>
      <c r="ELX59" s="10"/>
      <c r="ELY59" s="10"/>
      <c r="ELZ59" s="10"/>
      <c r="EMA59" s="10"/>
      <c r="EMB59" s="10"/>
      <c r="EMC59" s="10"/>
      <c r="EMD59" s="10"/>
      <c r="EME59" s="10"/>
      <c r="EMF59" s="10"/>
      <c r="EMG59" s="10"/>
      <c r="EMH59" s="10"/>
      <c r="EMI59" s="10"/>
      <c r="EMJ59" s="10"/>
      <c r="EMK59" s="10"/>
      <c r="EML59" s="10"/>
      <c r="EMM59" s="10"/>
      <c r="EMN59" s="10"/>
      <c r="EMO59" s="10"/>
      <c r="EMP59" s="10"/>
      <c r="EMQ59" s="10"/>
      <c r="EMR59" s="10"/>
      <c r="EMS59" s="10"/>
      <c r="EMT59" s="10"/>
      <c r="EMU59" s="10"/>
      <c r="EMV59" s="10"/>
      <c r="EMW59" s="10"/>
      <c r="EMX59" s="10"/>
      <c r="EMY59" s="10"/>
      <c r="EMZ59" s="10"/>
      <c r="ENA59" s="10"/>
      <c r="ENB59" s="10"/>
      <c r="ENC59" s="10"/>
      <c r="END59" s="10"/>
      <c r="ENE59" s="10"/>
      <c r="ENF59" s="10"/>
      <c r="ENG59" s="10"/>
      <c r="ENH59" s="10"/>
      <c r="ENI59" s="10"/>
      <c r="ENJ59" s="10"/>
      <c r="ENK59" s="10"/>
      <c r="ENL59" s="10"/>
      <c r="ENM59" s="10"/>
      <c r="ENN59" s="10"/>
      <c r="ENO59" s="10"/>
      <c r="ENP59" s="10"/>
      <c r="ENQ59" s="10"/>
      <c r="ENR59" s="10"/>
      <c r="ENS59" s="10"/>
      <c r="ENT59" s="10"/>
      <c r="ENU59" s="10"/>
      <c r="ENV59" s="10"/>
      <c r="ENW59" s="10"/>
      <c r="ENX59" s="10"/>
      <c r="ENY59" s="10"/>
      <c r="ENZ59" s="10"/>
      <c r="EOA59" s="10"/>
      <c r="EOB59" s="10"/>
      <c r="EOC59" s="10"/>
      <c r="EOD59" s="10"/>
      <c r="EOE59" s="10"/>
      <c r="EOF59" s="10"/>
      <c r="EOG59" s="10"/>
      <c r="EOH59" s="10"/>
      <c r="EOI59" s="10"/>
      <c r="EOJ59" s="10"/>
      <c r="EOK59" s="10"/>
      <c r="EOL59" s="10"/>
      <c r="EOM59" s="10"/>
      <c r="EON59" s="10"/>
      <c r="EOO59" s="10"/>
      <c r="EOP59" s="10"/>
      <c r="EOQ59" s="10"/>
      <c r="EOR59" s="10"/>
      <c r="EOS59" s="10"/>
      <c r="EOT59" s="10"/>
      <c r="EOU59" s="10"/>
      <c r="EOV59" s="10"/>
      <c r="EOW59" s="10"/>
      <c r="EOX59" s="10"/>
      <c r="EOY59" s="10"/>
      <c r="EOZ59" s="10"/>
      <c r="EPA59" s="10"/>
      <c r="EPB59" s="10"/>
      <c r="EPC59" s="10"/>
      <c r="EPD59" s="10"/>
      <c r="EPE59" s="10"/>
      <c r="EPF59" s="10"/>
      <c r="EPG59" s="10"/>
      <c r="EPH59" s="10"/>
      <c r="EPI59" s="10"/>
      <c r="EPJ59" s="10"/>
      <c r="EPK59" s="10"/>
      <c r="EPL59" s="10"/>
      <c r="EPM59" s="10"/>
      <c r="EPN59" s="10"/>
      <c r="EPO59" s="10"/>
      <c r="EPP59" s="10"/>
      <c r="EPQ59" s="10"/>
      <c r="EPR59" s="10"/>
      <c r="EPS59" s="10"/>
      <c r="EPT59" s="10"/>
      <c r="EPU59" s="10"/>
      <c r="EPV59" s="10"/>
      <c r="EPW59" s="10"/>
      <c r="EPX59" s="10"/>
      <c r="EPY59" s="10"/>
      <c r="EPZ59" s="10"/>
      <c r="EQA59" s="10"/>
      <c r="EQB59" s="10"/>
      <c r="EQC59" s="10"/>
      <c r="EQD59" s="10"/>
      <c r="EQE59" s="10"/>
      <c r="EQF59" s="10"/>
      <c r="EQG59" s="10"/>
      <c r="EQH59" s="10"/>
      <c r="EQI59" s="10"/>
      <c r="EQJ59" s="10"/>
      <c r="EQK59" s="10"/>
      <c r="EQL59" s="10"/>
      <c r="EQM59" s="10"/>
      <c r="EQN59" s="10"/>
      <c r="EQO59" s="10"/>
      <c r="EQP59" s="10"/>
      <c r="EQQ59" s="10"/>
      <c r="EQR59" s="10"/>
      <c r="EQS59" s="10"/>
      <c r="EQT59" s="10"/>
      <c r="EQU59" s="10"/>
      <c r="EQV59" s="10"/>
      <c r="EQW59" s="10"/>
      <c r="EQX59" s="10"/>
      <c r="EQY59" s="10"/>
      <c r="EQZ59" s="10"/>
      <c r="ERA59" s="10"/>
      <c r="ERB59" s="10"/>
      <c r="ERC59" s="10"/>
      <c r="ERD59" s="10"/>
      <c r="ERE59" s="10"/>
      <c r="ERF59" s="10"/>
      <c r="ERG59" s="10"/>
      <c r="ERH59" s="10"/>
      <c r="ERI59" s="10"/>
      <c r="ERJ59" s="10"/>
      <c r="ERK59" s="10"/>
      <c r="ERL59" s="10"/>
      <c r="ERM59" s="10"/>
      <c r="ERN59" s="10"/>
      <c r="ERO59" s="10"/>
      <c r="ERP59" s="10"/>
      <c r="ERQ59" s="10"/>
      <c r="ERR59" s="10"/>
      <c r="ERS59" s="10"/>
      <c r="ERT59" s="10"/>
      <c r="ERU59" s="10"/>
      <c r="ERV59" s="10"/>
      <c r="ERW59" s="10"/>
      <c r="ERX59" s="10"/>
      <c r="ERY59" s="10"/>
      <c r="ERZ59" s="10"/>
      <c r="ESA59" s="10"/>
      <c r="ESB59" s="10"/>
      <c r="ESC59" s="10"/>
      <c r="ESD59" s="10"/>
      <c r="ESE59" s="10"/>
      <c r="ESF59" s="10"/>
      <c r="ESG59" s="10"/>
      <c r="ESH59" s="10"/>
      <c r="ESI59" s="10"/>
      <c r="ESJ59" s="10"/>
      <c r="ESK59" s="10"/>
      <c r="ESL59" s="10"/>
      <c r="ESM59" s="10"/>
      <c r="ESN59" s="10"/>
      <c r="ESO59" s="10"/>
      <c r="ESP59" s="10"/>
      <c r="ESQ59" s="10"/>
      <c r="ESR59" s="10"/>
      <c r="ESS59" s="10"/>
      <c r="EST59" s="10"/>
      <c r="ESU59" s="10"/>
      <c r="ESV59" s="10"/>
      <c r="ESW59" s="10"/>
      <c r="ESX59" s="10"/>
      <c r="ESY59" s="10"/>
      <c r="ESZ59" s="10"/>
      <c r="ETA59" s="10"/>
      <c r="ETB59" s="10"/>
      <c r="ETC59" s="10"/>
      <c r="ETD59" s="10"/>
      <c r="ETE59" s="10"/>
      <c r="ETF59" s="10"/>
      <c r="ETG59" s="10"/>
      <c r="ETH59" s="10"/>
      <c r="ETI59" s="10"/>
      <c r="ETJ59" s="10"/>
      <c r="ETK59" s="10"/>
      <c r="ETL59" s="10"/>
      <c r="ETM59" s="10"/>
      <c r="ETN59" s="10"/>
      <c r="ETO59" s="10"/>
      <c r="ETP59" s="10"/>
      <c r="ETQ59" s="10"/>
      <c r="ETR59" s="10"/>
      <c r="ETS59" s="10"/>
      <c r="ETT59" s="10"/>
      <c r="ETU59" s="10"/>
      <c r="ETV59" s="10"/>
      <c r="ETW59" s="10"/>
      <c r="ETX59" s="10"/>
      <c r="ETY59" s="10"/>
      <c r="ETZ59" s="10"/>
      <c r="EUA59" s="10"/>
      <c r="EUB59" s="10"/>
      <c r="EUC59" s="10"/>
      <c r="EUD59" s="10"/>
      <c r="EUE59" s="10"/>
      <c r="EUF59" s="10"/>
      <c r="EUG59" s="10"/>
      <c r="EUH59" s="10"/>
      <c r="EUI59" s="10"/>
      <c r="EUJ59" s="10"/>
      <c r="EUK59" s="10"/>
      <c r="EUL59" s="10"/>
      <c r="EUM59" s="10"/>
      <c r="EUN59" s="10"/>
      <c r="EUO59" s="10"/>
      <c r="EUP59" s="10"/>
      <c r="EUQ59" s="10"/>
      <c r="EUR59" s="10"/>
      <c r="EUS59" s="10"/>
      <c r="EUT59" s="10"/>
      <c r="EUU59" s="10"/>
      <c r="EUV59" s="10"/>
      <c r="EUW59" s="10"/>
      <c r="EUX59" s="10"/>
      <c r="EUY59" s="10"/>
      <c r="EUZ59" s="10"/>
      <c r="EVA59" s="10"/>
      <c r="EVB59" s="10"/>
      <c r="EVC59" s="10"/>
      <c r="EVD59" s="10"/>
      <c r="EVE59" s="10"/>
      <c r="EVF59" s="10"/>
      <c r="EVG59" s="10"/>
      <c r="EVH59" s="10"/>
      <c r="EVI59" s="10"/>
      <c r="EVJ59" s="10"/>
      <c r="EVK59" s="10"/>
      <c r="EVL59" s="10"/>
      <c r="EVM59" s="10"/>
      <c r="EVN59" s="10"/>
      <c r="EVO59" s="10"/>
      <c r="EVP59" s="10"/>
      <c r="EVQ59" s="10"/>
      <c r="EVR59" s="10"/>
      <c r="EVS59" s="10"/>
      <c r="EVT59" s="10"/>
      <c r="EVU59" s="10"/>
      <c r="EVV59" s="10"/>
      <c r="EVW59" s="10"/>
      <c r="EVX59" s="10"/>
      <c r="EVY59" s="10"/>
      <c r="EVZ59" s="10"/>
      <c r="EWA59" s="10"/>
      <c r="EWB59" s="10"/>
      <c r="EWC59" s="10"/>
      <c r="EWD59" s="10"/>
      <c r="EWE59" s="10"/>
      <c r="EWF59" s="10"/>
      <c r="EWG59" s="10"/>
      <c r="EWH59" s="10"/>
      <c r="EWI59" s="10"/>
      <c r="EWJ59" s="10"/>
      <c r="EWK59" s="10"/>
      <c r="EWL59" s="10"/>
      <c r="EWM59" s="10"/>
      <c r="EWN59" s="10"/>
      <c r="EWO59" s="10"/>
      <c r="EWP59" s="10"/>
      <c r="EWQ59" s="10"/>
      <c r="EWR59" s="10"/>
      <c r="EWS59" s="10"/>
      <c r="EWT59" s="10"/>
      <c r="EWU59" s="10"/>
      <c r="EWV59" s="10"/>
      <c r="EWW59" s="10"/>
      <c r="EWX59" s="10"/>
      <c r="EWY59" s="10"/>
      <c r="EWZ59" s="10"/>
      <c r="EXA59" s="10"/>
      <c r="EXB59" s="10"/>
      <c r="EXC59" s="10"/>
      <c r="EXD59" s="10"/>
      <c r="EXE59" s="10"/>
      <c r="EXF59" s="10"/>
      <c r="EXG59" s="10"/>
      <c r="EXH59" s="10"/>
      <c r="EXI59" s="10"/>
      <c r="EXJ59" s="10"/>
      <c r="EXK59" s="10"/>
      <c r="EXL59" s="10"/>
      <c r="EXM59" s="10"/>
      <c r="EXN59" s="10"/>
      <c r="EXO59" s="10"/>
      <c r="EXP59" s="10"/>
      <c r="EXQ59" s="10"/>
      <c r="EXR59" s="10"/>
      <c r="EXS59" s="10"/>
      <c r="EXT59" s="10"/>
      <c r="EXU59" s="10"/>
      <c r="EXV59" s="10"/>
      <c r="EXW59" s="10"/>
      <c r="EXX59" s="10"/>
      <c r="EXY59" s="10"/>
      <c r="EXZ59" s="10"/>
      <c r="EYA59" s="10"/>
      <c r="EYB59" s="10"/>
      <c r="EYC59" s="10"/>
      <c r="EYD59" s="10"/>
      <c r="EYE59" s="10"/>
      <c r="EYF59" s="10"/>
      <c r="EYG59" s="10"/>
      <c r="EYH59" s="10"/>
      <c r="EYI59" s="10"/>
      <c r="EYJ59" s="10"/>
      <c r="EYK59" s="10"/>
      <c r="EYL59" s="10"/>
      <c r="EYM59" s="10"/>
      <c r="EYN59" s="10"/>
      <c r="EYO59" s="10"/>
      <c r="EYP59" s="10"/>
      <c r="EYQ59" s="10"/>
      <c r="EYR59" s="10"/>
      <c r="EYS59" s="10"/>
      <c r="EYT59" s="10"/>
      <c r="EYU59" s="10"/>
      <c r="EYV59" s="10"/>
      <c r="EYW59" s="10"/>
      <c r="EYX59" s="10"/>
      <c r="EYY59" s="10"/>
      <c r="EYZ59" s="10"/>
      <c r="EZA59" s="10"/>
      <c r="EZB59" s="10"/>
      <c r="EZC59" s="10"/>
      <c r="EZD59" s="10"/>
      <c r="EZE59" s="10"/>
      <c r="EZF59" s="10"/>
      <c r="EZG59" s="10"/>
      <c r="EZH59" s="10"/>
      <c r="EZI59" s="10"/>
      <c r="EZJ59" s="10"/>
      <c r="EZK59" s="10"/>
      <c r="EZL59" s="10"/>
      <c r="EZM59" s="10"/>
      <c r="EZN59" s="10"/>
      <c r="EZO59" s="10"/>
      <c r="EZP59" s="10"/>
      <c r="EZQ59" s="10"/>
      <c r="EZR59" s="10"/>
      <c r="EZS59" s="10"/>
      <c r="EZT59" s="10"/>
      <c r="EZU59" s="10"/>
      <c r="EZV59" s="10"/>
      <c r="EZW59" s="10"/>
      <c r="EZX59" s="10"/>
      <c r="EZY59" s="10"/>
      <c r="EZZ59" s="10"/>
      <c r="FAA59" s="10"/>
      <c r="FAB59" s="10"/>
      <c r="FAC59" s="10"/>
      <c r="FAD59" s="10"/>
      <c r="FAE59" s="10"/>
      <c r="FAF59" s="10"/>
      <c r="FAG59" s="10"/>
      <c r="FAH59" s="10"/>
      <c r="FAI59" s="10"/>
      <c r="FAJ59" s="10"/>
      <c r="FAK59" s="10"/>
      <c r="FAL59" s="10"/>
      <c r="FAM59" s="10"/>
      <c r="FAN59" s="10"/>
      <c r="FAO59" s="10"/>
      <c r="FAP59" s="10"/>
      <c r="FAQ59" s="10"/>
      <c r="FAR59" s="10"/>
      <c r="FAS59" s="10"/>
      <c r="FAT59" s="10"/>
      <c r="FAU59" s="10"/>
      <c r="FAV59" s="10"/>
      <c r="FAW59" s="10"/>
      <c r="FAX59" s="10"/>
      <c r="FAY59" s="10"/>
      <c r="FAZ59" s="10"/>
      <c r="FBA59" s="10"/>
      <c r="FBB59" s="10"/>
      <c r="FBC59" s="10"/>
      <c r="FBD59" s="10"/>
      <c r="FBE59" s="10"/>
      <c r="FBF59" s="10"/>
      <c r="FBG59" s="10"/>
      <c r="FBH59" s="10"/>
      <c r="FBI59" s="10"/>
      <c r="FBJ59" s="10"/>
      <c r="FBK59" s="10"/>
      <c r="FBL59" s="10"/>
      <c r="FBM59" s="10"/>
      <c r="FBN59" s="10"/>
      <c r="FBO59" s="10"/>
      <c r="FBP59" s="10"/>
      <c r="FBQ59" s="10"/>
      <c r="FBR59" s="10"/>
      <c r="FBS59" s="10"/>
      <c r="FBT59" s="10"/>
      <c r="FBU59" s="10"/>
      <c r="FBV59" s="10"/>
      <c r="FBW59" s="10"/>
      <c r="FBX59" s="10"/>
      <c r="FBY59" s="10"/>
      <c r="FBZ59" s="10"/>
      <c r="FCA59" s="10"/>
      <c r="FCB59" s="10"/>
      <c r="FCC59" s="10"/>
      <c r="FCD59" s="10"/>
      <c r="FCE59" s="10"/>
      <c r="FCF59" s="10"/>
      <c r="FCG59" s="10"/>
      <c r="FCH59" s="10"/>
      <c r="FCI59" s="10"/>
      <c r="FCJ59" s="10"/>
      <c r="FCK59" s="10"/>
      <c r="FCL59" s="10"/>
      <c r="FCM59" s="10"/>
      <c r="FCN59" s="10"/>
      <c r="FCO59" s="10"/>
      <c r="FCP59" s="10"/>
      <c r="FCQ59" s="10"/>
      <c r="FCR59" s="10"/>
      <c r="FCS59" s="10"/>
      <c r="FCT59" s="10"/>
      <c r="FCU59" s="10"/>
      <c r="FCV59" s="10"/>
      <c r="FCW59" s="10"/>
      <c r="FCX59" s="10"/>
      <c r="FCY59" s="10"/>
      <c r="FCZ59" s="10"/>
      <c r="FDA59" s="10"/>
      <c r="FDB59" s="10"/>
      <c r="FDC59" s="10"/>
      <c r="FDD59" s="10"/>
      <c r="FDE59" s="10"/>
      <c r="FDF59" s="10"/>
      <c r="FDG59" s="10"/>
      <c r="FDH59" s="10"/>
      <c r="FDI59" s="10"/>
      <c r="FDJ59" s="10"/>
      <c r="FDK59" s="10"/>
      <c r="FDL59" s="10"/>
      <c r="FDM59" s="10"/>
      <c r="FDN59" s="10"/>
      <c r="FDO59" s="10"/>
      <c r="FDP59" s="10"/>
      <c r="FDQ59" s="10"/>
      <c r="FDR59" s="10"/>
      <c r="FDS59" s="10"/>
      <c r="FDT59" s="10"/>
      <c r="FDU59" s="10"/>
      <c r="FDV59" s="10"/>
      <c r="FDW59" s="10"/>
      <c r="FDX59" s="10"/>
      <c r="FDY59" s="10"/>
      <c r="FDZ59" s="10"/>
      <c r="FEA59" s="10"/>
      <c r="FEB59" s="10"/>
      <c r="FEC59" s="10"/>
      <c r="FED59" s="10"/>
      <c r="FEE59" s="10"/>
      <c r="FEF59" s="10"/>
      <c r="FEG59" s="10"/>
      <c r="FEH59" s="10"/>
      <c r="FEI59" s="10"/>
      <c r="FEJ59" s="10"/>
      <c r="FEK59" s="10"/>
      <c r="FEL59" s="10"/>
      <c r="FEM59" s="10"/>
      <c r="FEN59" s="10"/>
      <c r="FEO59" s="10"/>
      <c r="FEP59" s="10"/>
      <c r="FEQ59" s="10"/>
      <c r="FER59" s="10"/>
      <c r="FES59" s="10"/>
      <c r="FET59" s="10"/>
      <c r="FEU59" s="10"/>
      <c r="FEV59" s="10"/>
      <c r="FEW59" s="10"/>
      <c r="FEX59" s="10"/>
      <c r="FEY59" s="10"/>
      <c r="FEZ59" s="10"/>
      <c r="FFA59" s="10"/>
      <c r="FFB59" s="10"/>
      <c r="FFC59" s="10"/>
      <c r="FFD59" s="10"/>
      <c r="FFE59" s="10"/>
      <c r="FFF59" s="10"/>
      <c r="FFG59" s="10"/>
      <c r="FFH59" s="10"/>
      <c r="FFI59" s="10"/>
      <c r="FFJ59" s="10"/>
      <c r="FFK59" s="10"/>
      <c r="FFL59" s="10"/>
      <c r="FFM59" s="10"/>
      <c r="FFN59" s="10"/>
      <c r="FFO59" s="10"/>
      <c r="FFP59" s="10"/>
      <c r="FFQ59" s="10"/>
      <c r="FFR59" s="10"/>
      <c r="FFS59" s="10"/>
      <c r="FFT59" s="10"/>
      <c r="FFU59" s="10"/>
      <c r="FFV59" s="10"/>
      <c r="FFW59" s="10"/>
      <c r="FFX59" s="10"/>
      <c r="FFY59" s="10"/>
      <c r="FFZ59" s="10"/>
      <c r="FGA59" s="10"/>
      <c r="FGB59" s="10"/>
      <c r="FGC59" s="10"/>
      <c r="FGD59" s="10"/>
      <c r="FGE59" s="10"/>
      <c r="FGF59" s="10"/>
      <c r="FGG59" s="10"/>
      <c r="FGH59" s="10"/>
      <c r="FGI59" s="10"/>
      <c r="FGJ59" s="10"/>
      <c r="FGK59" s="10"/>
      <c r="FGL59" s="10"/>
      <c r="FGM59" s="10"/>
      <c r="FGN59" s="10"/>
      <c r="FGO59" s="10"/>
      <c r="FGP59" s="10"/>
      <c r="FGQ59" s="10"/>
      <c r="FGR59" s="10"/>
      <c r="FGS59" s="10"/>
      <c r="FGT59" s="10"/>
      <c r="FGU59" s="10"/>
      <c r="FGV59" s="10"/>
      <c r="FGW59" s="10"/>
      <c r="FGX59" s="10"/>
      <c r="FGY59" s="10"/>
      <c r="FGZ59" s="10"/>
      <c r="FHA59" s="10"/>
      <c r="FHB59" s="10"/>
      <c r="FHC59" s="10"/>
      <c r="FHD59" s="10"/>
      <c r="FHE59" s="10"/>
      <c r="FHF59" s="10"/>
      <c r="FHG59" s="10"/>
      <c r="FHH59" s="10"/>
      <c r="FHI59" s="10"/>
      <c r="FHJ59" s="10"/>
      <c r="FHK59" s="10"/>
      <c r="FHL59" s="10"/>
      <c r="FHM59" s="10"/>
      <c r="FHN59" s="10"/>
      <c r="FHO59" s="10"/>
      <c r="FHP59" s="10"/>
      <c r="FHQ59" s="10"/>
      <c r="FHR59" s="10"/>
      <c r="FHS59" s="10"/>
      <c r="FHT59" s="10"/>
      <c r="FHU59" s="10"/>
      <c r="FHV59" s="10"/>
      <c r="FHW59" s="10"/>
      <c r="FHX59" s="10"/>
      <c r="FHY59" s="10"/>
      <c r="FHZ59" s="10"/>
      <c r="FIA59" s="10"/>
      <c r="FIB59" s="10"/>
      <c r="FIC59" s="10"/>
      <c r="FID59" s="10"/>
      <c r="FIE59" s="10"/>
      <c r="FIF59" s="10"/>
      <c r="FIG59" s="10"/>
      <c r="FIH59" s="10"/>
      <c r="FII59" s="10"/>
      <c r="FIJ59" s="10"/>
      <c r="FIK59" s="10"/>
      <c r="FIL59" s="10"/>
      <c r="FIM59" s="10"/>
      <c r="FIN59" s="10"/>
      <c r="FIO59" s="10"/>
      <c r="FIP59" s="10"/>
      <c r="FIQ59" s="10"/>
      <c r="FIR59" s="10"/>
      <c r="FIS59" s="10"/>
      <c r="FIT59" s="10"/>
      <c r="FIU59" s="10"/>
      <c r="FIV59" s="10"/>
      <c r="FIW59" s="10"/>
      <c r="FIX59" s="10"/>
      <c r="FIY59" s="10"/>
      <c r="FIZ59" s="10"/>
      <c r="FJA59" s="10"/>
      <c r="FJB59" s="10"/>
      <c r="FJC59" s="10"/>
      <c r="FJD59" s="10"/>
      <c r="FJE59" s="10"/>
      <c r="FJF59" s="10"/>
      <c r="FJG59" s="10"/>
      <c r="FJH59" s="10"/>
      <c r="FJI59" s="10"/>
      <c r="FJJ59" s="10"/>
      <c r="FJK59" s="10"/>
      <c r="FJL59" s="10"/>
      <c r="FJM59" s="10"/>
      <c r="FJN59" s="10"/>
      <c r="FJO59" s="10"/>
      <c r="FJP59" s="10"/>
      <c r="FJQ59" s="10"/>
      <c r="FJR59" s="10"/>
      <c r="FJS59" s="10"/>
      <c r="FJT59" s="10"/>
      <c r="FJU59" s="10"/>
      <c r="FJV59" s="10"/>
      <c r="FJW59" s="10"/>
      <c r="FJX59" s="10"/>
      <c r="FJY59" s="10"/>
      <c r="FJZ59" s="10"/>
      <c r="FKA59" s="10"/>
      <c r="FKB59" s="10"/>
      <c r="FKC59" s="10"/>
      <c r="FKD59" s="10"/>
      <c r="FKE59" s="10"/>
      <c r="FKF59" s="10"/>
      <c r="FKG59" s="10"/>
      <c r="FKH59" s="10"/>
      <c r="FKI59" s="10"/>
      <c r="FKJ59" s="10"/>
      <c r="FKK59" s="10"/>
      <c r="FKL59" s="10"/>
      <c r="FKM59" s="10"/>
      <c r="FKN59" s="10"/>
      <c r="FKO59" s="10"/>
      <c r="FKP59" s="10"/>
      <c r="FKQ59" s="10"/>
      <c r="FKR59" s="10"/>
      <c r="FKS59" s="10"/>
      <c r="FKT59" s="10"/>
      <c r="FKU59" s="10"/>
      <c r="FKV59" s="10"/>
      <c r="FKW59" s="10"/>
      <c r="FKX59" s="10"/>
      <c r="FKY59" s="10"/>
      <c r="FKZ59" s="10"/>
      <c r="FLA59" s="10"/>
      <c r="FLB59" s="10"/>
      <c r="FLC59" s="10"/>
      <c r="FLD59" s="10"/>
      <c r="FLE59" s="10"/>
      <c r="FLF59" s="10"/>
      <c r="FLG59" s="10"/>
      <c r="FLH59" s="10"/>
      <c r="FLI59" s="10"/>
      <c r="FLJ59" s="10"/>
      <c r="FLK59" s="10"/>
      <c r="FLL59" s="10"/>
      <c r="FLM59" s="10"/>
      <c r="FLN59" s="10"/>
      <c r="FLO59" s="10"/>
      <c r="FLP59" s="10"/>
      <c r="FLQ59" s="10"/>
      <c r="FLR59" s="10"/>
      <c r="FLS59" s="10"/>
      <c r="FLT59" s="10"/>
      <c r="FLU59" s="10"/>
      <c r="FLV59" s="10"/>
      <c r="FLW59" s="10"/>
      <c r="FLX59" s="10"/>
      <c r="FLY59" s="10"/>
      <c r="FLZ59" s="10"/>
      <c r="FMA59" s="10"/>
      <c r="FMB59" s="10"/>
      <c r="FMC59" s="10"/>
      <c r="FMD59" s="10"/>
      <c r="FME59" s="10"/>
      <c r="FMF59" s="10"/>
      <c r="FMG59" s="10"/>
      <c r="FMH59" s="10"/>
      <c r="FMI59" s="10"/>
      <c r="FMJ59" s="10"/>
      <c r="FMK59" s="10"/>
      <c r="FML59" s="10"/>
      <c r="FMM59" s="10"/>
      <c r="FMN59" s="10"/>
      <c r="FMO59" s="10"/>
      <c r="FMP59" s="10"/>
      <c r="FMQ59" s="10"/>
      <c r="FMR59" s="10"/>
      <c r="FMS59" s="10"/>
      <c r="FMT59" s="10"/>
      <c r="FMU59" s="10"/>
      <c r="FMV59" s="10"/>
      <c r="FMW59" s="10"/>
      <c r="FMX59" s="10"/>
      <c r="FMY59" s="10"/>
      <c r="FMZ59" s="10"/>
      <c r="FNA59" s="10"/>
      <c r="FNB59" s="10"/>
      <c r="FNC59" s="10"/>
      <c r="FND59" s="10"/>
      <c r="FNE59" s="10"/>
      <c r="FNF59" s="10"/>
      <c r="FNG59" s="10"/>
      <c r="FNH59" s="10"/>
      <c r="FNI59" s="10"/>
      <c r="FNJ59" s="10"/>
      <c r="FNK59" s="10"/>
      <c r="FNL59" s="10"/>
      <c r="FNM59" s="10"/>
      <c r="FNN59" s="10"/>
      <c r="FNO59" s="10"/>
      <c r="FNP59" s="10"/>
      <c r="FNQ59" s="10"/>
      <c r="FNR59" s="10"/>
      <c r="FNS59" s="10"/>
      <c r="FNT59" s="10"/>
      <c r="FNU59" s="10"/>
      <c r="FNV59" s="10"/>
      <c r="FNW59" s="10"/>
      <c r="FNX59" s="10"/>
      <c r="FNY59" s="10"/>
      <c r="FNZ59" s="10"/>
      <c r="FOA59" s="10"/>
      <c r="FOB59" s="10"/>
      <c r="FOC59" s="10"/>
      <c r="FOD59" s="10"/>
      <c r="FOE59" s="10"/>
      <c r="FOF59" s="10"/>
      <c r="FOG59" s="10"/>
      <c r="FOH59" s="10"/>
      <c r="FOI59" s="10"/>
      <c r="FOJ59" s="10"/>
      <c r="FOK59" s="10"/>
      <c r="FOL59" s="10"/>
      <c r="FOM59" s="10"/>
      <c r="FON59" s="10"/>
      <c r="FOO59" s="10"/>
      <c r="FOP59" s="10"/>
      <c r="FOQ59" s="10"/>
      <c r="FOR59" s="10"/>
      <c r="FOS59" s="10"/>
      <c r="FOT59" s="10"/>
      <c r="FOU59" s="10"/>
      <c r="FOV59" s="10"/>
      <c r="FOW59" s="10"/>
      <c r="FOX59" s="10"/>
      <c r="FOY59" s="10"/>
      <c r="FOZ59" s="10"/>
      <c r="FPA59" s="10"/>
      <c r="FPB59" s="10"/>
      <c r="FPC59" s="10"/>
      <c r="FPD59" s="10"/>
      <c r="FPE59" s="10"/>
      <c r="FPF59" s="10"/>
      <c r="FPG59" s="10"/>
      <c r="FPH59" s="10"/>
      <c r="FPI59" s="10"/>
      <c r="FPJ59" s="10"/>
      <c r="FPK59" s="10"/>
      <c r="FPL59" s="10"/>
      <c r="FPM59" s="10"/>
      <c r="FPN59" s="10"/>
      <c r="FPO59" s="10"/>
      <c r="FPP59" s="10"/>
      <c r="FPQ59" s="10"/>
      <c r="FPR59" s="10"/>
      <c r="FPS59" s="10"/>
      <c r="FPT59" s="10"/>
      <c r="FPU59" s="10"/>
      <c r="FPV59" s="10"/>
      <c r="FPW59" s="10"/>
      <c r="FPX59" s="10"/>
      <c r="FPY59" s="10"/>
      <c r="FPZ59" s="10"/>
      <c r="FQA59" s="10"/>
      <c r="FQB59" s="10"/>
      <c r="FQC59" s="10"/>
      <c r="FQD59" s="10"/>
      <c r="FQE59" s="10"/>
      <c r="FQF59" s="10"/>
      <c r="FQG59" s="10"/>
      <c r="FQH59" s="10"/>
      <c r="FQI59" s="10"/>
      <c r="FQJ59" s="10"/>
      <c r="FQK59" s="10"/>
      <c r="FQL59" s="10"/>
      <c r="FQM59" s="10"/>
      <c r="FQN59" s="10"/>
      <c r="FQO59" s="10"/>
      <c r="FQP59" s="10"/>
      <c r="FQQ59" s="10"/>
      <c r="FQR59" s="10"/>
      <c r="FQS59" s="10"/>
      <c r="FQT59" s="10"/>
      <c r="FQU59" s="10"/>
      <c r="FQV59" s="10"/>
      <c r="FQW59" s="10"/>
      <c r="FQX59" s="10"/>
      <c r="FQY59" s="10"/>
      <c r="FQZ59" s="10"/>
      <c r="FRA59" s="10"/>
      <c r="FRB59" s="10"/>
      <c r="FRC59" s="10"/>
      <c r="FRD59" s="10"/>
      <c r="FRE59" s="10"/>
      <c r="FRF59" s="10"/>
      <c r="FRG59" s="10"/>
      <c r="FRH59" s="10"/>
      <c r="FRI59" s="10"/>
      <c r="FRJ59" s="10"/>
      <c r="FRK59" s="10"/>
      <c r="FRL59" s="10"/>
      <c r="FRM59" s="10"/>
      <c r="FRN59" s="10"/>
      <c r="FRO59" s="10"/>
      <c r="FRP59" s="10"/>
      <c r="FRQ59" s="10"/>
      <c r="FRR59" s="10"/>
      <c r="FRS59" s="10"/>
      <c r="FRT59" s="10"/>
      <c r="FRU59" s="10"/>
      <c r="FRV59" s="10"/>
      <c r="FRW59" s="10"/>
      <c r="FRX59" s="10"/>
      <c r="FRY59" s="10"/>
      <c r="FRZ59" s="10"/>
      <c r="FSA59" s="10"/>
    </row>
    <row r="60" spans="1:4551" x14ac:dyDescent="0.25">
      <c r="A60" s="156"/>
      <c r="B60" s="156" t="s">
        <v>131</v>
      </c>
    </row>
    <row r="61" spans="1:4551" ht="23.25" x14ac:dyDescent="0.35">
      <c r="A61" s="318"/>
      <c r="B61" s="318" t="s">
        <v>132</v>
      </c>
      <c r="C61" s="13"/>
    </row>
    <row r="62" spans="1:4551" x14ac:dyDescent="0.25">
      <c r="A62" s="156"/>
      <c r="B62" s="156" t="s">
        <v>95</v>
      </c>
    </row>
    <row r="63" spans="1:4551" ht="30" x14ac:dyDescent="0.25">
      <c r="A63" s="318"/>
      <c r="B63" s="318" t="s">
        <v>193</v>
      </c>
    </row>
    <row r="64" spans="1:4551" x14ac:dyDescent="0.25">
      <c r="A64" s="156"/>
      <c r="B64" s="156" t="s">
        <v>194</v>
      </c>
    </row>
    <row r="65" spans="1:2" ht="75" x14ac:dyDescent="0.25">
      <c r="A65" s="318"/>
      <c r="B65" s="318" t="s">
        <v>195</v>
      </c>
    </row>
    <row r="66" spans="1:2" ht="30" x14ac:dyDescent="0.25">
      <c r="A66" s="156"/>
      <c r="B66" s="156" t="s">
        <v>196</v>
      </c>
    </row>
    <row r="67" spans="1:2" ht="45" x14ac:dyDescent="0.25">
      <c r="A67" s="318"/>
      <c r="B67" s="318" t="s">
        <v>197</v>
      </c>
    </row>
    <row r="68" spans="1:2" x14ac:dyDescent="0.25">
      <c r="A68" s="156"/>
      <c r="B68" s="156" t="s">
        <v>198</v>
      </c>
    </row>
    <row r="69" spans="1:2" x14ac:dyDescent="0.25">
      <c r="A69" s="318"/>
      <c r="B69" s="318" t="s">
        <v>199</v>
      </c>
    </row>
    <row r="70" spans="1:2" x14ac:dyDescent="0.25">
      <c r="A70" s="156"/>
      <c r="B70" s="156" t="s">
        <v>200</v>
      </c>
    </row>
    <row r="71" spans="1:2" x14ac:dyDescent="0.25">
      <c r="A71" s="318"/>
      <c r="B71" s="318" t="s">
        <v>201</v>
      </c>
    </row>
    <row r="72" spans="1:2" x14ac:dyDescent="0.25">
      <c r="A72" s="156"/>
      <c r="B72" s="156" t="s">
        <v>173</v>
      </c>
    </row>
    <row r="73" spans="1:2" ht="21" x14ac:dyDescent="0.35">
      <c r="A73" s="314"/>
      <c r="B73" s="317" t="s">
        <v>108</v>
      </c>
    </row>
    <row r="74" spans="1:2" ht="30" x14ac:dyDescent="0.25">
      <c r="A74" s="156"/>
      <c r="B74" s="156" t="s">
        <v>202</v>
      </c>
    </row>
    <row r="75" spans="1:2" x14ac:dyDescent="0.25">
      <c r="A75" s="318"/>
      <c r="B75" s="318" t="s">
        <v>203</v>
      </c>
    </row>
    <row r="76" spans="1:2" ht="30" x14ac:dyDescent="0.25">
      <c r="A76" s="156"/>
      <c r="B76" s="156" t="s">
        <v>204</v>
      </c>
    </row>
    <row r="77" spans="1:2" x14ac:dyDescent="0.25">
      <c r="A77" s="318"/>
      <c r="B77" s="318" t="s">
        <v>205</v>
      </c>
    </row>
    <row r="78" spans="1:2" x14ac:dyDescent="0.25">
      <c r="A78" s="156"/>
      <c r="B78" s="156" t="s">
        <v>206</v>
      </c>
    </row>
    <row r="79" spans="1:2" ht="21" x14ac:dyDescent="0.35">
      <c r="A79" s="314"/>
      <c r="B79" s="317" t="s">
        <v>115</v>
      </c>
    </row>
    <row r="80" spans="1:2" x14ac:dyDescent="0.25">
      <c r="A80" s="156"/>
      <c r="B80" s="156" t="s">
        <v>145</v>
      </c>
    </row>
    <row r="81" spans="1:2 4550:4551" x14ac:dyDescent="0.25">
      <c r="A81" s="318"/>
      <c r="B81" s="318" t="s">
        <v>207</v>
      </c>
    </row>
    <row r="82" spans="1:2 4550:4551" x14ac:dyDescent="0.25">
      <c r="A82" s="156"/>
      <c r="B82" s="156" t="s">
        <v>208</v>
      </c>
    </row>
    <row r="83" spans="1:2 4550:4551" ht="30" x14ac:dyDescent="0.25">
      <c r="A83" s="318"/>
      <c r="B83" s="318" t="s">
        <v>209</v>
      </c>
    </row>
    <row r="84" spans="1:2 4550:4551" ht="21" x14ac:dyDescent="0.35">
      <c r="A84" s="314"/>
      <c r="B84" s="317" t="s">
        <v>148</v>
      </c>
    </row>
    <row r="85" spans="1:2 4550:4551" x14ac:dyDescent="0.25">
      <c r="A85" s="156"/>
      <c r="B85" s="156" t="s">
        <v>149</v>
      </c>
    </row>
    <row r="86" spans="1:2 4550:4551" x14ac:dyDescent="0.25">
      <c r="A86" s="318"/>
      <c r="B86" s="318" t="s">
        <v>210</v>
      </c>
    </row>
    <row r="87" spans="1:2 4550:4551" ht="30" x14ac:dyDescent="0.25">
      <c r="A87" s="156"/>
      <c r="B87" s="156" t="s">
        <v>211</v>
      </c>
    </row>
    <row r="88" spans="1:2 4550:4551" ht="30" x14ac:dyDescent="0.25">
      <c r="A88" s="318"/>
      <c r="B88" s="318" t="s">
        <v>212</v>
      </c>
    </row>
    <row r="89" spans="1:2 4550:4551" ht="30" x14ac:dyDescent="0.25">
      <c r="A89" s="156"/>
      <c r="B89" s="156" t="s">
        <v>213</v>
      </c>
    </row>
    <row r="90" spans="1:2 4550:4551" x14ac:dyDescent="0.25">
      <c r="A90" s="10"/>
      <c r="B90" s="10"/>
      <c r="FRZ90" s="9"/>
      <c r="FSA90" s="9"/>
    </row>
    <row r="92" spans="1:2 4550:4551" ht="15.75" x14ac:dyDescent="0.25">
      <c r="B92" s="372" t="s">
        <v>37</v>
      </c>
    </row>
  </sheetData>
  <sheetProtection algorithmName="SHA-512" hashValue="ISP6DkLCA9RpiLSwFbsbTF5Vr4Thze6EFl5sQ42mPMnppkgEt+yXZLSVZ8Nml6f42sAP0gxBOtbUJL09uvD1Rw==" saltValue="Dk3wQpThpFxNljxXS6OWGw==" spinCount="100000" sheet="1" selectLockedCells="1"/>
  <hyperlinks>
    <hyperlink ref="C2" location="'Tracker '!A1" display="Return to EAL Assessment Framework Tracker" xr:uid="{00000000-0004-0000-0700-000000000000}"/>
    <hyperlink ref="C3" location="'Listening Descriptors'!A1" display="Return to Listening descriptors" xr:uid="{00000000-0004-0000-0700-000001000000}"/>
    <hyperlink ref="C4" location="'Speaking Descriptors '!A1" display="Return to Speaking descriptors " xr:uid="{00000000-0004-0000-0700-000002000000}"/>
    <hyperlink ref="C5" location="'Reading Viewing descriptors '!A1" display="Return to Reading and Viewing descriptors" xr:uid="{00000000-0004-0000-0700-000003000000}"/>
    <hyperlink ref="C6" location="'Writing Descriptors '!A1" display="Return to Writing descriptors" xr:uid="{00000000-0004-0000-0700-000004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87"/>
  <sheetViews>
    <sheetView topLeftCell="A2" zoomScale="70" zoomScaleNormal="70" workbookViewId="0">
      <selection activeCell="C2" sqref="C2"/>
    </sheetView>
  </sheetViews>
  <sheetFormatPr defaultColWidth="9.140625" defaultRowHeight="15" x14ac:dyDescent="0.25"/>
  <cols>
    <col min="1" max="1" width="12.85546875" style="9" customWidth="1"/>
    <col min="2" max="2" width="164.85546875" style="9" customWidth="1"/>
    <col min="3" max="3" width="61.85546875" style="9" bestFit="1" customWidth="1"/>
    <col min="4" max="16384" width="9.140625" style="9"/>
  </cols>
  <sheetData>
    <row r="1" spans="1:6" x14ac:dyDescent="0.25">
      <c r="C1" s="6"/>
      <c r="D1" s="6"/>
    </row>
    <row r="2" spans="1:6" ht="33.75" x14ac:dyDescent="0.4">
      <c r="B2" s="11" t="s">
        <v>153</v>
      </c>
      <c r="C2" s="185" t="s">
        <v>71</v>
      </c>
      <c r="D2" s="15"/>
    </row>
    <row r="3" spans="1:6" ht="26.25" x14ac:dyDescent="0.35">
      <c r="A3" s="319"/>
      <c r="B3" s="320" t="s">
        <v>214</v>
      </c>
      <c r="C3" s="185" t="s">
        <v>74</v>
      </c>
      <c r="D3" s="6"/>
    </row>
    <row r="4" spans="1:6" ht="21" x14ac:dyDescent="0.35">
      <c r="A4" s="156"/>
      <c r="B4" s="316" t="s">
        <v>75</v>
      </c>
      <c r="C4" s="185" t="s">
        <v>76</v>
      </c>
      <c r="D4" s="6"/>
    </row>
    <row r="5" spans="1:6" ht="21" x14ac:dyDescent="0.35">
      <c r="A5" s="156"/>
      <c r="B5" s="156"/>
      <c r="C5" s="185" t="s">
        <v>77</v>
      </c>
      <c r="D5" s="6"/>
    </row>
    <row r="6" spans="1:6" ht="21" x14ac:dyDescent="0.35">
      <c r="A6" s="319"/>
      <c r="B6" s="321" t="s">
        <v>78</v>
      </c>
      <c r="C6" s="185" t="s">
        <v>79</v>
      </c>
      <c r="D6" s="6"/>
    </row>
    <row r="7" spans="1:6" ht="30" x14ac:dyDescent="0.25">
      <c r="A7" s="156"/>
      <c r="B7" s="156" t="s">
        <v>215</v>
      </c>
    </row>
    <row r="8" spans="1:6" ht="21" x14ac:dyDescent="0.35">
      <c r="A8" s="319"/>
      <c r="B8" s="321" t="s">
        <v>86</v>
      </c>
    </row>
    <row r="9" spans="1:6" x14ac:dyDescent="0.25">
      <c r="A9" s="156"/>
      <c r="B9" s="156" t="s">
        <v>216</v>
      </c>
    </row>
    <row r="10" spans="1:6" x14ac:dyDescent="0.25">
      <c r="A10" s="322"/>
      <c r="B10" s="322" t="s">
        <v>217</v>
      </c>
    </row>
    <row r="11" spans="1:6" x14ac:dyDescent="0.25">
      <c r="A11" s="156"/>
      <c r="B11" s="156" t="s">
        <v>218</v>
      </c>
    </row>
    <row r="12" spans="1:6" x14ac:dyDescent="0.25">
      <c r="A12" s="322"/>
      <c r="B12" s="322" t="s">
        <v>219</v>
      </c>
      <c r="F12" s="9" t="s">
        <v>10</v>
      </c>
    </row>
    <row r="13" spans="1:6" x14ac:dyDescent="0.25">
      <c r="A13" s="156"/>
      <c r="B13" s="156" t="s">
        <v>162</v>
      </c>
    </row>
    <row r="14" spans="1:6" x14ac:dyDescent="0.25">
      <c r="A14" s="322"/>
      <c r="B14" s="322" t="s">
        <v>220</v>
      </c>
    </row>
    <row r="15" spans="1:6" x14ac:dyDescent="0.25">
      <c r="A15" s="156"/>
      <c r="B15" s="156" t="s">
        <v>221</v>
      </c>
    </row>
    <row r="16" spans="1:6" ht="29.25" customHeight="1" x14ac:dyDescent="0.25">
      <c r="A16" s="322"/>
      <c r="B16" s="322" t="s">
        <v>222</v>
      </c>
    </row>
    <row r="17" spans="1:3" x14ac:dyDescent="0.25">
      <c r="A17" s="156"/>
      <c r="B17" s="156" t="s">
        <v>223</v>
      </c>
      <c r="C17" s="9" t="s">
        <v>10</v>
      </c>
    </row>
    <row r="18" spans="1:3" x14ac:dyDescent="0.25">
      <c r="A18" s="161"/>
      <c r="B18" s="161" t="s">
        <v>224</v>
      </c>
    </row>
    <row r="19" spans="1:3" ht="30" x14ac:dyDescent="0.25">
      <c r="A19" s="156"/>
      <c r="B19" s="156" t="s">
        <v>159</v>
      </c>
    </row>
    <row r="20" spans="1:3" x14ac:dyDescent="0.25">
      <c r="A20" s="161"/>
      <c r="B20" s="161" t="s">
        <v>225</v>
      </c>
    </row>
    <row r="21" spans="1:3" x14ac:dyDescent="0.25">
      <c r="A21" s="156"/>
      <c r="B21" s="156" t="s">
        <v>99</v>
      </c>
    </row>
    <row r="22" spans="1:3" x14ac:dyDescent="0.25">
      <c r="A22" s="161"/>
      <c r="B22" s="161" t="s">
        <v>132</v>
      </c>
    </row>
    <row r="23" spans="1:3" x14ac:dyDescent="0.25">
      <c r="A23" s="156"/>
      <c r="B23" s="156" t="s">
        <v>226</v>
      </c>
    </row>
    <row r="24" spans="1:3" x14ac:dyDescent="0.25">
      <c r="A24" s="161"/>
      <c r="B24" s="161" t="s">
        <v>227</v>
      </c>
    </row>
    <row r="25" spans="1:3" ht="30" x14ac:dyDescent="0.25">
      <c r="A25" s="156"/>
      <c r="B25" s="156" t="s">
        <v>228</v>
      </c>
    </row>
    <row r="26" spans="1:3" ht="30" x14ac:dyDescent="0.25">
      <c r="A26" s="161"/>
      <c r="B26" s="161" t="s">
        <v>229</v>
      </c>
    </row>
    <row r="27" spans="1:3" x14ac:dyDescent="0.25">
      <c r="A27" s="156"/>
      <c r="B27" s="156" t="s">
        <v>106</v>
      </c>
    </row>
    <row r="28" spans="1:3" ht="21" x14ac:dyDescent="0.35">
      <c r="A28" s="319"/>
      <c r="B28" s="321" t="s">
        <v>108</v>
      </c>
    </row>
    <row r="29" spans="1:3" ht="30" x14ac:dyDescent="0.25">
      <c r="A29" s="156"/>
      <c r="B29" s="156" t="s">
        <v>109</v>
      </c>
    </row>
    <row r="30" spans="1:3" ht="75" x14ac:dyDescent="0.25">
      <c r="A30" s="322"/>
      <c r="B30" s="322" t="s">
        <v>230</v>
      </c>
    </row>
    <row r="31" spans="1:3" ht="30" x14ac:dyDescent="0.25">
      <c r="A31" s="156"/>
      <c r="B31" s="156" t="s">
        <v>231</v>
      </c>
    </row>
    <row r="32" spans="1:3" ht="30" x14ac:dyDescent="0.25">
      <c r="A32" s="322"/>
      <c r="B32" s="322" t="s">
        <v>232</v>
      </c>
    </row>
    <row r="33" spans="1:2" ht="43.5" customHeight="1" x14ac:dyDescent="0.25">
      <c r="A33" s="156"/>
      <c r="B33" s="156" t="s">
        <v>114</v>
      </c>
    </row>
    <row r="34" spans="1:2" ht="21" x14ac:dyDescent="0.35">
      <c r="A34" s="319"/>
      <c r="B34" s="321" t="s">
        <v>115</v>
      </c>
    </row>
    <row r="35" spans="1:2" x14ac:dyDescent="0.25">
      <c r="A35" s="156"/>
      <c r="B35" s="156" t="s">
        <v>233</v>
      </c>
    </row>
    <row r="36" spans="1:2" ht="18.75" customHeight="1" x14ac:dyDescent="0.25">
      <c r="A36" s="322"/>
      <c r="B36" s="322" t="s">
        <v>234</v>
      </c>
    </row>
    <row r="37" spans="1:2" ht="18.75" customHeight="1" x14ac:dyDescent="0.25">
      <c r="A37" s="310"/>
      <c r="B37" s="310" t="s">
        <v>235</v>
      </c>
    </row>
    <row r="38" spans="1:2" x14ac:dyDescent="0.25">
      <c r="A38" s="322"/>
      <c r="B38" s="322" t="s">
        <v>236</v>
      </c>
    </row>
    <row r="39" spans="1:2" ht="21" x14ac:dyDescent="0.35">
      <c r="A39" s="319"/>
      <c r="B39" s="321" t="s">
        <v>148</v>
      </c>
    </row>
    <row r="40" spans="1:2" ht="30" x14ac:dyDescent="0.25">
      <c r="A40" s="156"/>
      <c r="B40" s="156" t="s">
        <v>119</v>
      </c>
    </row>
    <row r="41" spans="1:2" x14ac:dyDescent="0.25">
      <c r="A41" s="322"/>
      <c r="B41" s="322" t="s">
        <v>237</v>
      </c>
    </row>
    <row r="42" spans="1:2" x14ac:dyDescent="0.25">
      <c r="A42" s="156"/>
      <c r="B42" s="156" t="s">
        <v>238</v>
      </c>
    </row>
    <row r="43" spans="1:2" x14ac:dyDescent="0.25">
      <c r="A43" s="322"/>
      <c r="B43" s="322" t="s">
        <v>239</v>
      </c>
    </row>
    <row r="44" spans="1:2" ht="30" x14ac:dyDescent="0.25">
      <c r="A44" s="310"/>
      <c r="B44" s="310" t="s">
        <v>240</v>
      </c>
    </row>
    <row r="45" spans="1:2" ht="21" x14ac:dyDescent="0.25">
      <c r="A45" s="156"/>
      <c r="B45" s="316" t="s">
        <v>124</v>
      </c>
    </row>
    <row r="46" spans="1:2" ht="21" x14ac:dyDescent="0.35">
      <c r="A46" s="319"/>
      <c r="B46" s="321" t="s">
        <v>78</v>
      </c>
    </row>
    <row r="47" spans="1:2" x14ac:dyDescent="0.25">
      <c r="A47" s="156"/>
      <c r="B47" s="156" t="s">
        <v>241</v>
      </c>
    </row>
    <row r="48" spans="1:2" x14ac:dyDescent="0.25">
      <c r="A48" s="322"/>
      <c r="B48" s="322" t="s">
        <v>242</v>
      </c>
    </row>
    <row r="49" spans="1:2" ht="21" x14ac:dyDescent="0.35">
      <c r="A49" s="319"/>
      <c r="B49" s="321" t="s">
        <v>86</v>
      </c>
    </row>
    <row r="50" spans="1:2" x14ac:dyDescent="0.25">
      <c r="A50" s="156"/>
      <c r="B50" s="156" t="s">
        <v>243</v>
      </c>
    </row>
    <row r="51" spans="1:2" x14ac:dyDescent="0.25">
      <c r="A51" s="322"/>
      <c r="B51" s="322" t="s">
        <v>244</v>
      </c>
    </row>
    <row r="52" spans="1:2" x14ac:dyDescent="0.25">
      <c r="A52" s="156"/>
      <c r="B52" s="156" t="s">
        <v>245</v>
      </c>
    </row>
    <row r="53" spans="1:2" x14ac:dyDescent="0.25">
      <c r="A53" s="322"/>
      <c r="B53" s="322" t="s">
        <v>99</v>
      </c>
    </row>
    <row r="54" spans="1:2" x14ac:dyDescent="0.25">
      <c r="A54" s="156"/>
      <c r="B54" s="156" t="s">
        <v>246</v>
      </c>
    </row>
    <row r="55" spans="1:2" x14ac:dyDescent="0.25">
      <c r="A55" s="322"/>
      <c r="B55" s="322" t="s">
        <v>247</v>
      </c>
    </row>
    <row r="56" spans="1:2" x14ac:dyDescent="0.25">
      <c r="A56" s="156"/>
      <c r="B56" s="156" t="s">
        <v>198</v>
      </c>
    </row>
    <row r="57" spans="1:2" x14ac:dyDescent="0.25">
      <c r="A57" s="322"/>
      <c r="B57" s="323" t="s">
        <v>248</v>
      </c>
    </row>
    <row r="58" spans="1:2" x14ac:dyDescent="0.25">
      <c r="A58" s="156"/>
      <c r="B58" s="156" t="s">
        <v>249</v>
      </c>
    </row>
    <row r="59" spans="1:2" ht="30" x14ac:dyDescent="0.25">
      <c r="A59" s="322"/>
      <c r="B59" s="322" t="s">
        <v>250</v>
      </c>
    </row>
    <row r="60" spans="1:2" ht="75" x14ac:dyDescent="0.25">
      <c r="A60" s="156"/>
      <c r="B60" s="156" t="s">
        <v>251</v>
      </c>
    </row>
    <row r="61" spans="1:2" x14ac:dyDescent="0.25">
      <c r="A61" s="322"/>
      <c r="B61" s="322" t="s">
        <v>252</v>
      </c>
    </row>
    <row r="62" spans="1:2" x14ac:dyDescent="0.25">
      <c r="A62" s="156"/>
      <c r="B62" s="156" t="s">
        <v>227</v>
      </c>
    </row>
    <row r="63" spans="1:2" x14ac:dyDescent="0.25">
      <c r="A63" s="322"/>
      <c r="B63" s="322" t="s">
        <v>173</v>
      </c>
    </row>
    <row r="64" spans="1:2" ht="30" x14ac:dyDescent="0.25">
      <c r="A64" s="156"/>
      <c r="B64" s="156" t="s">
        <v>253</v>
      </c>
    </row>
    <row r="65" spans="1:2" ht="30" x14ac:dyDescent="0.25">
      <c r="A65" s="322"/>
      <c r="B65" s="322" t="s">
        <v>254</v>
      </c>
    </row>
    <row r="66" spans="1:2" ht="21" x14ac:dyDescent="0.35">
      <c r="A66" s="319"/>
      <c r="B66" s="321" t="s">
        <v>108</v>
      </c>
    </row>
    <row r="67" spans="1:2" ht="30" x14ac:dyDescent="0.25">
      <c r="A67" s="156"/>
      <c r="B67" s="156" t="s">
        <v>109</v>
      </c>
    </row>
    <row r="68" spans="1:2" x14ac:dyDescent="0.25">
      <c r="A68" s="322"/>
      <c r="B68" s="322" t="s">
        <v>255</v>
      </c>
    </row>
    <row r="69" spans="1:2" ht="90" x14ac:dyDescent="0.25">
      <c r="A69" s="156"/>
      <c r="B69" s="156" t="s">
        <v>256</v>
      </c>
    </row>
    <row r="70" spans="1:2" ht="30" x14ac:dyDescent="0.25">
      <c r="A70" s="322"/>
      <c r="B70" s="322" t="s">
        <v>204</v>
      </c>
    </row>
    <row r="71" spans="1:2" ht="21" x14ac:dyDescent="0.35">
      <c r="A71" s="319"/>
      <c r="B71" s="321" t="s">
        <v>115</v>
      </c>
    </row>
    <row r="72" spans="1:2" ht="45" x14ac:dyDescent="0.25">
      <c r="A72" s="156"/>
      <c r="B72" s="156" t="s">
        <v>257</v>
      </c>
    </row>
    <row r="73" spans="1:2" ht="30" x14ac:dyDescent="0.25">
      <c r="A73" s="322"/>
      <c r="B73" s="322" t="s">
        <v>258</v>
      </c>
    </row>
    <row r="74" spans="1:2" ht="30" x14ac:dyDescent="0.25">
      <c r="A74" s="156"/>
      <c r="B74" s="156" t="s">
        <v>259</v>
      </c>
    </row>
    <row r="75" spans="1:2" ht="30" x14ac:dyDescent="0.25">
      <c r="A75" s="322"/>
      <c r="B75" s="322" t="s">
        <v>260</v>
      </c>
    </row>
    <row r="76" spans="1:2" ht="30" x14ac:dyDescent="0.25">
      <c r="A76" s="310"/>
      <c r="B76" s="310" t="s">
        <v>261</v>
      </c>
    </row>
    <row r="77" spans="1:2" x14ac:dyDescent="0.25">
      <c r="A77" s="322"/>
      <c r="B77" s="322" t="s">
        <v>262</v>
      </c>
    </row>
    <row r="78" spans="1:2" ht="21" x14ac:dyDescent="0.35">
      <c r="A78" s="319"/>
      <c r="B78" s="321" t="s">
        <v>148</v>
      </c>
    </row>
    <row r="79" spans="1:2" x14ac:dyDescent="0.25">
      <c r="A79" s="156"/>
      <c r="B79" s="156" t="s">
        <v>263</v>
      </c>
    </row>
    <row r="80" spans="1:2" x14ac:dyDescent="0.25">
      <c r="A80" s="322"/>
      <c r="B80" s="322" t="s">
        <v>264</v>
      </c>
    </row>
    <row r="81" spans="1:2" x14ac:dyDescent="0.25">
      <c r="A81" s="156"/>
      <c r="B81" s="156" t="s">
        <v>265</v>
      </c>
    </row>
    <row r="82" spans="1:2" x14ac:dyDescent="0.25">
      <c r="A82" s="322"/>
      <c r="B82" s="322" t="s">
        <v>238</v>
      </c>
    </row>
    <row r="83" spans="1:2" x14ac:dyDescent="0.25">
      <c r="A83" s="156"/>
      <c r="B83" s="156" t="s">
        <v>266</v>
      </c>
    </row>
    <row r="84" spans="1:2" ht="30.75" customHeight="1" x14ac:dyDescent="0.25">
      <c r="A84" s="322"/>
      <c r="B84" s="322" t="s">
        <v>240</v>
      </c>
    </row>
    <row r="87" spans="1:2" ht="15.75" x14ac:dyDescent="0.25">
      <c r="B87" s="372" t="s">
        <v>37</v>
      </c>
    </row>
  </sheetData>
  <sheetProtection algorithmName="SHA-512" hashValue="7rw5al9dou9traxp8tGhj4bBqMul92GbKUA1YPVnInduHjHZ5AIjzbO2CvGSqs7sLig3UcDED4zFHGQvk6E3ig==" saltValue="/ZC9nnGcZioqALH5qHKBYA==" spinCount="100000" sheet="1" selectLockedCells="1"/>
  <hyperlinks>
    <hyperlink ref="D2" location="'Prototype 2 with sup. strat'!A1" display="Return to EAL Assessment Framework Tracker" xr:uid="{00000000-0004-0000-0800-000000000000}"/>
    <hyperlink ref="C2" location="'Tracker '!A1" display="Return to EAL Assessment Framework Tracker" xr:uid="{00000000-0004-0000-0800-000001000000}"/>
    <hyperlink ref="C3" location="'Listening Descriptors'!A1" display="Return to Listening descriptors" xr:uid="{00000000-0004-0000-0800-000002000000}"/>
    <hyperlink ref="C4" location="'Speaking Descriptors '!A1" display="Return to Speaking descriptors " xr:uid="{00000000-0004-0000-0800-000003000000}"/>
    <hyperlink ref="C5" location="'Reading Viewing descriptors '!A1" display="Return to Reading and Viewing descriptors" xr:uid="{00000000-0004-0000-0800-000004000000}"/>
    <hyperlink ref="C6" location="'Writing Descriptors '!A1" display="Return to Writing descriptors" xr:uid="{00000000-0004-0000-0800-000005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T a b l e X M L _ S e c o n d a r y S p e a k i n g D e s c r i p t o r s " > < C u s t o m C o n t e n t > < ! [ C D A T A [ < T a b l e W i d g e t G r i d S e r i a l i z a t i o n   x m l n s : x s i = " h t t p : / / w w w . w 3 . o r g / 2 0 0 1 / X M L S c h e m a - i n s t a n c e "   x m l n s : x s d = " h t t p : / / w w w . w 3 . o r g / 2 0 0 1 / X M L S c h e m a " > < C o l u m n S u g g e s t e d T y p e   / > < C o l u m n F o r m a t   / > < C o l u m n A c c u r a c y   / > < C o l u m n C u r r e n c y S y m b o l   / > < C o l u m n P o s i t i v e P a t t e r n   / > < C o l u m n N e g a t i v e P a t t e r n   / > < C o l u m n W i d t h s > < i t e m > < k e y > < s t r i n g > S e c o n d a r y   S p e a k i n g   d e s c r i p t o r s   b y   b a n d   a n d   c o d e < / s t r i n g > < / k e y > < v a l u e > < i n t > 3 4 2 < / i n t > < / v a l u e > < / i t e m > < i t e m > < k e y > < s t r i n g > C o l u m n 1 < / s t r i n g > < / k e y > < v a l u e > < i n t > 9 1 < / i n t > < / v a l u e > < / i t e m > < i t e m > < k e y > < s t r i n g > R e t u r n   t o   E A L   A s s e s s m e n t   F r a m e w o r k   T r a c k e r < / s t r i n g > < / k e y > < v a l u e > < i n t > 3 1 6 < / i n t > < / v a l u e > < / i t e m > < / C o l u m n W i d t h s > < C o l u m n D i s p l a y I n d e x > < i t e m > < k e y > < s t r i n g > S e c o n d a r y   S p e a k i n g   d e s c r i p t o r s   b y   b a n d   a n d   c o d e < / s t r i n g > < / k e y > < v a l u e > < i n t > 0 < / i n t > < / v a l u e > < / i t e m > < i t e m > < k e y > < s t r i n g > C o l u m n 1 < / s t r i n g > < / k e y > < v a l u e > < i n t > 1 < / i n t > < / v a l u e > < / i t e m > < i t e m > < k e y > < s t r i n g > R e t u r n   t o   E A L   A s s e s s m e n t   F r a m e w o r k   T r a c k e r < / 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 S e c o n d a r y S p e a k i n g D e s c r i p t o r s 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 S e c o n d a r y S p e a k i n g D e s c r i p t o r s 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 C o l u m n s \ S e c o n d a r y   S p e a k i n g   d e s c r i p t o r s   b y   b a n d   a n d   c o d e 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 C o l u m n s \ R e t u r n   t o   E A L   A s s e s s m e n t   F r a m e w o r k   T r a c k e r 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E707B213BD18AF4B8E7539EC8355038B" ma:contentTypeVersion="7" ma:contentTypeDescription="Create a new document." ma:contentTypeScope="" ma:versionID="473bd91e1963f2f3f812f24735131583">
  <xsd:schema xmlns:xsd="http://www.w3.org/2001/XMLSchema" xmlns:xs="http://www.w3.org/2001/XMLSchema" xmlns:p="http://schemas.microsoft.com/office/2006/metadata/properties" xmlns:ns2="7cd6d18e-4d81-4b2c-b127-df5c17c8764a" xmlns:ns3="4792f64d-3483-4bfd-a8dd-90820385f9c5" targetNamespace="http://schemas.microsoft.com/office/2006/metadata/properties" ma:root="true" ma:fieldsID="2c1e0098903ea00bd8590dad9189a94a" ns2:_="" ns3:_="">
    <xsd:import namespace="7cd6d18e-4d81-4b2c-b127-df5c17c8764a"/>
    <xsd:import namespace="4792f64d-3483-4bfd-a8dd-90820385f9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6d18e-4d81-4b2c-b127-df5c17c87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92f64d-3483-4bfd-a8dd-90820385f9c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1 6 " ? > < G e m i n i   x m l n s = " h t t p : / / g e m i n i / p i v o t c u s t o m i z a t i o n / S h o w H i d d e n " > < C u s t o m C o n t e n t > < ! [ C D A T A [ T r u e ] ] > < / C u s t o m C o n t e n t > < / G e m i n i > 
</file>

<file path=customXml/item16.xml>��< ? x m l   v e r s i o n = " 1 . 0 "   e n c o d i n g = " U T F - 1 6 " ? > < G e m i n i   x m l n s = " h t t p : / / g e m i n i / p i v o t c u s t o m i z a t i o n / T a b l e O r d e r " > < C u s t o m C o n t e n t > < ! [ C D A T A [ S e c o n d a r y S p e a k i n g D e s c r i p t o r s ] ] > < / 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 2 0 1 9 - 0 3 - 2 9 T 1 1 : 1 0 : 2 3 . 0 1 4 8 5 5 4 + 0 0 : 0 0 < / L a s t P r o c e s s e d T i m e > < / D a t a M o d e l i n g S a n d b o x . S e r i a l i z e d S a n d b o x E r r o r C a c h e > ] ] > < / 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 S e c o n d a r y S p e a k i n g D e s c r i p t o r s 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 S e c o n d a r y S p e a k i n g D e s c r i p t o r s 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 C o l u m n s \ S e c o n d a r y   S p e a k i n g   d e s c r i p t o r s   b y   b a n d   a n d   c o d e < / K e y > < / D i a g r a m O b j e c t K e y > < D i a g r a m O b j e c t K e y > < K e y > C o l u m n s \ C o l u m n 1 < / K e y > < / D i a g r a m O b j e c t K e y > < D i a g r a m O b j e c t K e y > < K e y > C o l u m n s \ R e t u r n   t o   E A L   A s s e s s m e n t   F r a m e w o r k   T r a c k e r 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 C o l u m n s \ S e c o n d a r y   S p e a k i n g   d e s c r i p t o r s   b y   b a n d   a n d   c o d e < / K e y > < / a : K e y > < a : V a l u e   i : t y p e = " M e a s u r e G r i d N o d e V i e w S t a t e " > < L a y e d O u t > t r u e < / L a y e d O u t > < / a : V a l u e > < / a : K e y V a l u e O f D i a g r a m O b j e c t K e y a n y T y p e z b w N T n L X > < a : K e y V a l u e O f D i a g r a m O b j e c t K e y a n y T y p e z b w N T n L X > < a : K e y > < K e y > C o l u m n s \ C o l u m n 1 < / K e y > < / a : K e y > < a : V a l u e   i : t y p e = " M e a s u r e G r i d N o d e V i e w S t a t e " > < C o l u m n > 1 < / C o l u m n > < L a y e d O u t > t r u e < / L a y e d O u t > < / a : V a l u e > < / a : K e y V a l u e O f D i a g r a m O b j e c t K e y a n y T y p e z b w N T n L X > < a : K e y V a l u e O f D i a g r a m O b j e c t K e y a n y T y p e z b w N T n L X > < a : K e y > < K e y > C o l u m n s \ R e t u r n   t o   E A L   A s s e s s m e n t   F r a m e w o r k   T r a c k e r < / K e y > < / a : K e y > < a : V a l u e   i : t y p e = " M e a s u r e G r i d N o d e V i e w S t a t e " > < C o l u m n > 2 < / C o l u m n > < L a y e d O u t > t r u e < / L a y e d O u t > < / a : V a l u e > < / 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 S e c o n d a r y S p e a k i n g D e s c r i p t o r s 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1 6 " ? > < G e m i n i   x m l n s = " h t t p : / / g e m i n i / p i v o t c u s t o m i z a t i o n / I s S a n d b o x E m b e d d e d " > < C u s t o m C o n t e n t > < ! [ C D A T A [ y e s ] ] > < / C u s t o m C o n t e n t > < / G e m i n i > 
</file>

<file path=customXml/item3.xml>��< ? x m l   v e r s i o n = " 1 . 0 "   e n c o d i n g = " U T F - 1 6 " ? > < G e m i n i   x m l n s = " h t t p : / / g e m i n i / p i v o t c u s t o m i z a t i o n / M a n u a l C a l c M o d e " > < C u s t o m C o n t e n t > < ! [ C D A T A [ F a l s e ] ] > < / C u s t o m C o n t e n t > < / G e m i n i > 
</file>

<file path=customXml/item4.xml>��< ? x m l   v e r s i o n = " 1 . 0 "   e n c o d i n g = " U T F - 1 6 " ? > < G e m i n i   x m l n s = " h t t p : / / g e m i n i / p i v o t c u s t o m i z a t i o n / R e l a t i o n s h i p A u t o D e t e c t i o n E n a b l e d " > < C u s t o m C o n t e n t > < ! [ C D A T A [ T r u e ] ] > < / C u s t o m C o n t e n t > < / G e m i n i > 
</file>

<file path=customXml/item5.xml>��< ? x m l   v e r s i o n = " 1 . 0 "   e n c o d i n g = " u t f - 1 6 " ? > < D a t a M a s h u p   x m l n s = " h t t p : / / s c h e m a s . m i c r o s o f t . c o m / D a t a M a s h u p " > A A A A A B g D A A B Q S w M E F A A C A A g A o Y W S T u A + T f 6 o A A A A + A A A A B I A H A B D b 2 5 m a W c v U G F j a 2 F n Z S 5 4 b W w g o h g A K K A U A A A A A A A A A A A A A A A A A A A A A A A A A A A A h Y / N C o J A G E V f R W b v / C i G y O c I t W i T E A T R d p g m H d I x n L H x 3 V r 0 S L 1 C Q l n t W t 7 L u X D u 4 3 a H Y m y b 4 K p 6 q z u T I 4 Y p C p S R 3 V G b K k e D O 4 U p K j h s h T y L S g U T b G w 2 W p 2 j 2 r l L R o j 3 H v s Y d 3 1 F I k o Z O Z S b n a x V K 0 J t r B N G K v R Z H f + v E I f 9 S 4 Z H e J H g J G Y x Z i k D M t d Q a v N F o s k Y U y A / J a y G x g 2 9 4 s q E 6 y W Q O Q J 5 v + B P U E s D B B Q A A g A I A K G F k 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h Z J O K I p H u A 4 A A A A R A A A A E w A c A E Z v c m 1 1 b G F z L 1 N l Y 3 R p b 2 4 x L m 0 g o h g A K K A U A A A A A A A A A A A A A A A A A A A A A A A A A A A A K 0 5 N L s n M z 1 M I h t C G 1 g B Q S w E C L Q A U A A I A C A C h h Z J O 4 D 5 N / q g A A A D 4 A A A A E g A A A A A A A A A A A A A A A A A A A A A A Q 2 9 u Z m l n L 1 B h Y 2 t h Z 2 U u e G 1 s U E s B A i 0 A F A A C A A g A o Y W S T g / K 6 a u k A A A A 6 Q A A A B M A A A A A A A A A A A A A A A A A 9 A A A A F t D b 2 5 0 Z W 5 0 X 1 R 5 c G V z X S 5 4 b W x Q S w E C L Q A U A A I A C A C h h Z J 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8 T S j b K t F b U K a f F l E Z b 6 u 1 g A A A A A C A A A A A A A D Z g A A w A A A A B A A A A A V q 3 S z g E L f 8 Y U I C 5 J Y F g G T A A A A A A S A A A C g A A A A E A A A A G l 5 A u B A + s Y F H 2 s J 9 1 g Z e 7 J Q A A A A Y 8 F S m T X + A o C t O X x 2 l d j J e U 8 7 0 k E H s M R j 3 A r z G v v E N e I A 5 W I k W v p 0 M n U W E 3 6 M C M C V a E p P b 2 R l w d j u H J 4 v s d 5 a x W D l l q U 9 7 M 0 m C o / 0 g Q u Q B 6 I U A A A A z 5 h / h H D g u + b L g c B D 7 a L v j o c R B T U = < / D a t a M a s h u p > 
</file>

<file path=customXml/item6.xml>��< ? x m l   v e r s i o n = " 1 . 0 "   e n c o d i n g = " U T F - 1 6 " ? > < G e m i n i   x m l n s = " h t t p : / / g e m i n i / p i v o t c u s t o m i z a t i o n / P o w e r P i v o t V e r s i o n " > < C u s t o m C o n t e n t > < ! [ C D A T A [ 2 0 1 5 . 1 3 0 . 8 0 0 . 8 2 3 ] ] > < / C u s t o m C o n t e n t > < / G e m i n i > 
</file>

<file path=customXml/item7.xml>��< ? x m l   v e r s i o n = " 1 . 0 "   e n c o d i n g = " U T F - 1 6 " ? > < G e m i n i   x m l n s = " h t t p : / / g e m i n i / p i v o t c u s t o m i z a t i o n / S a n d b o x N o n E m p t y " > < C u s t o m C o n t e n t > < ! [ C D A T A [ 1 ] ] > < / C u s t o m C o n t e n t > < / G e m i n i > 
</file>

<file path=customXml/item8.xml><?xml version="1.0" encoding="utf-8"?>
<p:properties xmlns:p="http://schemas.microsoft.com/office/2006/metadata/properties" xmlns:xsi="http://www.w3.org/2001/XMLSchema-instance" xmlns:pc="http://schemas.microsoft.com/office/infopath/2007/PartnerControls">
  <documentManagement>
    <SharedWithUsers xmlns="4792f64d-3483-4bfd-a8dd-90820385f9c5">
      <UserInfo>
        <DisplayName>Emily Curran</DisplayName>
        <AccountId>3077</AccountId>
        <AccountType/>
      </UserInfo>
    </SharedWithUsers>
  </documentManagement>
</p:properties>
</file>

<file path=customXml/item9.xml>��< ? x m l   v e r s i o n = " 1 . 0 "   e n c o d i n g = " U T F - 1 6 " ? > < G e m i n i   x m l n s = " h t t p : / / g e m i n i / p i v o t c u s t o m i z a t i o n / C l i e n t W i n d o w X M L " > < C u s t o m C o n t e n t > < ! [ C D A T A [ S e c o n d a r y S p e a k i n g D e s c r i p t o r s ] ] > < / C u s t o m C o n t e n t > < / G e m i n i > 
</file>

<file path=customXml/itemProps1.xml><?xml version="1.0" encoding="utf-8"?>
<ds:datastoreItem xmlns:ds="http://schemas.openxmlformats.org/officeDocument/2006/customXml" ds:itemID="{68F07663-668E-4066-AD76-EA3F2A367C86}">
  <ds:schemaRefs>
    <ds:schemaRef ds:uri="http://gemini/pivotcustomization/LinkedTableUpdateMode"/>
  </ds:schemaRefs>
</ds:datastoreItem>
</file>

<file path=customXml/itemProps10.xml><?xml version="1.0" encoding="utf-8"?>
<ds:datastoreItem xmlns:ds="http://schemas.openxmlformats.org/officeDocument/2006/customXml" ds:itemID="{EE01D10A-6F68-49FF-B492-5FDD7834428D}">
  <ds:schemaRefs>
    <ds:schemaRef ds:uri="http://schemas.microsoft.com/sharepoint/v3/contenttype/forms"/>
  </ds:schemaRefs>
</ds:datastoreItem>
</file>

<file path=customXml/itemProps11.xml><?xml version="1.0" encoding="utf-8"?>
<ds:datastoreItem xmlns:ds="http://schemas.openxmlformats.org/officeDocument/2006/customXml" ds:itemID="{617E0703-DFE8-4A73-9E9F-B9672E9479AD}">
  <ds:schemaRefs>
    <ds:schemaRef ds:uri="http://gemini/pivotcustomization/TableXML_SecondarySpeakingDescriptors"/>
  </ds:schemaRefs>
</ds:datastoreItem>
</file>

<file path=customXml/itemProps12.xml><?xml version="1.0" encoding="utf-8"?>
<ds:datastoreItem xmlns:ds="http://schemas.openxmlformats.org/officeDocument/2006/customXml" ds:itemID="{3EEC9ABA-48E9-42FA-ABD1-11384BDC752D}">
  <ds:schemaRefs>
    <ds:schemaRef ds:uri="http://gemini/pivotcustomization/FormulaBarState"/>
  </ds:schemaRefs>
</ds:datastoreItem>
</file>

<file path=customXml/itemProps13.xml><?xml version="1.0" encoding="utf-8"?>
<ds:datastoreItem xmlns:ds="http://schemas.openxmlformats.org/officeDocument/2006/customXml" ds:itemID="{2BCF2712-DE86-4DEE-AB05-8CA038BFADD6}">
  <ds:schemaRefs>
    <ds:schemaRef ds:uri="http://gemini/pivotcustomization/TableWidget"/>
  </ds:schemaRefs>
</ds:datastoreItem>
</file>

<file path=customXml/itemProps14.xml><?xml version="1.0" encoding="utf-8"?>
<ds:datastoreItem xmlns:ds="http://schemas.openxmlformats.org/officeDocument/2006/customXml" ds:itemID="{C4F06068-ED23-41BF-86A0-9F6DB5B9B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6d18e-4d81-4b2c-b127-df5c17c8764a"/>
    <ds:schemaRef ds:uri="4792f64d-3483-4bfd-a8dd-90820385f9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5.xml><?xml version="1.0" encoding="utf-8"?>
<ds:datastoreItem xmlns:ds="http://schemas.openxmlformats.org/officeDocument/2006/customXml" ds:itemID="{9CDE052E-865A-459B-8968-F2E96A07854B}">
  <ds:schemaRefs>
    <ds:schemaRef ds:uri="http://gemini/pivotcustomization/ShowHidden"/>
  </ds:schemaRefs>
</ds:datastoreItem>
</file>

<file path=customXml/itemProps16.xml><?xml version="1.0" encoding="utf-8"?>
<ds:datastoreItem xmlns:ds="http://schemas.openxmlformats.org/officeDocument/2006/customXml" ds:itemID="{404B4CF6-B5C7-4773-AF82-BC8EC354E647}">
  <ds:schemaRefs>
    <ds:schemaRef ds:uri="http://gemini/pivotcustomization/TableOrder"/>
  </ds:schemaRefs>
</ds:datastoreItem>
</file>

<file path=customXml/itemProps17.xml><?xml version="1.0" encoding="utf-8"?>
<ds:datastoreItem xmlns:ds="http://schemas.openxmlformats.org/officeDocument/2006/customXml" ds:itemID="{65119AE5-D939-4CD3-8C38-9B4806CCDD98}">
  <ds:schemaRefs>
    <ds:schemaRef ds:uri="http://gemini/pivotcustomization/ErrorCache"/>
  </ds:schemaRefs>
</ds:datastoreItem>
</file>

<file path=customXml/itemProps18.xml><?xml version="1.0" encoding="utf-8"?>
<ds:datastoreItem xmlns:ds="http://schemas.openxmlformats.org/officeDocument/2006/customXml" ds:itemID="{C5482E25-62E6-4CFD-BE2B-D9347CE32FC5}">
  <ds:schemaRefs>
    <ds:schemaRef ds:uri="http://gemini/pivotcustomization/ShowImplicitMeasures"/>
  </ds:schemaRefs>
</ds:datastoreItem>
</file>

<file path=customXml/itemProps19.xml><?xml version="1.0" encoding="utf-8"?>
<ds:datastoreItem xmlns:ds="http://schemas.openxmlformats.org/officeDocument/2006/customXml" ds:itemID="{4C0FA829-1653-4748-B431-BAA5183902D4}">
  <ds:schemaRefs>
    <ds:schemaRef ds:uri="http://gemini/pivotcustomization/Diagrams"/>
  </ds:schemaRefs>
</ds:datastoreItem>
</file>

<file path=customXml/itemProps2.xml><?xml version="1.0" encoding="utf-8"?>
<ds:datastoreItem xmlns:ds="http://schemas.openxmlformats.org/officeDocument/2006/customXml" ds:itemID="{4DEF5AA6-3796-4A6A-ACA3-EBE14CF195CE}">
  <ds:schemaRefs>
    <ds:schemaRef ds:uri="http://gemini/pivotcustomization/MeasureGridState"/>
  </ds:schemaRefs>
</ds:datastoreItem>
</file>

<file path=customXml/itemProps20.xml><?xml version="1.0" encoding="utf-8"?>
<ds:datastoreItem xmlns:ds="http://schemas.openxmlformats.org/officeDocument/2006/customXml" ds:itemID="{BC875733-93E9-47DA-A127-DD66EB50F731}">
  <ds:schemaRefs>
    <ds:schemaRef ds:uri="http://gemini/pivotcustomization/IsSandboxEmbedded"/>
  </ds:schemaRefs>
</ds:datastoreItem>
</file>

<file path=customXml/itemProps3.xml><?xml version="1.0" encoding="utf-8"?>
<ds:datastoreItem xmlns:ds="http://schemas.openxmlformats.org/officeDocument/2006/customXml" ds:itemID="{6FD907C5-F3C7-42ED-8372-37BBEC806F05}">
  <ds:schemaRefs>
    <ds:schemaRef ds:uri="http://gemini/pivotcustomization/ManualCalcMode"/>
  </ds:schemaRefs>
</ds:datastoreItem>
</file>

<file path=customXml/itemProps4.xml><?xml version="1.0" encoding="utf-8"?>
<ds:datastoreItem xmlns:ds="http://schemas.openxmlformats.org/officeDocument/2006/customXml" ds:itemID="{5A62B914-2AF3-4E99-B3D5-E5A6FE34907B}">
  <ds:schemaRefs>
    <ds:schemaRef ds:uri="http://gemini/pivotcustomization/RelationshipAutoDetectionEnabled"/>
  </ds:schemaRefs>
</ds:datastoreItem>
</file>

<file path=customXml/itemProps5.xml><?xml version="1.0" encoding="utf-8"?>
<ds:datastoreItem xmlns:ds="http://schemas.openxmlformats.org/officeDocument/2006/customXml" ds:itemID="{91730198-D118-4FE4-BA12-77DAD8174706}">
  <ds:schemaRefs>
    <ds:schemaRef ds:uri="http://schemas.microsoft.com/DataMashup"/>
  </ds:schemaRefs>
</ds:datastoreItem>
</file>

<file path=customXml/itemProps6.xml><?xml version="1.0" encoding="utf-8"?>
<ds:datastoreItem xmlns:ds="http://schemas.openxmlformats.org/officeDocument/2006/customXml" ds:itemID="{F7145498-E66E-40DD-A1D7-63A1F11C9047}">
  <ds:schemaRefs>
    <ds:schemaRef ds:uri="http://gemini/pivotcustomization/PowerPivotVersion"/>
  </ds:schemaRefs>
</ds:datastoreItem>
</file>

<file path=customXml/itemProps7.xml><?xml version="1.0" encoding="utf-8"?>
<ds:datastoreItem xmlns:ds="http://schemas.openxmlformats.org/officeDocument/2006/customXml" ds:itemID="{152C1F9C-1391-4F6F-889A-56FC0F326B26}">
  <ds:schemaRefs>
    <ds:schemaRef ds:uri="http://gemini/pivotcustomization/SandboxNonEmpty"/>
  </ds:schemaRefs>
</ds:datastoreItem>
</file>

<file path=customXml/itemProps8.xml><?xml version="1.0" encoding="utf-8"?>
<ds:datastoreItem xmlns:ds="http://schemas.openxmlformats.org/officeDocument/2006/customXml" ds:itemID="{305FD476-92CB-4A3C-98A0-9BD3FA5B5FB0}">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792f64d-3483-4bfd-a8dd-90820385f9c5"/>
    <ds:schemaRef ds:uri="7cd6d18e-4d81-4b2c-b127-df5c17c8764a"/>
    <ds:schemaRef ds:uri="http://www.w3.org/XML/1998/namespace"/>
  </ds:schemaRefs>
</ds:datastoreItem>
</file>

<file path=customXml/itemProps9.xml><?xml version="1.0" encoding="utf-8"?>
<ds:datastoreItem xmlns:ds="http://schemas.openxmlformats.org/officeDocument/2006/customXml" ds:itemID="{EC71ECB9-DDDF-4A75-96C1-F901C9E79CF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Initial Assessment</vt:lpstr>
      <vt:lpstr>Tracker </vt:lpstr>
      <vt:lpstr>Report data</vt:lpstr>
      <vt:lpstr>Report - term 1</vt:lpstr>
      <vt:lpstr>Report - term 2</vt:lpstr>
      <vt:lpstr>Report - term 3</vt:lpstr>
      <vt:lpstr>supp. strategies A</vt:lpstr>
      <vt:lpstr>supp. strategies B</vt:lpstr>
      <vt:lpstr>supp. strategies C</vt:lpstr>
      <vt:lpstr>supp. strategies D</vt:lpstr>
      <vt:lpstr>supp. strategies E</vt:lpstr>
      <vt:lpstr>Listening Descriptors</vt:lpstr>
      <vt:lpstr>Speaking Descriptors </vt:lpstr>
      <vt:lpstr>Reading Viewing descriptors </vt:lpstr>
      <vt:lpstr>Writing Descriptors </vt:lpstr>
      <vt:lpstr>'Writing Descriptors '!_Hlk533848234</vt:lpstr>
      <vt:lpstr>'Writing Descriptors '!_Hlk533848267</vt:lpstr>
      <vt:lpstr>ListeningBandCodes2nd</vt:lpstr>
      <vt:lpstr>'Report - term 1'!Print_Area</vt:lpstr>
      <vt:lpstr>ReadingViewingBandCodes2nd</vt:lpstr>
      <vt:lpstr>SpeakingBandCodes2nd</vt:lpstr>
      <vt:lpstr>SupportStrategies</vt:lpstr>
      <vt:lpstr>SupStratDes</vt:lpstr>
      <vt:lpstr>WritingBandCodes2nd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EC. Curran</dc:creator>
  <cp:keywords/>
  <dc:description/>
  <cp:lastModifiedBy>Julia Shervington</cp:lastModifiedBy>
  <cp:revision/>
  <dcterms:created xsi:type="dcterms:W3CDTF">2018-09-27T10:41:21Z</dcterms:created>
  <dcterms:modified xsi:type="dcterms:W3CDTF">2020-09-22T09:45:59Z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0x010100E707B213BD18AF4B8E7539EC8355038B</vt:lpwstr>
  </property>
  <property fmtid="{D5CDD505-2E9C-101B-9397-08002B2CF9AE}" pid="3" name="AuthorIds_UIVersion_25600">
    <vt:lpwstr>3077</vt:lpwstr>
  </property>
  <property fmtid="{D5CDD505-2E9C-101B-9397-08002B2CF9AE}" pid="4" name="AuthorIds_UIVersion_5120">
    <vt:lpwstr>2442</vt:lpwstr>
  </property>
</Properties>
</file>