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1.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2.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Julia.Shervington\Documents\backup\website\done\EAL - ready to load\AF documents\"/>
    </mc:Choice>
  </mc:AlternateContent>
  <xr:revisionPtr revIDLastSave="0" documentId="8_{61FEC9E2-9182-4967-AF16-2EB68053A91F}" xr6:coauthVersionLast="41" xr6:coauthVersionMax="41" xr10:uidLastSave="{00000000-0000-0000-0000-000000000000}"/>
  <bookViews>
    <workbookView xWindow="1515" yWindow="1020" windowWidth="15375" windowHeight="7875" tabRatio="781" activeTab="1" xr2:uid="{00000000-000D-0000-FFFF-FFFF00000000}"/>
  </bookViews>
  <sheets>
    <sheet name="Initial Assessment" sheetId="21" r:id="rId1"/>
    <sheet name="Tracker " sheetId="13" r:id="rId2"/>
    <sheet name="Report data" sheetId="26" state="hidden" r:id="rId3"/>
    <sheet name="Report - term 1" sheetId="25" r:id="rId4"/>
    <sheet name="Report - term 2" sheetId="28" r:id="rId5"/>
    <sheet name="Report - term 3" sheetId="29" r:id="rId6"/>
    <sheet name="supp. strategies A" sheetId="12" r:id="rId7"/>
    <sheet name="supp. strategies B" sheetId="14" r:id="rId8"/>
    <sheet name="supp. strategies C" sheetId="15" r:id="rId9"/>
    <sheet name="supp. strategies D" sheetId="16" r:id="rId10"/>
    <sheet name="supp. strategies E" sheetId="17" r:id="rId11"/>
    <sheet name="Listening Descriptors" sheetId="8" r:id="rId12"/>
    <sheet name="Speaking Descriptors" sheetId="9" r:id="rId13"/>
    <sheet name="Reading Viewing Descriptors" sheetId="22" r:id="rId14"/>
    <sheet name="Writing Descriptors " sheetId="23" r:id="rId15"/>
  </sheets>
  <definedNames>
    <definedName name="_Hlk533848234" localSheetId="14">'Writing Descriptors '!$B$47</definedName>
    <definedName name="_Hlk533848267" localSheetId="14">'Writing Descriptors '!$B$58</definedName>
    <definedName name="ListeningBandCodes2nd">'Listening Descriptors'!$A$3:$A$58</definedName>
    <definedName name="_xlnm.Print_Area" localSheetId="3">'Report - term 1'!$A$1:$L$48</definedName>
    <definedName name="_xlnm.Print_Area" localSheetId="4">'Report - term 2'!$A$1:$L$47</definedName>
    <definedName name="ReadingViewingBandCodes2nd">'Reading Viewing Descriptors'!$A$3:$A$58</definedName>
    <definedName name="SpeakingBandCodes2nd">'Speaking Descriptors'!$A$3:$A$58</definedName>
    <definedName name="SupportStrategies">'supp. strategies A'!$A$6:$A$56</definedName>
    <definedName name="SupStratDes">'supp. strategies A'!$B$6:$B$56</definedName>
    <definedName name="WritingBandCodes2nd">'Writing Descriptors '!$A$3:$A$58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3" l="1"/>
  <c r="D4" i="13"/>
  <c r="D2" i="13"/>
  <c r="F4" i="13"/>
  <c r="F3" i="13"/>
  <c r="F2" i="13"/>
  <c r="O22" i="26" l="1"/>
  <c r="K22" i="26"/>
  <c r="G22" i="26"/>
  <c r="C22" i="26"/>
  <c r="O13" i="26"/>
  <c r="K13" i="26"/>
  <c r="G13" i="26"/>
  <c r="C13" i="26"/>
  <c r="O4" i="26"/>
  <c r="K4" i="26"/>
  <c r="G4" i="26"/>
  <c r="C4" i="26"/>
  <c r="C47" i="8" l="1"/>
  <c r="D9" i="21" l="1"/>
  <c r="H10" i="13" l="1"/>
  <c r="C58" i="23" l="1"/>
  <c r="C57" i="23"/>
  <c r="C56" i="23"/>
  <c r="C55" i="23"/>
  <c r="C54" i="23"/>
  <c r="C53" i="23"/>
  <c r="C52" i="23"/>
  <c r="C51" i="23"/>
  <c r="C50" i="23"/>
  <c r="C49" i="23"/>
  <c r="C47" i="23"/>
  <c r="C46" i="23"/>
  <c r="C45" i="23"/>
  <c r="C44" i="23"/>
  <c r="C43" i="23"/>
  <c r="C42" i="23"/>
  <c r="C41" i="23"/>
  <c r="C40" i="23"/>
  <c r="C39" i="23"/>
  <c r="C38" i="23"/>
  <c r="C36" i="23"/>
  <c r="C35" i="23"/>
  <c r="C34" i="23"/>
  <c r="C33" i="23"/>
  <c r="C32" i="23"/>
  <c r="C31" i="23"/>
  <c r="C30" i="23"/>
  <c r="C29" i="23"/>
  <c r="C28" i="23"/>
  <c r="C27" i="23"/>
  <c r="C25" i="23"/>
  <c r="C24" i="23"/>
  <c r="C23" i="23"/>
  <c r="C22" i="23"/>
  <c r="C21" i="23"/>
  <c r="C20" i="23"/>
  <c r="C19" i="23"/>
  <c r="C18" i="23"/>
  <c r="C17" i="23"/>
  <c r="C16" i="23"/>
  <c r="C14" i="23"/>
  <c r="C13" i="23"/>
  <c r="C12" i="23"/>
  <c r="C11" i="23"/>
  <c r="C10" i="23"/>
  <c r="C9" i="23"/>
  <c r="C8" i="23"/>
  <c r="C7" i="23"/>
  <c r="C6" i="23"/>
  <c r="C5" i="23"/>
  <c r="C58" i="22"/>
  <c r="C57" i="22"/>
  <c r="C56" i="22"/>
  <c r="C55" i="22"/>
  <c r="C54" i="22"/>
  <c r="C53" i="22"/>
  <c r="C52" i="22"/>
  <c r="C51" i="22"/>
  <c r="C50" i="22"/>
  <c r="C49" i="22"/>
  <c r="C47" i="22"/>
  <c r="C46" i="22"/>
  <c r="C45" i="22"/>
  <c r="C44" i="22"/>
  <c r="C43" i="22"/>
  <c r="C42" i="22"/>
  <c r="C41" i="22"/>
  <c r="C40" i="22"/>
  <c r="C39" i="22"/>
  <c r="C38" i="22"/>
  <c r="C36" i="22"/>
  <c r="C35" i="22"/>
  <c r="C34" i="22"/>
  <c r="C33" i="22"/>
  <c r="C32" i="22"/>
  <c r="C31" i="22"/>
  <c r="C30" i="22"/>
  <c r="C29" i="22"/>
  <c r="C28" i="22"/>
  <c r="C27" i="22"/>
  <c r="C25" i="22"/>
  <c r="C24" i="22"/>
  <c r="C23" i="22"/>
  <c r="C22" i="22"/>
  <c r="C21" i="22"/>
  <c r="C20" i="22"/>
  <c r="C19" i="22"/>
  <c r="C18" i="22"/>
  <c r="C17" i="22"/>
  <c r="C16" i="22"/>
  <c r="C14" i="22"/>
  <c r="C13" i="22"/>
  <c r="C12" i="22"/>
  <c r="C11" i="22"/>
  <c r="C10" i="22"/>
  <c r="C9" i="22"/>
  <c r="C8" i="22"/>
  <c r="C7" i="22"/>
  <c r="C6" i="22"/>
  <c r="C5" i="22"/>
  <c r="C58" i="9"/>
  <c r="C57" i="9"/>
  <c r="C56" i="9"/>
  <c r="C55" i="9"/>
  <c r="C54" i="9"/>
  <c r="C53" i="9"/>
  <c r="C52" i="9"/>
  <c r="C51" i="9"/>
  <c r="C50" i="9"/>
  <c r="C49" i="9"/>
  <c r="C47" i="9"/>
  <c r="C46" i="9"/>
  <c r="C45" i="9"/>
  <c r="C44" i="9"/>
  <c r="C43" i="9"/>
  <c r="C42" i="9"/>
  <c r="C41" i="9"/>
  <c r="C40" i="9"/>
  <c r="C39" i="9"/>
  <c r="C38" i="9"/>
  <c r="C36" i="9"/>
  <c r="C35" i="9"/>
  <c r="C34" i="9"/>
  <c r="C33" i="9"/>
  <c r="C32" i="9"/>
  <c r="C31" i="9"/>
  <c r="C30" i="9"/>
  <c r="C29" i="9"/>
  <c r="C28" i="9"/>
  <c r="C27" i="9"/>
  <c r="C25" i="9"/>
  <c r="C24" i="9"/>
  <c r="C23" i="9"/>
  <c r="C22" i="9"/>
  <c r="C21" i="9"/>
  <c r="C20" i="9"/>
  <c r="C19" i="9"/>
  <c r="C18" i="9"/>
  <c r="C17" i="9"/>
  <c r="C16" i="9"/>
  <c r="C14" i="9"/>
  <c r="C13" i="9"/>
  <c r="C12" i="9"/>
  <c r="C11" i="9"/>
  <c r="C10" i="9"/>
  <c r="C9" i="9"/>
  <c r="C8" i="9"/>
  <c r="C7" i="9"/>
  <c r="C6" i="9"/>
  <c r="C5" i="9"/>
  <c r="C50" i="8"/>
  <c r="C51" i="8"/>
  <c r="C52" i="8"/>
  <c r="C53" i="8"/>
  <c r="C54" i="8"/>
  <c r="C55" i="8"/>
  <c r="C56" i="8"/>
  <c r="C57" i="8"/>
  <c r="C58" i="8"/>
  <c r="C49" i="8"/>
  <c r="C39" i="8"/>
  <c r="C40" i="8"/>
  <c r="C41" i="8"/>
  <c r="C42" i="8"/>
  <c r="C43" i="8"/>
  <c r="C44" i="8"/>
  <c r="C45" i="8"/>
  <c r="C46" i="8"/>
  <c r="C38" i="8"/>
  <c r="C28" i="8"/>
  <c r="C29" i="8"/>
  <c r="C30" i="8"/>
  <c r="C31" i="8"/>
  <c r="C32" i="8"/>
  <c r="C33" i="8"/>
  <c r="C34" i="8"/>
  <c r="C35" i="8"/>
  <c r="C36" i="8"/>
  <c r="C27" i="8"/>
  <c r="G51" i="21"/>
  <c r="I51" i="21" s="1"/>
  <c r="G50" i="21"/>
  <c r="I50" i="21" s="1"/>
  <c r="G49" i="21"/>
  <c r="I49" i="21" s="1"/>
  <c r="G48" i="21"/>
  <c r="I48" i="21" s="1"/>
  <c r="G47" i="21"/>
  <c r="I47" i="21" s="1"/>
  <c r="G46" i="21"/>
  <c r="I46" i="21" s="1"/>
  <c r="G45" i="21"/>
  <c r="G44" i="21"/>
  <c r="I44" i="21" s="1"/>
  <c r="G43" i="21"/>
  <c r="I43" i="21" s="1"/>
  <c r="G42" i="21"/>
  <c r="I42" i="21" s="1"/>
  <c r="G40" i="21"/>
  <c r="I40" i="21" s="1"/>
  <c r="G39" i="21"/>
  <c r="I39" i="21" s="1"/>
  <c r="G38" i="21"/>
  <c r="I38" i="21" s="1"/>
  <c r="G37" i="21"/>
  <c r="I37" i="21" s="1"/>
  <c r="G36" i="21"/>
  <c r="I36" i="21" s="1"/>
  <c r="G35" i="21"/>
  <c r="G34" i="21"/>
  <c r="I34" i="21" s="1"/>
  <c r="G33" i="21"/>
  <c r="G32" i="21"/>
  <c r="I32" i="21" s="1"/>
  <c r="G31" i="21"/>
  <c r="G29" i="21"/>
  <c r="I29" i="21" s="1"/>
  <c r="G28" i="21"/>
  <c r="I28" i="21" s="1"/>
  <c r="G27" i="21"/>
  <c r="I27" i="21" s="1"/>
  <c r="G26" i="21"/>
  <c r="I26" i="21" s="1"/>
  <c r="G25" i="21"/>
  <c r="I25" i="21" s="1"/>
  <c r="G24" i="21"/>
  <c r="I24" i="21" s="1"/>
  <c r="G23" i="21"/>
  <c r="G22" i="21"/>
  <c r="I22" i="21" s="1"/>
  <c r="G21" i="21"/>
  <c r="I21" i="21" s="1"/>
  <c r="G20" i="21"/>
  <c r="I20" i="21" s="1"/>
  <c r="G18" i="21"/>
  <c r="I18" i="21" s="1"/>
  <c r="G17" i="21"/>
  <c r="I17" i="21" s="1"/>
  <c r="G16" i="21"/>
  <c r="I16" i="21" s="1"/>
  <c r="G15" i="21"/>
  <c r="I15" i="21" s="1"/>
  <c r="G14" i="21"/>
  <c r="I14" i="21" s="1"/>
  <c r="G13" i="21"/>
  <c r="G12" i="21"/>
  <c r="I12" i="21" s="1"/>
  <c r="G11" i="21"/>
  <c r="I11" i="21" s="1"/>
  <c r="G10" i="21"/>
  <c r="G9" i="21"/>
  <c r="C51" i="21"/>
  <c r="C50" i="21"/>
  <c r="C49" i="21"/>
  <c r="C48" i="21"/>
  <c r="C47" i="21"/>
  <c r="C46" i="21"/>
  <c r="C45" i="21"/>
  <c r="C44" i="21"/>
  <c r="C43" i="21"/>
  <c r="C42" i="21"/>
  <c r="C40" i="21"/>
  <c r="C39" i="21"/>
  <c r="C38" i="21"/>
  <c r="C37" i="21"/>
  <c r="C36" i="21"/>
  <c r="C35" i="21"/>
  <c r="C34" i="21"/>
  <c r="C33" i="21"/>
  <c r="C32" i="21"/>
  <c r="C31" i="21"/>
  <c r="C29" i="21"/>
  <c r="C28" i="21"/>
  <c r="C27" i="21"/>
  <c r="C26" i="21"/>
  <c r="C25" i="21"/>
  <c r="C24" i="21"/>
  <c r="C23" i="21"/>
  <c r="C22" i="21"/>
  <c r="C21" i="21"/>
  <c r="C20" i="21"/>
  <c r="C18" i="21"/>
  <c r="C17" i="21"/>
  <c r="C16" i="21"/>
  <c r="C15" i="21"/>
  <c r="C14" i="21"/>
  <c r="C13" i="21"/>
  <c r="C12" i="21"/>
  <c r="C11" i="21"/>
  <c r="C10" i="21"/>
  <c r="C9" i="21"/>
  <c r="C17" i="8"/>
  <c r="C18" i="8"/>
  <c r="C19" i="8"/>
  <c r="C20" i="8"/>
  <c r="C21" i="8"/>
  <c r="C22" i="8"/>
  <c r="C23" i="8"/>
  <c r="C24" i="8"/>
  <c r="C25" i="8"/>
  <c r="C6" i="8"/>
  <c r="C7" i="8"/>
  <c r="C8" i="8"/>
  <c r="C9" i="8"/>
  <c r="C10" i="8"/>
  <c r="C11" i="8"/>
  <c r="C12" i="8"/>
  <c r="C13" i="8"/>
  <c r="C14" i="8"/>
  <c r="C5" i="8"/>
  <c r="C16" i="8"/>
  <c r="C17" i="13"/>
  <c r="D17" i="13"/>
  <c r="G17" i="13"/>
  <c r="H17" i="13"/>
  <c r="M17" i="13"/>
  <c r="F13" i="28" s="1"/>
  <c r="N17" i="13"/>
  <c r="Q17" i="13"/>
  <c r="S17" i="13" s="1"/>
  <c r="R17" i="13"/>
  <c r="W17" i="13"/>
  <c r="X17" i="13"/>
  <c r="AA17" i="13"/>
  <c r="AB17" i="13"/>
  <c r="AA44" i="13"/>
  <c r="AA43" i="13"/>
  <c r="AA42" i="13"/>
  <c r="AA41" i="13"/>
  <c r="AA40" i="13"/>
  <c r="AA39" i="13"/>
  <c r="AA38" i="13"/>
  <c r="AA37" i="13"/>
  <c r="AA35" i="13"/>
  <c r="AA34" i="13"/>
  <c r="AA33" i="13"/>
  <c r="AA32" i="13"/>
  <c r="AA31" i="13"/>
  <c r="AA30" i="13"/>
  <c r="AA29" i="13"/>
  <c r="AA28" i="13"/>
  <c r="AA26" i="13"/>
  <c r="AA25" i="13"/>
  <c r="AA24" i="13"/>
  <c r="AA23" i="13"/>
  <c r="AA22" i="13"/>
  <c r="AA21" i="13"/>
  <c r="AA20" i="13"/>
  <c r="AA19" i="13"/>
  <c r="AA16" i="13"/>
  <c r="AA15" i="13"/>
  <c r="AA14" i="13"/>
  <c r="AA13" i="13"/>
  <c r="AA12" i="13"/>
  <c r="AA11" i="13"/>
  <c r="AA10" i="13"/>
  <c r="W44" i="13"/>
  <c r="W43" i="13"/>
  <c r="W42" i="13"/>
  <c r="W41" i="13"/>
  <c r="W40" i="13"/>
  <c r="W39" i="13"/>
  <c r="W38" i="13"/>
  <c r="W37" i="13"/>
  <c r="W35" i="13"/>
  <c r="W34" i="13"/>
  <c r="W33" i="13"/>
  <c r="W32" i="13"/>
  <c r="W31" i="13"/>
  <c r="W30" i="13"/>
  <c r="W29" i="13"/>
  <c r="W28" i="13"/>
  <c r="W26" i="13"/>
  <c r="W25" i="13"/>
  <c r="W24" i="13"/>
  <c r="W23" i="13"/>
  <c r="W22" i="13"/>
  <c r="W21" i="13"/>
  <c r="W20" i="13"/>
  <c r="W19" i="13"/>
  <c r="W16" i="13"/>
  <c r="W15" i="13"/>
  <c r="W14" i="13"/>
  <c r="W13" i="13"/>
  <c r="W12" i="13"/>
  <c r="W11" i="13"/>
  <c r="W10" i="13"/>
  <c r="Q44" i="13"/>
  <c r="S44" i="13" s="1"/>
  <c r="Q43" i="13"/>
  <c r="S43" i="13" s="1"/>
  <c r="Q42" i="13"/>
  <c r="S42" i="13" s="1"/>
  <c r="Q41" i="13"/>
  <c r="S41" i="13" s="1"/>
  <c r="Q40" i="13"/>
  <c r="Q39" i="13"/>
  <c r="S39" i="13" s="1"/>
  <c r="Q38" i="13"/>
  <c r="S38" i="13" s="1"/>
  <c r="Q37" i="13"/>
  <c r="Q35" i="13"/>
  <c r="S35" i="13" s="1"/>
  <c r="Q34" i="13"/>
  <c r="S34" i="13" s="1"/>
  <c r="Q33" i="13"/>
  <c r="S33" i="13" s="1"/>
  <c r="Q32" i="13"/>
  <c r="Q31" i="13"/>
  <c r="S31" i="13" s="1"/>
  <c r="Q30" i="13"/>
  <c r="Q29" i="13"/>
  <c r="S29" i="13" s="1"/>
  <c r="Q28" i="13"/>
  <c r="Q26" i="13"/>
  <c r="S26" i="13" s="1"/>
  <c r="Q25" i="13"/>
  <c r="S25" i="13" s="1"/>
  <c r="Q24" i="13"/>
  <c r="S24" i="13" s="1"/>
  <c r="Q23" i="13"/>
  <c r="S23" i="13" s="1"/>
  <c r="Q22" i="13"/>
  <c r="Q21" i="13"/>
  <c r="S21" i="13" s="1"/>
  <c r="Q20" i="13"/>
  <c r="S20" i="13" s="1"/>
  <c r="Q19" i="13"/>
  <c r="Q16" i="13"/>
  <c r="S16" i="13" s="1"/>
  <c r="Q15" i="13"/>
  <c r="S15" i="13" s="1"/>
  <c r="Q14" i="13"/>
  <c r="S14" i="13" s="1"/>
  <c r="Q13" i="13"/>
  <c r="S13" i="13" s="1"/>
  <c r="Q12" i="13"/>
  <c r="S12" i="13" s="1"/>
  <c r="Q11" i="13"/>
  <c r="S11" i="13" s="1"/>
  <c r="Q10" i="13"/>
  <c r="M44" i="13"/>
  <c r="L26" i="28" s="1"/>
  <c r="M43" i="13"/>
  <c r="L25" i="28" s="1"/>
  <c r="M42" i="13"/>
  <c r="L24" i="28" s="1"/>
  <c r="M41" i="13"/>
  <c r="L23" i="28" s="1"/>
  <c r="M40" i="13"/>
  <c r="L22" i="28" s="1"/>
  <c r="M39" i="13"/>
  <c r="L21" i="28" s="1"/>
  <c r="M38" i="13"/>
  <c r="L20" i="28" s="1"/>
  <c r="M37" i="13"/>
  <c r="L19" i="28" s="1"/>
  <c r="M35" i="13"/>
  <c r="F26" i="28" s="1"/>
  <c r="M34" i="13"/>
  <c r="F25" i="28" s="1"/>
  <c r="M33" i="13"/>
  <c r="F24" i="28" s="1"/>
  <c r="M32" i="13"/>
  <c r="F23" i="28" s="1"/>
  <c r="M31" i="13"/>
  <c r="F22" i="28" s="1"/>
  <c r="M30" i="13"/>
  <c r="F21" i="28" s="1"/>
  <c r="M29" i="13"/>
  <c r="F20" i="28" s="1"/>
  <c r="M28" i="13"/>
  <c r="F19" i="28" s="1"/>
  <c r="M26" i="13"/>
  <c r="L13" i="28" s="1"/>
  <c r="M25" i="13"/>
  <c r="L12" i="28" s="1"/>
  <c r="M24" i="13"/>
  <c r="L11" i="28" s="1"/>
  <c r="M23" i="13"/>
  <c r="L10" i="28" s="1"/>
  <c r="M22" i="13"/>
  <c r="L9" i="28" s="1"/>
  <c r="M21" i="13"/>
  <c r="L8" i="28" s="1"/>
  <c r="M20" i="13"/>
  <c r="L7" i="28" s="1"/>
  <c r="M19" i="13"/>
  <c r="L6" i="28" s="1"/>
  <c r="M16" i="13"/>
  <c r="F12" i="28" s="1"/>
  <c r="M15" i="13"/>
  <c r="F11" i="28" s="1"/>
  <c r="M14" i="13"/>
  <c r="F10" i="28" s="1"/>
  <c r="M13" i="13"/>
  <c r="F9" i="28" s="1"/>
  <c r="M12" i="13"/>
  <c r="F8" i="28" s="1"/>
  <c r="M11" i="13"/>
  <c r="F7" i="28" s="1"/>
  <c r="M10" i="13"/>
  <c r="F6" i="28" s="1"/>
  <c r="G44" i="13"/>
  <c r="G43" i="13"/>
  <c r="G42" i="13"/>
  <c r="G41" i="13"/>
  <c r="G40" i="13"/>
  <c r="G39" i="13"/>
  <c r="G38" i="13"/>
  <c r="G37" i="13"/>
  <c r="G35" i="13"/>
  <c r="G34" i="13"/>
  <c r="G33" i="13"/>
  <c r="G32" i="13"/>
  <c r="G31" i="13"/>
  <c r="G30" i="13"/>
  <c r="G29" i="13"/>
  <c r="G28" i="13"/>
  <c r="G26" i="13"/>
  <c r="G25" i="13"/>
  <c r="I25" i="13" s="1"/>
  <c r="G24" i="13"/>
  <c r="G23" i="13"/>
  <c r="I23" i="13" s="1"/>
  <c r="G22" i="13"/>
  <c r="I22" i="13" s="1"/>
  <c r="G21" i="13"/>
  <c r="I21" i="13" s="1"/>
  <c r="G20" i="13"/>
  <c r="G19" i="13"/>
  <c r="G16" i="13"/>
  <c r="G15" i="13"/>
  <c r="G14" i="13"/>
  <c r="I14" i="13" s="1"/>
  <c r="G13" i="13"/>
  <c r="I13" i="13" s="1"/>
  <c r="G12" i="13"/>
  <c r="G11" i="13"/>
  <c r="G10" i="13"/>
  <c r="C39" i="13"/>
  <c r="C40" i="13"/>
  <c r="C41" i="13"/>
  <c r="C42" i="13"/>
  <c r="C43" i="13"/>
  <c r="C44" i="13"/>
  <c r="C38" i="13"/>
  <c r="C37" i="13"/>
  <c r="C30" i="13"/>
  <c r="C31" i="13"/>
  <c r="C32" i="13"/>
  <c r="C33" i="13"/>
  <c r="C34" i="13"/>
  <c r="C35" i="13"/>
  <c r="C29" i="13"/>
  <c r="C28" i="13"/>
  <c r="C26" i="13"/>
  <c r="C24" i="13"/>
  <c r="C25" i="13"/>
  <c r="C21" i="13"/>
  <c r="C22" i="13"/>
  <c r="C23" i="13"/>
  <c r="C20" i="13"/>
  <c r="C19" i="13"/>
  <c r="C11" i="13"/>
  <c r="C12" i="13"/>
  <c r="C13" i="13"/>
  <c r="C14" i="13"/>
  <c r="C15" i="13"/>
  <c r="C16" i="13"/>
  <c r="C10" i="13"/>
  <c r="H9" i="26" l="1"/>
  <c r="G18" i="26" s="1"/>
  <c r="H8" i="26"/>
  <c r="G17" i="26" s="1"/>
  <c r="H7" i="26"/>
  <c r="G16" i="26" s="1"/>
  <c r="H6" i="26"/>
  <c r="G15" i="26" s="1"/>
  <c r="H5" i="26"/>
  <c r="G14" i="26" s="1"/>
  <c r="L9" i="26"/>
  <c r="K18" i="26" s="1"/>
  <c r="L8" i="26"/>
  <c r="K17" i="26" s="1"/>
  <c r="L7" i="26"/>
  <c r="K16" i="26" s="1"/>
  <c r="L6" i="26"/>
  <c r="K15" i="26" s="1"/>
  <c r="L5" i="26"/>
  <c r="K14" i="26" s="1"/>
  <c r="P9" i="26"/>
  <c r="O18" i="26" s="1"/>
  <c r="P8" i="26"/>
  <c r="O17" i="26" s="1"/>
  <c r="P7" i="26"/>
  <c r="O16" i="26" s="1"/>
  <c r="P6" i="26"/>
  <c r="O15" i="26" s="1"/>
  <c r="P5" i="26"/>
  <c r="O14" i="26" s="1"/>
  <c r="I10" i="13"/>
  <c r="E9" i="26"/>
  <c r="E8" i="26"/>
  <c r="E7" i="26"/>
  <c r="E6" i="26"/>
  <c r="E5" i="26"/>
  <c r="I9" i="26"/>
  <c r="I8" i="26"/>
  <c r="I7" i="26"/>
  <c r="I6" i="26"/>
  <c r="I5" i="26"/>
  <c r="M9" i="26"/>
  <c r="M8" i="26"/>
  <c r="M7" i="26"/>
  <c r="M6" i="26"/>
  <c r="M5" i="26"/>
  <c r="Q9" i="26"/>
  <c r="Q8" i="26"/>
  <c r="Q7" i="26"/>
  <c r="Q6" i="26"/>
  <c r="Q5" i="26"/>
  <c r="D18" i="26"/>
  <c r="D17" i="26"/>
  <c r="D16" i="26"/>
  <c r="D15" i="26"/>
  <c r="D14" i="26"/>
  <c r="H18" i="26"/>
  <c r="G27" i="26" s="1"/>
  <c r="H17" i="26"/>
  <c r="G26" i="26" s="1"/>
  <c r="H16" i="26"/>
  <c r="G25" i="26" s="1"/>
  <c r="H15" i="26"/>
  <c r="G24" i="26" s="1"/>
  <c r="H14" i="26"/>
  <c r="G23" i="26" s="1"/>
  <c r="L18" i="26"/>
  <c r="K27" i="26" s="1"/>
  <c r="L17" i="26"/>
  <c r="K26" i="26" s="1"/>
  <c r="L16" i="26"/>
  <c r="K25" i="26" s="1"/>
  <c r="L15" i="26"/>
  <c r="K24" i="26" s="1"/>
  <c r="L14" i="26"/>
  <c r="K23" i="26" s="1"/>
  <c r="P18" i="26"/>
  <c r="O27" i="26" s="1"/>
  <c r="P17" i="26"/>
  <c r="O26" i="26" s="1"/>
  <c r="P16" i="26"/>
  <c r="O25" i="26" s="1"/>
  <c r="P15" i="26"/>
  <c r="O24" i="26" s="1"/>
  <c r="P14" i="26"/>
  <c r="O23" i="26" s="1"/>
  <c r="E18" i="26"/>
  <c r="E17" i="26"/>
  <c r="E16" i="26"/>
  <c r="E15" i="26"/>
  <c r="E14" i="26"/>
  <c r="I18" i="26"/>
  <c r="I17" i="26"/>
  <c r="I16" i="26"/>
  <c r="I15" i="26"/>
  <c r="I14" i="26"/>
  <c r="M18" i="26"/>
  <c r="M17" i="26"/>
  <c r="M16" i="26"/>
  <c r="M15" i="26"/>
  <c r="M14" i="26"/>
  <c r="Q18" i="26"/>
  <c r="Q17" i="26"/>
  <c r="Q16" i="26"/>
  <c r="Q15" i="26"/>
  <c r="Q14" i="26"/>
  <c r="D27" i="26"/>
  <c r="D26" i="26"/>
  <c r="D25" i="26"/>
  <c r="D24" i="26"/>
  <c r="D23" i="26"/>
  <c r="H27" i="26"/>
  <c r="H26" i="26"/>
  <c r="H25" i="26"/>
  <c r="H24" i="26"/>
  <c r="H23" i="26"/>
  <c r="L27" i="26"/>
  <c r="L26" i="26"/>
  <c r="L25" i="26"/>
  <c r="L24" i="26"/>
  <c r="L23" i="26"/>
  <c r="P27" i="26"/>
  <c r="P26" i="26"/>
  <c r="P25" i="26"/>
  <c r="P24" i="26"/>
  <c r="P23" i="26"/>
  <c r="E27" i="26"/>
  <c r="E26" i="26"/>
  <c r="E25" i="26"/>
  <c r="E24" i="26"/>
  <c r="E23" i="26"/>
  <c r="I27" i="26"/>
  <c r="I26" i="26"/>
  <c r="I25" i="26"/>
  <c r="I24" i="26"/>
  <c r="I23" i="26"/>
  <c r="M27" i="26"/>
  <c r="M26" i="26"/>
  <c r="M25" i="26"/>
  <c r="M24" i="26"/>
  <c r="M23" i="26"/>
  <c r="Q27" i="26"/>
  <c r="Q26" i="26"/>
  <c r="Q25" i="26"/>
  <c r="Q24" i="26"/>
  <c r="Q23" i="26"/>
  <c r="B27" i="26"/>
  <c r="B26" i="26"/>
  <c r="B25" i="26"/>
  <c r="B24" i="26"/>
  <c r="B23" i="26"/>
  <c r="B18" i="26"/>
  <c r="B17" i="26"/>
  <c r="B16" i="26"/>
  <c r="B15" i="26"/>
  <c r="B14" i="26"/>
  <c r="B6" i="26"/>
  <c r="C6" i="26" s="1"/>
  <c r="B7" i="26"/>
  <c r="C7" i="26" s="1"/>
  <c r="B8" i="26"/>
  <c r="C8" i="26" s="1"/>
  <c r="B9" i="26"/>
  <c r="C9" i="26" s="1"/>
  <c r="B5" i="26"/>
  <c r="C5" i="26" s="1"/>
  <c r="F27" i="26"/>
  <c r="F26" i="26"/>
  <c r="F25" i="26"/>
  <c r="F24" i="26"/>
  <c r="F23" i="26"/>
  <c r="F18" i="26"/>
  <c r="F17" i="26"/>
  <c r="F16" i="26"/>
  <c r="F15" i="26"/>
  <c r="F14" i="26"/>
  <c r="F9" i="26"/>
  <c r="G9" i="26" s="1"/>
  <c r="F8" i="26"/>
  <c r="G8" i="26" s="1"/>
  <c r="F7" i="26"/>
  <c r="G7" i="26" s="1"/>
  <c r="F6" i="26"/>
  <c r="G6" i="26" s="1"/>
  <c r="F5" i="26"/>
  <c r="G5" i="26" s="1"/>
  <c r="J27" i="26"/>
  <c r="J26" i="26"/>
  <c r="J25" i="26"/>
  <c r="J24" i="26"/>
  <c r="J23" i="26"/>
  <c r="J18" i="26"/>
  <c r="J17" i="26"/>
  <c r="J16" i="26"/>
  <c r="J15" i="26"/>
  <c r="J14" i="26"/>
  <c r="J9" i="26"/>
  <c r="K9" i="26" s="1"/>
  <c r="J8" i="26"/>
  <c r="K8" i="26" s="1"/>
  <c r="J7" i="26"/>
  <c r="K7" i="26" s="1"/>
  <c r="J6" i="26"/>
  <c r="K6" i="26" s="1"/>
  <c r="J5" i="26"/>
  <c r="K5" i="26" s="1"/>
  <c r="N27" i="26"/>
  <c r="N26" i="26"/>
  <c r="N25" i="26"/>
  <c r="N24" i="26"/>
  <c r="N23" i="26"/>
  <c r="N18" i="26"/>
  <c r="N17" i="26"/>
  <c r="N16" i="26"/>
  <c r="N15" i="26"/>
  <c r="N14" i="26"/>
  <c r="N9" i="26"/>
  <c r="O9" i="26" s="1"/>
  <c r="N8" i="26"/>
  <c r="O8" i="26" s="1"/>
  <c r="N7" i="26"/>
  <c r="O7" i="26" s="1"/>
  <c r="N6" i="26"/>
  <c r="O6" i="26" s="1"/>
  <c r="N5" i="26"/>
  <c r="O5" i="26" s="1"/>
  <c r="D7" i="26"/>
  <c r="D5" i="26"/>
  <c r="D8" i="26"/>
  <c r="D9" i="26"/>
  <c r="D6" i="26"/>
  <c r="S30" i="13"/>
  <c r="I13" i="21"/>
  <c r="I31" i="21"/>
  <c r="I35" i="21"/>
  <c r="S22" i="13"/>
  <c r="S40" i="13"/>
  <c r="I10" i="21"/>
  <c r="I23" i="21"/>
  <c r="I45" i="21"/>
  <c r="I11" i="13"/>
  <c r="S32" i="13"/>
  <c r="I33" i="21"/>
  <c r="I34" i="13"/>
  <c r="F25" i="25"/>
  <c r="S19" i="13"/>
  <c r="AC25" i="13"/>
  <c r="L12" i="29"/>
  <c r="AC39" i="13"/>
  <c r="I16" i="13"/>
  <c r="I26" i="13"/>
  <c r="L13" i="25"/>
  <c r="I40" i="13"/>
  <c r="I44" i="13"/>
  <c r="L26" i="25"/>
  <c r="AC12" i="13"/>
  <c r="AC16" i="13"/>
  <c r="F12" i="29"/>
  <c r="AC22" i="13"/>
  <c r="AC26" i="13"/>
  <c r="L13" i="29"/>
  <c r="AC31" i="13"/>
  <c r="AC35" i="13"/>
  <c r="F26" i="29"/>
  <c r="AC40" i="13"/>
  <c r="AC44" i="13"/>
  <c r="L26" i="29"/>
  <c r="I43" i="13"/>
  <c r="L25" i="25"/>
  <c r="AC34" i="13"/>
  <c r="F25" i="29"/>
  <c r="AC13" i="13"/>
  <c r="AC23" i="13"/>
  <c r="AC28" i="13"/>
  <c r="AC32" i="13"/>
  <c r="AC37" i="13"/>
  <c r="AC41" i="13"/>
  <c r="I9" i="21"/>
  <c r="I15" i="13"/>
  <c r="S28" i="13"/>
  <c r="S37" i="13"/>
  <c r="AC15" i="13"/>
  <c r="F11" i="29"/>
  <c r="AC30" i="13"/>
  <c r="AC43" i="13"/>
  <c r="L25" i="29"/>
  <c r="I32" i="13"/>
  <c r="I41" i="13"/>
  <c r="I33" i="13"/>
  <c r="F24" i="25"/>
  <c r="I42" i="13"/>
  <c r="L24" i="25"/>
  <c r="AC14" i="13"/>
  <c r="AC24" i="13"/>
  <c r="L11" i="29"/>
  <c r="AC29" i="13"/>
  <c r="AC33" i="13"/>
  <c r="F24" i="29"/>
  <c r="AC38" i="13"/>
  <c r="AC42" i="13"/>
  <c r="L24" i="29"/>
  <c r="AC17" i="13"/>
  <c r="F13" i="29"/>
  <c r="I17" i="13"/>
  <c r="F13" i="25"/>
  <c r="I39" i="13"/>
  <c r="I38" i="13"/>
  <c r="I37" i="13"/>
  <c r="I19" i="13"/>
  <c r="I20" i="13"/>
  <c r="S10" i="13"/>
  <c r="AC21" i="13"/>
  <c r="AC20" i="13"/>
  <c r="AC19" i="13"/>
  <c r="AC11" i="13"/>
  <c r="AC10" i="13"/>
  <c r="I31" i="13"/>
  <c r="I30" i="13"/>
  <c r="I29" i="13"/>
  <c r="I28" i="13"/>
  <c r="I35" i="13"/>
  <c r="F26" i="25"/>
  <c r="I24" i="13"/>
  <c r="I12" i="13"/>
  <c r="D50" i="21"/>
  <c r="H50" i="21"/>
  <c r="S23" i="26" l="1"/>
  <c r="S24" i="26"/>
  <c r="S25" i="26"/>
  <c r="S26" i="26"/>
  <c r="S27" i="26"/>
  <c r="R23" i="26"/>
  <c r="R24" i="26"/>
  <c r="R25" i="26"/>
  <c r="R26" i="26"/>
  <c r="R27" i="26"/>
  <c r="S14" i="26"/>
  <c r="S15" i="26"/>
  <c r="S16" i="26"/>
  <c r="S17" i="26"/>
  <c r="S18" i="26"/>
  <c r="R14" i="26"/>
  <c r="C23" i="26"/>
  <c r="R15" i="26"/>
  <c r="C24" i="26"/>
  <c r="R16" i="26"/>
  <c r="C25" i="26"/>
  <c r="R17" i="26"/>
  <c r="C26" i="26"/>
  <c r="C27" i="26"/>
  <c r="R18" i="26"/>
  <c r="S5" i="26"/>
  <c r="S6" i="26"/>
  <c r="S7" i="26"/>
  <c r="S8" i="26"/>
  <c r="S9" i="26"/>
  <c r="R9" i="26"/>
  <c r="C18" i="26"/>
  <c r="C17" i="26"/>
  <c r="R8" i="26"/>
  <c r="C14" i="26"/>
  <c r="R5" i="26"/>
  <c r="C15" i="26"/>
  <c r="R6" i="26"/>
  <c r="R7" i="26"/>
  <c r="C16" i="26"/>
  <c r="AB38" i="13"/>
  <c r="L20" i="29" s="1"/>
  <c r="AB39" i="13"/>
  <c r="L21" i="29" s="1"/>
  <c r="AB40" i="13"/>
  <c r="L22" i="29" s="1"/>
  <c r="AB41" i="13"/>
  <c r="L23" i="29" s="1"/>
  <c r="AB42" i="13"/>
  <c r="X38" i="13"/>
  <c r="X39" i="13"/>
  <c r="X40" i="13"/>
  <c r="X41" i="13"/>
  <c r="X42" i="13"/>
  <c r="R38" i="13"/>
  <c r="R39" i="13"/>
  <c r="R40" i="13"/>
  <c r="R41" i="13"/>
  <c r="R42" i="13"/>
  <c r="N38" i="13"/>
  <c r="N39" i="13"/>
  <c r="N40" i="13"/>
  <c r="N41" i="13"/>
  <c r="N42" i="13"/>
  <c r="H38" i="13"/>
  <c r="L20" i="25" s="1"/>
  <c r="H39" i="13"/>
  <c r="L21" i="25" s="1"/>
  <c r="H40" i="13"/>
  <c r="L22" i="25" s="1"/>
  <c r="H41" i="13"/>
  <c r="L23" i="25" s="1"/>
  <c r="H42" i="13"/>
  <c r="AB29" i="13"/>
  <c r="F20" i="29" s="1"/>
  <c r="AB30" i="13"/>
  <c r="F21" i="29" s="1"/>
  <c r="AB31" i="13"/>
  <c r="F22" i="29" s="1"/>
  <c r="AB32" i="13"/>
  <c r="F23" i="29" s="1"/>
  <c r="AB33" i="13"/>
  <c r="X29" i="13"/>
  <c r="X30" i="13"/>
  <c r="X31" i="13"/>
  <c r="X32" i="13"/>
  <c r="X33" i="13"/>
  <c r="R29" i="13"/>
  <c r="R30" i="13"/>
  <c r="R31" i="13"/>
  <c r="R32" i="13"/>
  <c r="R33" i="13"/>
  <c r="N29" i="13"/>
  <c r="N30" i="13"/>
  <c r="N31" i="13"/>
  <c r="N32" i="13"/>
  <c r="N33" i="13"/>
  <c r="H29" i="13"/>
  <c r="F20" i="25" s="1"/>
  <c r="H30" i="13"/>
  <c r="F21" i="25" s="1"/>
  <c r="H31" i="13"/>
  <c r="F22" i="25" s="1"/>
  <c r="H32" i="13"/>
  <c r="F23" i="25" s="1"/>
  <c r="H33" i="13"/>
  <c r="D29" i="13"/>
  <c r="D30" i="13"/>
  <c r="D31" i="13"/>
  <c r="D32" i="13"/>
  <c r="D33" i="13"/>
  <c r="R35" i="13"/>
  <c r="N35" i="13"/>
  <c r="H35" i="13"/>
  <c r="D35" i="13"/>
  <c r="R34" i="13"/>
  <c r="N34" i="13"/>
  <c r="H34" i="13"/>
  <c r="D34" i="13"/>
  <c r="R28" i="13"/>
  <c r="N28" i="13"/>
  <c r="H28" i="13"/>
  <c r="F19" i="25" s="1"/>
  <c r="D28" i="13"/>
  <c r="AB23" i="13"/>
  <c r="L10" i="29" s="1"/>
  <c r="AB24" i="13"/>
  <c r="AB25" i="13"/>
  <c r="AB26" i="13"/>
  <c r="X23" i="13"/>
  <c r="X24" i="13"/>
  <c r="X25" i="13"/>
  <c r="X26" i="13"/>
  <c r="R23" i="13"/>
  <c r="R24" i="13"/>
  <c r="R25" i="13"/>
  <c r="R26" i="13"/>
  <c r="N23" i="13"/>
  <c r="N24" i="13"/>
  <c r="N25" i="13"/>
  <c r="N26" i="13"/>
  <c r="D23" i="13"/>
  <c r="D24" i="13"/>
  <c r="D25" i="13"/>
  <c r="D26" i="13"/>
  <c r="H23" i="13"/>
  <c r="L10" i="25" s="1"/>
  <c r="H24" i="13"/>
  <c r="L11" i="25" s="1"/>
  <c r="H25" i="13"/>
  <c r="L12" i="25" s="1"/>
  <c r="H26" i="13"/>
  <c r="AB14" i="13"/>
  <c r="F10" i="29" s="1"/>
  <c r="AB15" i="13"/>
  <c r="AB16" i="13"/>
  <c r="X14" i="13"/>
  <c r="X15" i="13"/>
  <c r="X16" i="13"/>
  <c r="N14" i="13"/>
  <c r="N15" i="13"/>
  <c r="N16" i="13"/>
  <c r="H14" i="13"/>
  <c r="F10" i="25" s="1"/>
  <c r="H15" i="13"/>
  <c r="F11" i="25" s="1"/>
  <c r="H16" i="13"/>
  <c r="F12" i="25" s="1"/>
  <c r="D14" i="13"/>
  <c r="D15" i="13"/>
  <c r="D16" i="13"/>
  <c r="D38" i="13"/>
  <c r="D39" i="13"/>
  <c r="D40" i="13"/>
  <c r="D41" i="13"/>
  <c r="D42" i="13"/>
  <c r="D43" i="13"/>
  <c r="D44" i="13"/>
  <c r="AB44" i="13"/>
  <c r="X44" i="13"/>
  <c r="R44" i="13"/>
  <c r="N44" i="13"/>
  <c r="H44" i="13"/>
  <c r="AB43" i="13"/>
  <c r="X43" i="13"/>
  <c r="R43" i="13"/>
  <c r="N43" i="13"/>
  <c r="H43" i="13"/>
  <c r="AB37" i="13"/>
  <c r="L19" i="29" s="1"/>
  <c r="X37" i="13"/>
  <c r="R37" i="13"/>
  <c r="N37" i="13"/>
  <c r="H37" i="13"/>
  <c r="L19" i="25" s="1"/>
  <c r="D37" i="13"/>
  <c r="AB35" i="13"/>
  <c r="X35" i="13"/>
  <c r="AB34" i="13"/>
  <c r="X34" i="13"/>
  <c r="AB28" i="13"/>
  <c r="F19" i="29" s="1"/>
  <c r="X28" i="13"/>
  <c r="R14" i="13"/>
  <c r="R15" i="13"/>
  <c r="R16" i="13"/>
  <c r="AB22" i="13"/>
  <c r="L9" i="29" s="1"/>
  <c r="X22" i="13"/>
  <c r="R22" i="13"/>
  <c r="N22" i="13"/>
  <c r="H22" i="13"/>
  <c r="L9" i="25" s="1"/>
  <c r="D22" i="13"/>
  <c r="AB21" i="13"/>
  <c r="L8" i="29" s="1"/>
  <c r="X21" i="13"/>
  <c r="R21" i="13"/>
  <c r="N21" i="13"/>
  <c r="H21" i="13"/>
  <c r="L8" i="25" s="1"/>
  <c r="D21" i="13"/>
  <c r="AB20" i="13"/>
  <c r="L7" i="29" s="1"/>
  <c r="X20" i="13"/>
  <c r="R20" i="13"/>
  <c r="N20" i="13"/>
  <c r="H20" i="13"/>
  <c r="L7" i="25" s="1"/>
  <c r="D20" i="13"/>
  <c r="AB19" i="13"/>
  <c r="L6" i="29" s="1"/>
  <c r="X19" i="13"/>
  <c r="R19" i="13"/>
  <c r="N19" i="13"/>
  <c r="H19" i="13"/>
  <c r="L6" i="25" s="1"/>
  <c r="D19" i="13"/>
  <c r="AB13" i="13"/>
  <c r="F9" i="29" s="1"/>
  <c r="X13" i="13"/>
  <c r="R13" i="13"/>
  <c r="N13" i="13"/>
  <c r="H13" i="13"/>
  <c r="F9" i="25" s="1"/>
  <c r="D13" i="13"/>
  <c r="AB12" i="13"/>
  <c r="F8" i="29" s="1"/>
  <c r="X12" i="13"/>
  <c r="R12" i="13"/>
  <c r="N12" i="13"/>
  <c r="H12" i="13"/>
  <c r="F8" i="25" s="1"/>
  <c r="D12" i="13"/>
  <c r="AB11" i="13"/>
  <c r="F7" i="29" s="1"/>
  <c r="X11" i="13"/>
  <c r="R11" i="13"/>
  <c r="N11" i="13"/>
  <c r="H11" i="13"/>
  <c r="F7" i="25" s="1"/>
  <c r="D11" i="13"/>
  <c r="AB10" i="13"/>
  <c r="F6" i="29" s="1"/>
  <c r="X10" i="13"/>
  <c r="R10" i="13"/>
  <c r="N10" i="13"/>
  <c r="F6" i="25"/>
  <c r="D10" i="13"/>
  <c r="H51" i="21"/>
  <c r="D51" i="21"/>
  <c r="H49" i="21"/>
  <c r="D49" i="21"/>
  <c r="H48" i="21"/>
  <c r="D48" i="21"/>
  <c r="H47" i="21"/>
  <c r="D47" i="21"/>
  <c r="H46" i="21"/>
  <c r="D46" i="21"/>
  <c r="H45" i="21"/>
  <c r="D45" i="21"/>
  <c r="H44" i="21"/>
  <c r="D44" i="21"/>
  <c r="H43" i="21"/>
  <c r="D43" i="21"/>
  <c r="H42" i="21"/>
  <c r="D42" i="21"/>
  <c r="H40" i="21"/>
  <c r="D40" i="21"/>
  <c r="H39" i="21"/>
  <c r="D39" i="21"/>
  <c r="H38" i="21"/>
  <c r="D38" i="21"/>
  <c r="H37" i="21"/>
  <c r="D37" i="21"/>
  <c r="H36" i="21"/>
  <c r="D36" i="21"/>
  <c r="H35" i="21"/>
  <c r="D35" i="21"/>
  <c r="H34" i="21"/>
  <c r="D34" i="21"/>
  <c r="H33" i="21"/>
  <c r="D33" i="21"/>
  <c r="H32" i="21"/>
  <c r="D32" i="21"/>
  <c r="H31" i="21"/>
  <c r="D31" i="21"/>
  <c r="H29" i="21"/>
  <c r="H28" i="21"/>
  <c r="H27" i="21"/>
  <c r="H26" i="21"/>
  <c r="H25" i="21"/>
  <c r="H24" i="21"/>
  <c r="H23" i="21"/>
  <c r="H22" i="21"/>
  <c r="H21" i="21"/>
  <c r="H20" i="21"/>
  <c r="D29" i="21"/>
  <c r="D22" i="21"/>
  <c r="D23" i="21"/>
  <c r="D24" i="21"/>
  <c r="D25" i="21"/>
  <c r="D26" i="21"/>
  <c r="D27" i="21"/>
  <c r="D28" i="21"/>
  <c r="D21" i="21"/>
  <c r="D20" i="21"/>
  <c r="H18" i="21"/>
  <c r="H16" i="21"/>
  <c r="H17" i="21"/>
  <c r="H11" i="21"/>
  <c r="H12" i="21"/>
  <c r="H13" i="21"/>
  <c r="H14" i="21"/>
  <c r="H15" i="21"/>
  <c r="H10" i="21"/>
  <c r="H9" i="21"/>
  <c r="D10" i="21"/>
  <c r="D11" i="21"/>
  <c r="D12" i="21"/>
  <c r="D13" i="21"/>
  <c r="D14" i="21"/>
  <c r="D15" i="21"/>
  <c r="D16" i="21"/>
  <c r="D17" i="21"/>
  <c r="D18" i="21"/>
</calcChain>
</file>

<file path=xl/sharedStrings.xml><?xml version="1.0" encoding="utf-8"?>
<sst xmlns="http://schemas.openxmlformats.org/spreadsheetml/2006/main" count="1526" uniqueCount="649">
  <si>
    <t>Name:</t>
  </si>
  <si>
    <t>Other languages spoken:</t>
  </si>
  <si>
    <t>Year group and class:</t>
  </si>
  <si>
    <t>Comments on other languages spoken:</t>
  </si>
  <si>
    <t xml:space="preserve">Date of entry: </t>
  </si>
  <si>
    <t>Previous schooling:</t>
  </si>
  <si>
    <t xml:space="preserve">Term: </t>
  </si>
  <si>
    <t xml:space="preserve">Assessed by:  </t>
  </si>
  <si>
    <t>Initial assessment</t>
  </si>
  <si>
    <t>targets</t>
  </si>
  <si>
    <t xml:space="preserve"> </t>
  </si>
  <si>
    <t>Assessment Descriptor Code
e.g. A1 = band A, code 1</t>
  </si>
  <si>
    <t>Assessment Framework descriptors</t>
  </si>
  <si>
    <t>Evidence of language use and other comments</t>
  </si>
  <si>
    <t>Assessment descriptor Code
e.g. A1 = band A, code 1</t>
  </si>
  <si>
    <t>Target assessment descriptor</t>
  </si>
  <si>
    <t>Support Strategies link</t>
  </si>
  <si>
    <t>Ways to help learner achieve targets and other comments</t>
  </si>
  <si>
    <t>Listening</t>
  </si>
  <si>
    <t>A1</t>
  </si>
  <si>
    <t>B1</t>
  </si>
  <si>
    <t>C1</t>
  </si>
  <si>
    <t>D1</t>
  </si>
  <si>
    <t>E1</t>
  </si>
  <si>
    <t>Please select</t>
  </si>
  <si>
    <t>Speaking</t>
  </si>
  <si>
    <t>Reading and Viewing</t>
  </si>
  <si>
    <t>please select</t>
  </si>
  <si>
    <t>Writing</t>
  </si>
  <si>
    <t>Copyright © The Bell Educational Trust Limited (operating as The Bell Foundation) September 2019, The Bell Foundation EAL Assessment Framework for Schools Tracker</t>
  </si>
  <si>
    <t xml:space="preserve">EAL Assessment Tracker - Secondary </t>
  </si>
  <si>
    <t xml:space="preserve">date of entry: </t>
  </si>
  <si>
    <t xml:space="preserve">Assessed by: </t>
  </si>
  <si>
    <t>Assessed by:</t>
  </si>
  <si>
    <t>Progress</t>
  </si>
  <si>
    <t>Targets</t>
  </si>
  <si>
    <t>progress</t>
  </si>
  <si>
    <t>support strategies link</t>
  </si>
  <si>
    <t>term 1</t>
  </si>
  <si>
    <t>Headers</t>
  </si>
  <si>
    <t>Total</t>
  </si>
  <si>
    <t>Term Start</t>
  </si>
  <si>
    <t>Band</t>
  </si>
  <si>
    <t>Initial</t>
  </si>
  <si>
    <t>Target</t>
  </si>
  <si>
    <t>A</t>
  </si>
  <si>
    <t>B</t>
  </si>
  <si>
    <t>C</t>
  </si>
  <si>
    <t>D</t>
  </si>
  <si>
    <t>E</t>
  </si>
  <si>
    <t>term 2</t>
  </si>
  <si>
    <t>term 3</t>
  </si>
  <si>
    <t>Language targets</t>
  </si>
  <si>
    <t xml:space="preserve">Support strategies by band and skill </t>
  </si>
  <si>
    <t>Return to EAL Assessment Framework Tracker</t>
  </si>
  <si>
    <t>Band A - New to English/Beginning</t>
  </si>
  <si>
    <t>Return to Listening descriptors</t>
  </si>
  <si>
    <t>Listening (understanding) and Speaking</t>
  </si>
  <si>
    <t xml:space="preserve">Return to Speaking descriptors </t>
  </si>
  <si>
    <t>Classroom organisation</t>
  </si>
  <si>
    <t>Return to Reading and Viewing descriptors</t>
  </si>
  <si>
    <t>In the early stages provide opportunities for someone who speaks the EAL learner’s first language e.g. a teaching assistant (TA), older learner or sibling to visit and mentor the learner in class</t>
  </si>
  <si>
    <t>Return to Writing descriptors</t>
  </si>
  <si>
    <t>Sit the EAL learner near the front, where they can see your face straight on. This will ensure they can hear properly and pick up visual clues from facial expression</t>
  </si>
  <si>
    <t xml:space="preserve">Pair the learner with first language buddies to support understanding </t>
  </si>
  <si>
    <t xml:space="preserve">Sit the learner next to other students who are supportive language role models (groups of 3 tend to work well; sit the learner with a pair who have been briefed to include and support them) </t>
  </si>
  <si>
    <t>Involve the learner in routine classroom tasks (handing out books, etc.)</t>
  </si>
  <si>
    <t>Keep paper/mini-whiteboard to hand for quick drawings, sentence-drafting, oral prompts, key words, etc.</t>
  </si>
  <si>
    <t>Ongoing differentiation</t>
  </si>
  <si>
    <t xml:space="preserve">Speak to the learner using normal speed, stress and intonation, or a little slower if you tend to speak quickly  </t>
  </si>
  <si>
    <t>Use your facial expression, tone of your voice, your body (gestures, quick mimes) to make meaning clear</t>
  </si>
  <si>
    <t>When speaking at length, repeat and recap main points</t>
  </si>
  <si>
    <t xml:space="preserve">Use a limited range of instruction language and question forms. Keep instructions clear and to the point </t>
  </si>
  <si>
    <t xml:space="preserve">Use concrete examples to talk about abstract ideas or concepts </t>
  </si>
  <si>
    <t>Allow thinking time in order to elicit a more detailed/accurate response</t>
  </si>
  <si>
    <t xml:space="preserve">Provide opportunities to speak and respond to questions even if the learner is not talking (a non-verbal period is normal) </t>
  </si>
  <si>
    <t>When explaining and responding to questions from the learner, use this as an opportunity to extend the learner’s range of language and model new language</t>
  </si>
  <si>
    <t xml:space="preserve">Engage the learner in 1-1 discussion about the learning content. Use this as an opportunity to reinforce key language from the lesson (vocabulary, grammar, pronunciation) and to actively support development of comprehension and fluency </t>
  </si>
  <si>
    <t xml:space="preserve">Encourage the learner to talk about what they are doing or have done in the lesson in order to assess the extent of their understanding of a specific task </t>
  </si>
  <si>
    <t xml:space="preserve">Target the learner for simple differentiated Yes/No questions, plan to do this daily </t>
  </si>
  <si>
    <t xml:space="preserve">Allow the learner to discuss what they have heard with another speaker of their first language, if available </t>
  </si>
  <si>
    <t xml:space="preserve">Use collaborative activities as a way of encouraging exploratory talk and thinking between students. Activities that may help scaffold talk could be sorting/matching/spotting/sequencing activities, or use of graphic organisers </t>
  </si>
  <si>
    <t xml:space="preserve">During group work, remind peers to use accessible language, speak clearly and give the learner opportunities to speak </t>
  </si>
  <si>
    <t xml:space="preserve">Use speaking frames or substitution tables as support for joining in, e.g. brainstorms, whole-class discussions, plenaries </t>
  </si>
  <si>
    <t>Include active listening tasks in lessons as a starter, e.g. true or false, odd one out</t>
  </si>
  <si>
    <t xml:space="preserve">Encourage active listening that reflects real life situations and involve the listener playing a key part in shaping of the conversation. Activities might include giving the learner a list of key information to listen for or asking them to paraphrase what they have heard </t>
  </si>
  <si>
    <t xml:space="preserve">Provide opportunities to listen with a purpose, e.g. take notes, complete a diagram, fill gaps </t>
  </si>
  <si>
    <t xml:space="preserve">Use supportive lesson resources, e.g. cards to match, picture-sorting, sentence-ordering to familiarise the learner with key vocabulary that will appear in the text they are about to listen to </t>
  </si>
  <si>
    <t>Use any available comprehension supports such as images, artefacts and textbook diagrams</t>
  </si>
  <si>
    <t xml:space="preserve">Provide a bilingual dictionary if the learner is literate in their first language </t>
  </si>
  <si>
    <t>Use online tools, such as Quizlet to present and provide practice in using the key vocabulary, phrases or language structures needed for a particular lesson. By using Flipped Learning pupils can undertake some of the learning outside of the classroom allowing more time in class to focus on key lesson content</t>
  </si>
  <si>
    <t>Language focus</t>
  </si>
  <si>
    <t>Plan for, teach and model vocabulary, language structures and sounds/combinations of sounds needed for topic, task and/or genre (see examples of planning for language in lesson plans on the EAL Nexus website)</t>
  </si>
  <si>
    <r>
      <t>Identify the language functions, structures and vocabulary needed for the task, and provide scaffolding, for example:  
o Greeting: repeat daily social language exchanges:</t>
    </r>
    <r>
      <rPr>
        <i/>
        <sz val="12"/>
        <color theme="1"/>
        <rFont val="Calibri"/>
        <family val="2"/>
        <scheme val="minor"/>
      </rPr>
      <t xml:space="preserve"> hello, good morning, please, thank you</t>
    </r>
    <r>
      <rPr>
        <sz val="12"/>
        <color theme="1"/>
        <rFont val="Calibri"/>
        <family val="2"/>
        <scheme val="minor"/>
      </rPr>
      <t xml:space="preserve"> (not all languages have separate words for this). Model this by repeating the same exchanges with other learners
o Naming/identifying key classroom and school areas/objects/people, </t>
    </r>
    <r>
      <rPr>
        <i/>
        <sz val="12"/>
        <color theme="1"/>
        <rFont val="Calibri"/>
        <family val="2"/>
        <scheme val="minor"/>
      </rPr>
      <t xml:space="preserve">This is a…, It’s a… </t>
    </r>
  </si>
  <si>
    <t xml:space="preserve">Teach key language needed for classroom and school areas/objects/people; words/phrases for basic survival/needs/wants. Use visuals e.g. flashcards or classroom signs to reinforce the learning of this language </t>
  </si>
  <si>
    <r>
      <t xml:space="preserve">Within longer instructions, include signposts such as </t>
    </r>
    <r>
      <rPr>
        <i/>
        <sz val="12"/>
        <color theme="1"/>
        <rFont val="Calibri"/>
        <family val="2"/>
        <scheme val="minor"/>
      </rPr>
      <t xml:space="preserve">firstly, then </t>
    </r>
  </si>
  <si>
    <t xml:space="preserve">Ensure any key words for a lesson are taught, translated, accompanied by pictures or looked up in a dual-language dictionary before the lesson etc.  </t>
  </si>
  <si>
    <t xml:space="preserve">Teacher/TA to become familiar with key features of the learner’s language in order to predict, understand and address some of the problems the learner may have with areas, such as pronunciation, grammar and vocabulary.  A useful reference book is: Smith, B and Swan, M. (2001). Learner English: A Teacher's Guide to Interference and Other Problems: Cambridge University Press  </t>
  </si>
  <si>
    <t xml:space="preserve">Help the learner to make links between first language and English. This can be achieved through use of bilingual dictionaries, discussions in first language with a peer who shares the same language or by making own bilingual glossaries. Activities/tools such as these can help increase the learner’s understanding of how language works, develop English as an Additional Language and support access to the curriculum  </t>
  </si>
  <si>
    <r>
      <t xml:space="preserve">Move away from closed to open-ended questions that require a more detailed response, e.g. Closed question </t>
    </r>
    <r>
      <rPr>
        <i/>
        <sz val="12"/>
        <color theme="1"/>
        <rFont val="Calibri"/>
        <family val="2"/>
        <scheme val="minor"/>
      </rPr>
      <t>Do you like pizza</t>
    </r>
    <r>
      <rPr>
        <sz val="12"/>
        <color theme="1"/>
        <rFont val="Calibri"/>
        <family val="2"/>
        <scheme val="minor"/>
      </rPr>
      <t xml:space="preserve">? Open question </t>
    </r>
    <r>
      <rPr>
        <i/>
        <sz val="12"/>
        <color theme="1"/>
        <rFont val="Calibri"/>
        <family val="2"/>
        <scheme val="minor"/>
      </rPr>
      <t>What food do you like</t>
    </r>
    <r>
      <rPr>
        <sz val="12"/>
        <color theme="1"/>
        <rFont val="Calibri"/>
        <family val="2"/>
        <scheme val="minor"/>
      </rPr>
      <t xml:space="preserve">? </t>
    </r>
  </si>
  <si>
    <t>Marking and feedback</t>
  </si>
  <si>
    <t xml:space="preserve">Respond positively when the learner attempts to speak spontaneously, says more complex or extended sentences, uses modelled sentence patterns, etc.  </t>
  </si>
  <si>
    <r>
      <t>Correct inaccurate attempts to use more complex language by repeating what the learner has said using the correct language form, e.g.</t>
    </r>
    <r>
      <rPr>
        <i/>
        <sz val="12"/>
        <color theme="1"/>
        <rFont val="Calibri"/>
        <family val="2"/>
        <scheme val="minor"/>
      </rPr>
      <t xml:space="preserve"> ‘I not have pen.’ ‘You don’t have a pen? Look, I’ve got three pens.’</t>
    </r>
  </si>
  <si>
    <t xml:space="preserve">Provide a range of opportunities for the learner to check comprehension, e.g. by repeating in their own words, asking peers, writing down what the key message is etc.  </t>
  </si>
  <si>
    <t xml:space="preserve">Use the speaking and listening descriptors from Bands A and B in the EAL Assessment Framework for Schools to check progress and set appropriate targets that promote learning </t>
  </si>
  <si>
    <t xml:space="preserve">Communication with home </t>
  </si>
  <si>
    <t xml:space="preserve">Overcome communication barriers with parents by making school information clear and accessible through the use of visuals, clear language and use of translations where necessary </t>
  </si>
  <si>
    <t xml:space="preserve">Keep parents informed of topics being covered in class and encourage them to discuss and research these in their first language  </t>
  </si>
  <si>
    <t xml:space="preserve">Send home visual vocabulary flashcards relating to topics being covered in class, and provide ideas on how to play games with them. See EAL Nexus flashcards </t>
  </si>
  <si>
    <t xml:space="preserve">Give parents details of useful websites for learning English and for help with homework such as Learn English Teens, making sure these are age-appropriate in content and appearance  </t>
  </si>
  <si>
    <t xml:space="preserve">Use the student planner or a dedicated notebook to communicate with home. Keep English simple or write messages in first language if you can arrange this  </t>
  </si>
  <si>
    <t xml:space="preserve">Encourage parents to switch on the subtitle function on the home TV so the learner can listen to and read the English as they watch </t>
  </si>
  <si>
    <t xml:space="preserve">Ask parents not to insist/expect their child speaks English at home; if the child dismisses their first language in favour of English, encourage parents to keep using the first language themselves and to explain how important it is to maintain it </t>
  </si>
  <si>
    <t>Reading and Viewing, and Writing</t>
  </si>
  <si>
    <t>Print slides from the whole-class teaching screen so the EAL learner can refer back to them</t>
  </si>
  <si>
    <t>Train the learner to put date, title, underline, etc.</t>
  </si>
  <si>
    <t>Allow learners with the same language to sit and work together at certain points in the lesson</t>
  </si>
  <si>
    <t>Show the learner how to navigate a non-fiction book, dictionary or textbook</t>
  </si>
  <si>
    <t>Make sure any writing on the board is clear and set out helpfully, e.g. bullet points, full sentences, letters formed clearly</t>
  </si>
  <si>
    <t>Read out any text written on the board and on handouts clearly and slowly</t>
  </si>
  <si>
    <t>Provide plenty of visual support for writing, e.g. pictures to describe, storyboard to recount events</t>
  </si>
  <si>
    <t>Teach vocabulary in books/texts before reading, providing a translation or encouraging learners to look up the words</t>
  </si>
  <si>
    <t>Use paired/group reading to encourage the learner to read material that may be just above their reading level, build up oral skills and learn new vocabulary</t>
  </si>
  <si>
    <t>Use colour-coding to highlight key information in reading texts</t>
  </si>
  <si>
    <t>Practise active reading strategies, e.g. prediction, scanning for key information, using prior knowledge</t>
  </si>
  <si>
    <t>Prior to writing, offer the learner an oral ‘rehearsal’ opportunity</t>
  </si>
  <si>
    <t>Supply construction aids such as writing frames, substitution tables, sentence starters and flow charts</t>
  </si>
  <si>
    <t xml:space="preserve">Allow learners to write in their language, particularly if they want to show you that they can do the task (e.g. write a ghost story, critique a painting, explain a phenomenon) in their first language. Give this equal status to other learners’ writing </t>
  </si>
  <si>
    <t>Encourage the learner to make a personal bilingual dictionary of subject-specific language for each subject</t>
  </si>
  <si>
    <t>Provide bilingual fiction books if possible/available</t>
  </si>
  <si>
    <t>Provide bilingual dictionaries and access to Google Translate (good for single and simple sentences) and Google Images</t>
  </si>
  <si>
    <t xml:space="preserve">Where possible, provide reading/writing tasks that have some link with main class topics. There are many curriculum-related tasks/resources on the EAL Nexus website or resources can be created quickly using software such as Communicate in Print </t>
  </si>
  <si>
    <t xml:space="preserve">Use Directed Activities Relating to Text (DARTs), for example: 
o Sorting/matching/spotting/sequencing activities – using graphic organisers 
o Labelling – choosing/matching/writing 
o Activities with missing words, phrases or sentences 
o Cut up text/pictures for learner to re-sequence </t>
  </si>
  <si>
    <t xml:space="preserve">Highlight regular phonics patterns and any common exceptions </t>
  </si>
  <si>
    <t>On vocabulary lists, give subject-specific vocabulary in a typical sentence context, not just as single words</t>
  </si>
  <si>
    <t>Model and highlight the use of punctuation to demarcate clauses and sentences</t>
  </si>
  <si>
    <t xml:space="preserve">Point out any words or phrases used that are from spoken or informal English, supplying alternatives if needed </t>
  </si>
  <si>
    <t xml:space="preserve">Model and highlight the structure of a paragraph, e.g. topic sentence and development, linking ideas to other paragraphs </t>
  </si>
  <si>
    <t>Help learners who are literate in their first language to gradually build up a set of flashcards with high frequency words in English on one side and a translation on the other side</t>
  </si>
  <si>
    <t xml:space="preserve">Be aware that the learner may be able to match letters to their sounds when reading but may not understand what they have read </t>
  </si>
  <si>
    <t xml:space="preserve">Positively acknowledge attempts at content and understanding the task, regardless of errors </t>
  </si>
  <si>
    <t>Ask the learner to review what they have read and retell it in their own words</t>
  </si>
  <si>
    <t>Check comprehension by using stop-check-discuss, asking the learner to explain a word or phrase they have read</t>
  </si>
  <si>
    <t>Encourage the learner to identify vocabulary and ideas that they have read and not understood. Ask the learner to highlight key words within a text and then research these for homework</t>
  </si>
  <si>
    <t>Ask the learner to read out, review and improve what they have just written</t>
  </si>
  <si>
    <t>When marking writing, comment first on content/message then on accuracy. Use simple English for comments</t>
  </si>
  <si>
    <t>Where there are many written errors, write out a correct rendering of the whole text, rather than just correcting errors on the learner’s work</t>
  </si>
  <si>
    <t>Use the reading and writing descriptors from Band A and B of the EAL Assessment Framework for Schools to check progress and set appropriate targets that promote learning</t>
  </si>
  <si>
    <t>Communicate with home</t>
  </si>
  <si>
    <t>Overcome communication barriers with parents by making school information clear and accessible through the use of visuals, clear language and use of translations where necessary</t>
  </si>
  <si>
    <t>Write the homework down clearly in simple English in the learner’s student planner. Write down in first language if possible</t>
  </si>
  <si>
    <t xml:space="preserve">Give parents useful websites for EAL learners, such as Learn English Teens, BBC Bitesize KS3 and GCSE bitesize, making sure these are age-appropriate in content and appearance </t>
  </si>
  <si>
    <t>Actively encourage parents to teach and develop first language literacy skills</t>
  </si>
  <si>
    <t>Encourage the family to join the local public library to borrow books and DVDs as well as use the ICT facilities</t>
  </si>
  <si>
    <t>Support strategies by band and skill</t>
  </si>
  <si>
    <t>Band B - Early Acquisition/Emerging</t>
  </si>
  <si>
    <t>Listening (Understanding) and Speaking</t>
  </si>
  <si>
    <t>Pair with first language buddies to support understanding, and sit the EAL learner next to other learners who are supportive language role models (groups of three tend to work well; sit the learner with a pair who have been briefed to include and support them)</t>
  </si>
  <si>
    <t xml:space="preserve">Print slides from the whole-class teaching screen so the EAL learner can refer back to them </t>
  </si>
  <si>
    <t>Enable the learner to take on a range of roles and responsibilities within group work, for example timekeeper or note keeper</t>
  </si>
  <si>
    <t>Ongoing Differentiation</t>
  </si>
  <si>
    <t>Speak to the learner using normal speed, stress and intonation, or a little slower if you tend to speak quickly</t>
  </si>
  <si>
    <t xml:space="preserve">When speaking at length, repeat and recap main points </t>
  </si>
  <si>
    <t>Keep instructions clear and to the point</t>
  </si>
  <si>
    <t>Keep providing opportunities to speak and respond to questions even if the learner is not talking (a non-verbal period is normal)</t>
  </si>
  <si>
    <t xml:space="preserve">When explaining and responding to questions from the learner, use this as an opportunity to extend the learner’s range of language and model new language for them </t>
  </si>
  <si>
    <t>Encourage the learner to talk about what they are doing or have done in the lesson in order to assess the extent of their understanding of a specific task</t>
  </si>
  <si>
    <t>Ask follow-up questions to elicit more information.  Target the learner for daily, differentiated simple factual Who, What, Where, When questions connected to the classroom topic</t>
  </si>
  <si>
    <t>Allow the learner to discuss what they have heard with another speaker of their first language, if available</t>
  </si>
  <si>
    <t>During group work, remind peers to use accessible language, speak clearly, give the learner opportunities to speak</t>
  </si>
  <si>
    <t>Encourage active listening that reflects real life situations and involves the listener playing a key part in shaping of the conversation. Activities might include giving the learner a list of key information to listen for or asking them to paraphrase what they have heard</t>
  </si>
  <si>
    <t>Provide opportunities to listen with a purpose, for example listening for the main idea or listening for more detail. The learner could be asked to take notes, complete a diagram or fill gaps with key information from a listening task</t>
  </si>
  <si>
    <t>Use supportive lesson resources that break down learning into manageable chunks and enable greater access to lesson content, e.g. cards to match, picture-sorting , sentence-ordering</t>
  </si>
  <si>
    <t>Provide bilingual dictionaries and a simple English-only dictionary, e.g. Oxford Essential Dictionary for EAL learners</t>
  </si>
  <si>
    <t>Teacher/TA to become familiar with key features of the learner’s language in order to predict, understand and address some of the problems the learner may have with areas, such as pronunciation, grammar and vocabulary.  A useful reference book is: Smith, B and Swan, M. (2001). Learner English: A Teacher's Guide to Interference and Other Problems: Cambridge University Press</t>
  </si>
  <si>
    <r>
      <t xml:space="preserve">Plan for, teach and model vocabulary, language structures and sounds/combinations of sounds needed for the topic, task and/or genre (see examples of planning for language in lesson plans on the EAL Nexus website). Identify the language functions, structures, pronunciation and vocabulary needed for the task, and provide scaffolding, for example:                                                                                                                               o Narrating/reporting: </t>
    </r>
    <r>
      <rPr>
        <i/>
        <sz val="11"/>
        <color theme="1"/>
        <rFont val="Calibri"/>
        <family val="2"/>
        <scheme val="minor"/>
      </rPr>
      <t xml:space="preserve">I have maths in M23 after break… We made an electric circuit… 
</t>
    </r>
    <r>
      <rPr>
        <sz val="11"/>
        <color theme="1"/>
        <rFont val="Calibri"/>
        <family val="2"/>
        <scheme val="minor"/>
      </rPr>
      <t xml:space="preserve">o Naming/identifying key classroom and school areas/objects/people, </t>
    </r>
    <r>
      <rPr>
        <i/>
        <sz val="11"/>
        <color theme="1"/>
        <rFont val="Calibri"/>
        <family val="2"/>
        <scheme val="minor"/>
      </rPr>
      <t xml:space="preserve">This is a…, It’s a… 
</t>
    </r>
    <r>
      <rPr>
        <sz val="11"/>
        <color theme="1"/>
        <rFont val="Calibri"/>
        <family val="2"/>
        <scheme val="minor"/>
      </rPr>
      <t>o Expressing likes and dislikes:</t>
    </r>
    <r>
      <rPr>
        <i/>
        <sz val="11"/>
        <color theme="1"/>
        <rFont val="Calibri"/>
        <family val="2"/>
        <scheme val="minor"/>
      </rPr>
      <t xml:space="preserve"> I like… I don’t like… very much… a little bit… I don’t mind vs I don’t care </t>
    </r>
  </si>
  <si>
    <t xml:space="preserve">Highlight subject and topic specific vocabulary </t>
  </si>
  <si>
    <r>
      <t xml:space="preserve">Be alert to and clarify any misunderstandings arising from use of common idioms, e.g. </t>
    </r>
    <r>
      <rPr>
        <i/>
        <sz val="11"/>
        <color theme="1"/>
        <rFont val="Calibri"/>
        <family val="2"/>
        <scheme val="minor"/>
      </rPr>
      <t xml:space="preserve">cut that out, pull your socks up </t>
    </r>
  </si>
  <si>
    <t>Clarify any language forms or vocabulary that are not Standard English (SE) and if necessary teach a SE alternative</t>
  </si>
  <si>
    <t>Encourage the learner to be aware of small differences in vocabulary and to express themselves appropriately and precisely, e.g. high/tall</t>
  </si>
  <si>
    <t>Find opportunities to check comprehension levels, e.g. ask the learner to feedback orally to a third party, summarise their group’s work to you or explain something to a late arrival</t>
  </si>
  <si>
    <r>
      <t>Encourage self-correction by the learner (e.g. ‘</t>
    </r>
    <r>
      <rPr>
        <i/>
        <sz val="11"/>
        <color theme="1"/>
        <rFont val="Calibri"/>
        <family val="2"/>
        <scheme val="minor"/>
      </rPr>
      <t>Hmm, do we say I catched the ball?</t>
    </r>
    <r>
      <rPr>
        <sz val="11"/>
        <color theme="1"/>
        <rFont val="Calibri"/>
        <family val="2"/>
        <scheme val="minor"/>
      </rPr>
      <t>’)</t>
    </r>
  </si>
  <si>
    <r>
      <t>Respond to and acknowledge any attempt at communication. E.g.: recast errors</t>
    </r>
    <r>
      <rPr>
        <i/>
        <sz val="11"/>
        <color theme="1"/>
        <rFont val="Calibri"/>
        <family val="2"/>
        <scheme val="minor"/>
      </rPr>
      <t>. ‘I drawed bar chart’ ‘So, you drew a bar chart?</t>
    </r>
    <r>
      <rPr>
        <sz val="11"/>
        <color theme="1"/>
        <rFont val="Calibri"/>
        <family val="2"/>
        <scheme val="minor"/>
      </rPr>
      <t xml:space="preserve">’ </t>
    </r>
  </si>
  <si>
    <r>
      <t xml:space="preserve">Encourage the learner to extend language, for example by asking follow up questions. E.g.: </t>
    </r>
    <r>
      <rPr>
        <i/>
        <sz val="11"/>
        <color theme="1"/>
        <rFont val="Calibri"/>
        <family val="2"/>
        <scheme val="minor"/>
      </rPr>
      <t>‘So you drew the bar chart. And can you tell me what this bar (point to a bar) shows?</t>
    </r>
    <r>
      <rPr>
        <sz val="11"/>
        <color theme="1"/>
        <rFont val="Calibri"/>
        <family val="2"/>
        <scheme val="minor"/>
      </rPr>
      <t xml:space="preserve"> Provide a prompt if needed </t>
    </r>
    <r>
      <rPr>
        <i/>
        <sz val="11"/>
        <color theme="1"/>
        <rFont val="Calibri"/>
        <family val="2"/>
        <scheme val="minor"/>
      </rPr>
      <t xml:space="preserve">‘It shows that…’ </t>
    </r>
  </si>
  <si>
    <t>Use the speaking and listening descriptors from Bands B and C in the EAL Assessment Framework for Schools to check progress and set appropriate targets that promote learning</t>
  </si>
  <si>
    <t>Communication with home</t>
  </si>
  <si>
    <t>Continue to encourage parents to make sure the learner has age-appropriate listening and speaking competence in first language if possible</t>
  </si>
  <si>
    <t xml:space="preserve">Provide recommendations of websites for practising English at home, such as Learn English Teens </t>
  </si>
  <si>
    <t>Ask parents to talk with their child in their first language about what they are currently learning in school</t>
  </si>
  <si>
    <t xml:space="preserve">Ensure the learner has a reading book in English at her/his level of reading competence </t>
  </si>
  <si>
    <t>Place the learner with supportive language role models in pairs and groups as much as possible. This is crucial for developing language and facilitating friendships</t>
  </si>
  <si>
    <t xml:space="preserve">Teach vocabulary in books/texts before reading, providing a translation or encouraging the learner to look the words up </t>
  </si>
  <si>
    <t>Let the learner listen to a soundtrack as they read to support comprehension and to model intonation, stress, etc.</t>
  </si>
  <si>
    <t>When setting research, provide a list of headings or questions to focus the learner’s reading</t>
  </si>
  <si>
    <t xml:space="preserve">Recommend that the learner opts for the Simple English Wikipedia as opposed to the standard Wikipedia (select this from the list of available languages in the menu on the left of content pages) </t>
  </si>
  <si>
    <t xml:space="preserve">Discuss strategies for working out meaning when reading, e.g. context, word family, makes sense </t>
  </si>
  <si>
    <t>Use graphic organisers to support reading and extracting information</t>
  </si>
  <si>
    <t>Use Directed Activities Relating to Text (DARTs), for example: 
o Sorting/matching/spotting/sequencing activities 
o Labelling – choosing/matching/writing 
o Gap-filling activities with visually-labelled choices 
o Cut up text/pictures for the learner to re-sequence</t>
  </si>
  <si>
    <t xml:space="preserve">Encourage the learner to take risks in writing, e.g. express more complex ideas, use complex tenses </t>
  </si>
  <si>
    <t xml:space="preserve">Supply construction aids such as writing frames, substitution tables, sentence starters and  flow charts </t>
  </si>
  <si>
    <t>Provide the EAL learner with a dictionary intended for EAL learners, e.g. Oxford Essential Dictionary</t>
  </si>
  <si>
    <t>Provide bilingual dictionaries that are big enough to contain more advanced curriculum-related vocabulary</t>
  </si>
  <si>
    <t>Set paired or group writing tasks such as presenting ideas in a logical way, developing topic sentences into paragraphs, building up an overall message</t>
  </si>
  <si>
    <t>Encourage the learner to practice entering precise search terms into internet search engines to, e.g. David Bowie career highlights</t>
  </si>
  <si>
    <t xml:space="preserve">Teach the meaning of common abbreviations, such as i.e., e.g., NB, am, pm, etc. </t>
  </si>
  <si>
    <r>
      <t xml:space="preserve">Focus on the function of key signpost words in a text, such as </t>
    </r>
    <r>
      <rPr>
        <i/>
        <sz val="11"/>
        <color theme="1"/>
        <rFont val="Calibri"/>
        <family val="2"/>
        <scheme val="minor"/>
      </rPr>
      <t>although, rather than, instead</t>
    </r>
  </si>
  <si>
    <r>
      <t xml:space="preserve">Use highlighting to track a single idea through a whole paragraph or text, showing how one person or thing is re-referred to with </t>
    </r>
    <r>
      <rPr>
        <i/>
        <sz val="11"/>
        <color theme="1"/>
        <rFont val="Calibri"/>
        <family val="2"/>
        <scheme val="minor"/>
      </rPr>
      <t xml:space="preserve">this, which, it, her, the former, both, etc. </t>
    </r>
  </si>
  <si>
    <t xml:space="preserve">Prompt the learner to use an increasing range of connectives, verb tenses and structures, e.g. so, therefore, consequently to talk about cause/effect or past simple to talk about finished past events </t>
  </si>
  <si>
    <r>
      <t>Track how the development of an idea, theme or character happens within a text using connectives. For example, connectives used to shift attention, e.g. meanwhile, at that very moment or to inject suspense, e.g.</t>
    </r>
    <r>
      <rPr>
        <i/>
        <sz val="11"/>
        <color theme="1"/>
        <rFont val="Calibri"/>
        <family val="2"/>
        <scheme val="minor"/>
      </rPr>
      <t xml:space="preserve"> suddenly, without warning </t>
    </r>
  </si>
  <si>
    <t xml:space="preserve">Before writing, prompt the learner to decide/notice which verb tense is needed for the task e.g. past tense for describing completed action in the past or present tense to give opinions </t>
  </si>
  <si>
    <r>
      <t xml:space="preserve">Give practice at building, adapting and extending sentences e.g. model how to change a simple sentence into a compound sentence, using </t>
    </r>
    <r>
      <rPr>
        <i/>
        <sz val="11"/>
        <color theme="1"/>
        <rFont val="Calibri"/>
        <family val="2"/>
        <scheme val="minor"/>
      </rPr>
      <t>and, but, or</t>
    </r>
    <r>
      <rPr>
        <sz val="11"/>
        <color theme="1"/>
        <rFont val="Calibri"/>
        <family val="2"/>
        <scheme val="minor"/>
      </rPr>
      <t xml:space="preserve">.  Set as an activity for pupils or use sentence starter activities to explore sentence and punctuation variety </t>
    </r>
  </si>
  <si>
    <t>Highlight word groups to support spelling and breadth of vocabulary, e.g. know-knowledge, scene-scenic-scenery</t>
  </si>
  <si>
    <r>
      <t>Teach the use of punctuation to add meaning, e.g...</t>
    </r>
    <r>
      <rPr>
        <i/>
        <sz val="11"/>
        <color theme="1"/>
        <rFont val="Calibri"/>
        <family val="2"/>
        <scheme val="minor"/>
      </rPr>
      <t xml:space="preserve"> ! ? ‘ ‘</t>
    </r>
  </si>
  <si>
    <t xml:space="preserve">Remain aware that the learner may be able to match letters to their sounds when reading but may not understand what they have read </t>
  </si>
  <si>
    <t xml:space="preserve">In marking, comment first on the content/message then on accuracy </t>
  </si>
  <si>
    <t xml:space="preserve">Use the reading and writing descriptors from Band B and C of the EAL Assessment Framework for Schools to check progress and set appropriate targets that promote learning </t>
  </si>
  <si>
    <t>Encourage the learner to practise their written English using' Write &amp; Improve'. The learner can submit their written work and receive feedback on spelling, vocabulary, grammar and general style</t>
  </si>
  <si>
    <t>Continue to encourage parents to develop the learner’s first language literacy skills</t>
  </si>
  <si>
    <t xml:space="preserve">Keep parents informed of topics being covered in class and encourage them to discuss and research at home in their first language and/or English </t>
  </si>
  <si>
    <t>Give parents useful websites on curriculum topics and for homework (including links on school website), particularly if homework involves internet research</t>
  </si>
  <si>
    <t xml:space="preserve">Provide recommendations of websites for practising English at home, such as Learn English Teens, BBC Bitesize KS3 and GCSE bitesize </t>
  </si>
  <si>
    <t>If possible, provide first language versions of English texts for the learner to read at home</t>
  </si>
  <si>
    <t>Where possible, use parents’ language knowledge to support learning in English, e.g. translating key topic vocabulary</t>
  </si>
  <si>
    <t>Band C - Developing competence/Expanding</t>
  </si>
  <si>
    <t>Set up opportunities to work on collaborative activities in pairs or small groups</t>
  </si>
  <si>
    <t>Place the learner with supportive language role models as much as possible. This is crucial for developing language and facilitating friendships</t>
  </si>
  <si>
    <t>Speak clearly, chunk your talk, give thinking time, avoid unnecessary language obstacles (idioms etc.)</t>
  </si>
  <si>
    <t>Target the learner for daily differentiated questions connected to the curriculum e.g. allow the learner time to think about a question before asking for an answer, ask how and why questions to push thinking further</t>
  </si>
  <si>
    <t xml:space="preserve">Introduce opportunities to listen to unfamiliar speakers, with exposure to strong accents, more rapid speeds of delivery, complex sentence structures and vocabulary </t>
  </si>
  <si>
    <t xml:space="preserve">Give the learner a specific focus for listening, such as looking out for persuasive language, formal phrasing </t>
  </si>
  <si>
    <t xml:space="preserve">Encourage the learner to take an active listening stance in group conversations by, for example, asking for their opinion on what has just been said </t>
  </si>
  <si>
    <t>Allow the learner to rehearse the delivery of any public speaking the learner needs to do, e.g. give a presentation, participate in assembly</t>
  </si>
  <si>
    <t xml:space="preserve">Set up opportunities for the learner to talk, e.g. explain the maths or science experiment they are doing, join in a formal debate, give a formal presentation to an unfamiliar audience </t>
  </si>
  <si>
    <t xml:space="preserve">Recast errors by repeating back the correct language and encourage extended utterances, through prompting for more information and scaffolded dialogue opportunities in group work </t>
  </si>
  <si>
    <t>Ensure the EAL learner has access to, and is encouraged to use, an English dictionary and thesaurus (including online dictionaries designed for English language learners, e.g. Cambridge Learners’ Dictionary). This is helpful for pronunciation as well as spelling and comprehension</t>
  </si>
  <si>
    <t>Plan for, teach and model vocabulary, language structures and sounds/combinations of sounds needed for the topic, task and/or genre (see examples of planning for language in lesson plans on the EAL Nexus website)</t>
  </si>
  <si>
    <r>
      <t xml:space="preserve">Identify the language functions, structures, pronunciation and vocabulary needed for the task, and provide scaffolding, for example: 
o Asking questions: in addition to the question words What? Who? etc., use questions starting do/did or modal constructions could/will should – and create opportunities for the learner to form such questions 
o Expressing preferences: encourage conjunctions such as </t>
    </r>
    <r>
      <rPr>
        <i/>
        <sz val="11"/>
        <color theme="1"/>
        <rFont val="Calibri"/>
        <family val="2"/>
        <scheme val="minor"/>
      </rPr>
      <t>because,</t>
    </r>
    <r>
      <rPr>
        <sz val="11"/>
        <color theme="1"/>
        <rFont val="Calibri"/>
        <family val="2"/>
        <scheme val="minor"/>
      </rPr>
      <t xml:space="preserve"> and comparatives, e.g.</t>
    </r>
    <r>
      <rPr>
        <i/>
        <sz val="11"/>
        <color theme="1"/>
        <rFont val="Calibri"/>
        <family val="2"/>
        <scheme val="minor"/>
      </rPr>
      <t xml:space="preserve"> I like it because … I prefer… better than…more than</t>
    </r>
    <r>
      <rPr>
        <sz val="11"/>
        <color theme="1"/>
        <rFont val="Calibri"/>
        <family val="2"/>
        <scheme val="minor"/>
      </rPr>
      <t>…Teach language for agreeing and disagreeing:</t>
    </r>
    <r>
      <rPr>
        <i/>
        <sz val="11"/>
        <color theme="1"/>
        <rFont val="Calibri"/>
        <family val="2"/>
        <scheme val="minor"/>
      </rPr>
      <t xml:space="preserve"> I think you’re right about… I don’t think so because… Maybe it’s…</t>
    </r>
  </si>
  <si>
    <t xml:space="preserve">Actively widen the range of vocabulary known by the learner, including exact synonyms, shades of meaning and precise meaning according to context </t>
  </si>
  <si>
    <t xml:space="preserve">Discuss specific instances of heard language such as sarcasm, irony, ‘bad language’ etc. </t>
  </si>
  <si>
    <t xml:space="preserve">Discuss how attitudes, viewpoints and perspectives can be conveyed by a speaker non-verbally (tone of voice or intonation), using, for example, radio interviews, TV chat shows </t>
  </si>
  <si>
    <t>Focus support on clarifying genre-related language, context-specific vocabulary. For example, encourage the learner to notice and make a record of key command words in science. Then signpost how they might differ from command words in History</t>
  </si>
  <si>
    <r>
      <t>Prompt the use of the full range of connectives to link ideas, e.g.</t>
    </r>
    <r>
      <rPr>
        <i/>
        <sz val="11"/>
        <color theme="1"/>
        <rFont val="Calibri"/>
        <family val="2"/>
        <scheme val="minor"/>
      </rPr>
      <t xml:space="preserve"> and, but, however</t>
    </r>
    <r>
      <rPr>
        <sz val="11"/>
        <color theme="1"/>
        <rFont val="Calibri"/>
        <family val="2"/>
        <scheme val="minor"/>
      </rPr>
      <t xml:space="preserve">, as well as accurate use of </t>
    </r>
    <r>
      <rPr>
        <i/>
        <sz val="11"/>
        <color theme="1"/>
        <rFont val="Calibri"/>
        <family val="2"/>
        <scheme val="minor"/>
      </rPr>
      <t>this/that</t>
    </r>
    <r>
      <rPr>
        <sz val="11"/>
        <color theme="1"/>
        <rFont val="Calibri"/>
        <family val="2"/>
        <scheme val="minor"/>
      </rPr>
      <t xml:space="preserve"> to refer to earlier points made </t>
    </r>
  </si>
  <si>
    <r>
      <t>Encourage the learner to begin to verbalise opinions and reactions by asking ‘</t>
    </r>
    <r>
      <rPr>
        <i/>
        <sz val="11"/>
        <color theme="1"/>
        <rFont val="Calibri"/>
        <family val="2"/>
        <scheme val="minor"/>
      </rPr>
      <t>What are you thinking, now I’ve said that? / I think seven out of ten is a good mark. What do you think?</t>
    </r>
    <r>
      <rPr>
        <sz val="11"/>
        <color theme="1"/>
        <rFont val="Calibri"/>
        <family val="2"/>
        <scheme val="minor"/>
      </rPr>
      <t xml:space="preserve">’ </t>
    </r>
  </si>
  <si>
    <t xml:space="preserve">Use a Concordancer to search, access and analyse key language for specific subjects. Teachers can use concordance data to: 
o explore the relationships between words and notice how the language is authentically used 
o check that the uses and collocations of words are the most frequent, up to date and correct 
o find authentic examples to demonstrate and reinforce the language being taught
o create tasks and activities based on authentic material </t>
  </si>
  <si>
    <t>Target the learner for daily differentiated questions connected to the curriculum and repeatedly check understanding of the topic, basic learning intentions, what to do in a task, etc.</t>
  </si>
  <si>
    <t>Use the speaking and listening descriptors from Bands C and D in the EAL Assessment Framework for Schools to check progress and set appropriate targets that promote learning</t>
  </si>
  <si>
    <t>Keep parents informed of topics being covered in class and encourage them to discuss and research at home in their first language and/or English</t>
  </si>
  <si>
    <t>Give parents useful websites on curriculum topics and for homework, particularly if homework involves internet research, for example Learn English Teens, BBC Bitesize KS3 and GCSE bitesize</t>
  </si>
  <si>
    <t>Reading and Viewing and Writing</t>
  </si>
  <si>
    <t>Teach vocabulary in books/texts before reading</t>
  </si>
  <si>
    <t>Preview and annotate/highlight unseen texts: key words, difficult words/ language obstacles (such as cultural nuance, complex grammar/syntax)</t>
  </si>
  <si>
    <t>Give practice at processing reading within a time limit</t>
  </si>
  <si>
    <t>Practise extended reading using curriculum-related non-fiction texts, such as scientific reports, as well as fiction</t>
  </si>
  <si>
    <t>Allow the learner time to read the same text several times with a different focus</t>
  </si>
  <si>
    <t>Model the process of lifting a point from a text and adapting it within the learner’s own writing, e.g. by encouraging the learner to rephrase parts of the text in their own words, or modify the grammar as necessary</t>
  </si>
  <si>
    <t>Practise changing the format of information, e.g. from a bar chart to a short paragraph, from a newspaper report to an eyewitness account</t>
  </si>
  <si>
    <t>Make clear the key features of different types of writing, e.g. explanation, description, narrative. Provide model texts which highlights typical language features and encourage the learner to notice and underline key words or phrases, such as choice of connectives, verb tense or use of adjectives</t>
  </si>
  <si>
    <t>Encourage the use of a thesaurus and dictionary to explore shades of meaning</t>
  </si>
  <si>
    <t xml:space="preserve">Use dictogloss with the whole class to model text construction of subject-specific academic texts and relate language structures </t>
  </si>
  <si>
    <t>Use Directed Activities Relating to Text (DARTs), for example:   
o Sorting/matching/ spotting/sequencing activities  
o Labelling – choosing/matching/writing    
o Gap-filling activities with visually-labelled choices  
o Cut up text/pictures for the learner to re-sequence</t>
  </si>
  <si>
    <t xml:space="preserve">Ensure the EAL learner has access to, and is encouraged to, use an English dictionary and thesaurus (including online dictionaries designed for English language learners, e.g. Cambridge Learners’ Dictionary). This is helpful for pronunciation as well as spelling and comprehension </t>
  </si>
  <si>
    <t>The learner should have access to a dual-language dictionary</t>
  </si>
  <si>
    <t>Train the learner to use known words, spelling, or language patterns to work out what unfamiliar words mean, e.g. disempower, light bulb, undid</t>
  </si>
  <si>
    <t>Explain how punctuation supports reading comprehension by separating ideas (. , : ;) and supporting meaning (! ? ‘ ‘) and adds clarity of expression in written texts</t>
  </si>
  <si>
    <t xml:space="preserve">Use written texts to look at complex grammar, vocabulary and structures ‘in action’. Use guiding questions or tasks to draw attention to particular language features e.g. ask the learner to locate places within the text where the author has expressed their opinion, connected two or more ideas within a sentence, provided a reason for doing something, etc. then ask the learner to notice the language used </t>
  </si>
  <si>
    <r>
      <t xml:space="preserve">Use targeted exercises to practise and refine more complex language structures (e.g. reported speech, uses of verb + </t>
    </r>
    <r>
      <rPr>
        <i/>
        <sz val="11"/>
        <color theme="1"/>
        <rFont val="Calibri"/>
        <family val="2"/>
        <scheme val="minor"/>
      </rPr>
      <t>-ing</t>
    </r>
    <r>
      <rPr>
        <sz val="11"/>
        <color theme="1"/>
        <rFont val="Calibri"/>
        <family val="2"/>
        <scheme val="minor"/>
      </rPr>
      <t xml:space="preserve">) and finer points of language (e.g. </t>
    </r>
    <r>
      <rPr>
        <i/>
        <sz val="11"/>
        <color theme="1"/>
        <rFont val="Calibri"/>
        <family val="2"/>
        <scheme val="minor"/>
      </rPr>
      <t>for/during/while</t>
    </r>
    <r>
      <rPr>
        <sz val="11"/>
        <color theme="1"/>
        <rFont val="Calibri"/>
        <family val="2"/>
        <scheme val="minor"/>
      </rPr>
      <t xml:space="preserve">). Use websites Oxford Practice Grammar or Learn English Teens British Council </t>
    </r>
  </si>
  <si>
    <t>Expose the learner to texts that model any writing genres and styles the learner still finds difficult</t>
  </si>
  <si>
    <t xml:space="preserve">Point out the differences in the vocabulary and grammar of spoken/written and formal/informal English. Encourage the learner to use English Grammar Profile and English Vocabulary Profile for extra activities </t>
  </si>
  <si>
    <t>Explore levels of meaning in a text as relevant to the subject the learner is studying– expressed, implied, ambiguous, idioms, bias, e.g. by highlighting text</t>
  </si>
  <si>
    <t>When correcting the learner, focus on repeated errors, common English sentence constructions and concise expression</t>
  </si>
  <si>
    <t>Ask the learner to read aloud what they have written and to self-correct errors with grammar, language style, word choice, etc.</t>
  </si>
  <si>
    <t>When marking, distinguish between content and grammar, punctuation or spelling.  Focus on one or two EAL areas of difficulty, such as use of correct tense, subject-verb agreement, use of pronouns. See DfE Glossary of grammar terms</t>
  </si>
  <si>
    <t>Use the reading and writing descriptors from Band C and D of the EAL Assessment Framework for Schools to check progress and set appropriate targets that promote learning</t>
  </si>
  <si>
    <t>Continue to encourage parents to develop the learners first language literacy skills</t>
  </si>
  <si>
    <t xml:space="preserve">Recommend films, e.g. Harry Potter, and popular TV programmes that will build up the learner’s literary and cultural frame of reference </t>
  </si>
  <si>
    <t>Ask parents to monitor homework and encourage the learner to complete it to the best of their English ability</t>
  </si>
  <si>
    <t>Band D - Competent/Diversifying</t>
  </si>
  <si>
    <t>Place with supportive language role models as much as possible. This is crucial for developing language and facilitating friendships</t>
  </si>
  <si>
    <t>Encourage the learner to speak to a variety of listeners, e.g. teacher, peers, TA, official visitors and in a school assembly</t>
  </si>
  <si>
    <t>Set up collaborative tasks that practise various aspects of speaking with peers, e.g. information-gap, jigsaw activities, diamond ranking (where ideas are ranked in a diamond shape from most important to least important)</t>
  </si>
  <si>
    <t xml:space="preserve">Provide a range of opportunities to listen, including different speakers, accents, aural media and kinds of heard language </t>
  </si>
  <si>
    <t xml:space="preserve">Engage the learner in debate about controversial, topical and multi-faceted issues </t>
  </si>
  <si>
    <t>Provide plenty of ‘talk for writing’ activities to prepare for presentations, debates, interviews, etc.  See talk4writing</t>
  </si>
  <si>
    <t xml:space="preserve">Set tasks that require the learner to draw upon, reshape and develop the content and language of what has been said e.g. ask the learner to restate the description, explanation, or example in their own words and encourage them to discuss ideas with others to deepen their understanding </t>
  </si>
  <si>
    <t xml:space="preserve">Use graphic organisers to generate talk and support understanding while sorting/categorising, etc. </t>
  </si>
  <si>
    <t>Although social language may be well developed, speaking frames are still useful at this level to scaffold academic language</t>
  </si>
  <si>
    <t>If necessary, give EAL learners more thinking time to process complex information/language structures, when listening to English</t>
  </si>
  <si>
    <t>Encourage a perceptive or sensitive response to what is heard, showing awareness of the speaker’s aims and intended meaning</t>
  </si>
  <si>
    <t>Ensure the learner has access to, and is encouraged to, use an English dictionary and thesaurus (including online dictionaries designed for English language learners, e.g. Cambridge Learner’s Dictionary). This is helpful for pronunciation as well as spelling and comprehension</t>
  </si>
  <si>
    <r>
      <t>Plan for, teach and model vocabulary, language structures and sounds/combinations of sounds needed for the topic, task and/or genre (see examples of planning for language in lesson plans on the EAL Nexus website). Identify the language functions, structures, pronunciation and vocabulary needed for the task, and provide scaffolding, for example:  
o Comparing: comparatives (</t>
    </r>
    <r>
      <rPr>
        <i/>
        <sz val="11"/>
        <color theme="1"/>
        <rFont val="Calibri"/>
        <family val="2"/>
        <scheme val="minor"/>
      </rPr>
      <t>bigger</t>
    </r>
    <r>
      <rPr>
        <sz val="11"/>
        <color theme="1"/>
        <rFont val="Calibri"/>
        <family val="2"/>
        <scheme val="minor"/>
      </rPr>
      <t>) and superlatives (</t>
    </r>
    <r>
      <rPr>
        <i/>
        <sz val="11"/>
        <color theme="1"/>
        <rFont val="Calibri"/>
        <family val="2"/>
        <scheme val="minor"/>
      </rPr>
      <t>the biggest</t>
    </r>
    <r>
      <rPr>
        <sz val="11"/>
        <color theme="1"/>
        <rFont val="Calibri"/>
        <family val="2"/>
        <scheme val="minor"/>
      </rPr>
      <t xml:space="preserve">), … </t>
    </r>
    <r>
      <rPr>
        <i/>
        <sz val="11"/>
        <color theme="1"/>
        <rFont val="Calibri"/>
        <family val="2"/>
        <scheme val="minor"/>
      </rPr>
      <t xml:space="preserve">is more/less… than…   </t>
    </r>
    <r>
      <rPr>
        <sz val="11"/>
        <color theme="1"/>
        <rFont val="Calibri"/>
        <family val="2"/>
        <scheme val="minor"/>
      </rPr>
      <t xml:space="preserve">
o Hypothesising: modal verbs, e.g. </t>
    </r>
    <r>
      <rPr>
        <i/>
        <sz val="11"/>
        <color theme="1"/>
        <rFont val="Calibri"/>
        <family val="2"/>
        <scheme val="minor"/>
      </rPr>
      <t>may, might, could, would, should</t>
    </r>
    <r>
      <rPr>
        <sz val="11"/>
        <color theme="1"/>
        <rFont val="Calibri"/>
        <family val="2"/>
        <scheme val="minor"/>
      </rPr>
      <t xml:space="preserve"> 
o Justifying: </t>
    </r>
    <r>
      <rPr>
        <i/>
        <sz val="11"/>
        <color theme="1"/>
        <rFont val="Calibri"/>
        <family val="2"/>
        <scheme val="minor"/>
      </rPr>
      <t>I think… because…, In my opinion … because…</t>
    </r>
  </si>
  <si>
    <t xml:space="preserve">Prompt and encourage the learner to use subject/ topic-specific vocabulary encountered in class </t>
  </si>
  <si>
    <t>Discuss and clarify the usage of, for example, idioms or cultural nuances as they arise</t>
  </si>
  <si>
    <r>
      <t xml:space="preserve">Increase focus on correct use of tenses e.g. use of passive voice in scientific writing </t>
    </r>
    <r>
      <rPr>
        <i/>
        <sz val="11"/>
        <color theme="1"/>
        <rFont val="Calibri"/>
        <family val="2"/>
        <scheme val="minor"/>
      </rPr>
      <t xml:space="preserve">the results were analysed, the cells are characterised by… </t>
    </r>
  </si>
  <si>
    <r>
      <t>Ensure the learner has opportunities to use complex constructions such as the passive (verb be with a past participle), conditional sentences (</t>
    </r>
    <r>
      <rPr>
        <i/>
        <sz val="11"/>
        <color theme="1"/>
        <rFont val="Calibri"/>
        <family val="2"/>
        <scheme val="minor"/>
      </rPr>
      <t>if you heat ice, it melts, if the results are inconsistent, we might have to do the experiment again</t>
    </r>
    <r>
      <rPr>
        <sz val="11"/>
        <color theme="1"/>
        <rFont val="Calibri"/>
        <family val="2"/>
        <scheme val="minor"/>
      </rPr>
      <t>), complex tenses (e.g. perfect tenses) etc.</t>
    </r>
  </si>
  <si>
    <r>
      <t xml:space="preserve">Model use of language, e.g. conditionals, if-clauses, by using questions or using the first person, e.g. </t>
    </r>
    <r>
      <rPr>
        <i/>
        <sz val="11"/>
        <color theme="1"/>
        <rFont val="Calibri"/>
        <family val="2"/>
        <scheme val="minor"/>
      </rPr>
      <t>Think what you would change about the design if it didn’t fit/I probably should have used a pencil</t>
    </r>
  </si>
  <si>
    <t>Focus the learner’s attention on how and why language choices vary according to audience, context or purpose (e.g. for effect, to make an impact)</t>
  </si>
  <si>
    <t>Analyse the learner’s spoken English in the academic context, and correct weaknesses in grammar, sentence construction, etc.</t>
  </si>
  <si>
    <t>Continue to check, rather than assume, that the learner has understood/heard content, especially the finer details or where more complex language is used</t>
  </si>
  <si>
    <t>Use the speaking and listening descriptors from Bands D and E in the EAL Assessment Framework for Schools to check progress and set appropriate targets that promote learning</t>
  </si>
  <si>
    <t>Give parents useful websites on curriculum topics and for homework, particularly if homework involves internet research</t>
  </si>
  <si>
    <t>Recommend books, films and TV programmes that will build up the learner’s literary and cultural frame of reference</t>
  </si>
  <si>
    <t>Give practice at reading and comprehending within a strict time limit</t>
  </si>
  <si>
    <t>Discuss cultural references met in reading with the learner</t>
  </si>
  <si>
    <t xml:space="preserve">Train the learner to interpret precisely the requirements of a written task or exam response e.g. highlight the key command words, underline key words of phrases </t>
  </si>
  <si>
    <t xml:space="preserve">Discuss the literary techniques in whatever fiction text the learner is currently reading, or in a sizeable magazine article of interest to the learner. See BBC Bitesize for examples </t>
  </si>
  <si>
    <t xml:space="preserve"> Learner to highlight/underline text for different purposes – key information etc.</t>
  </si>
  <si>
    <t xml:space="preserve">Provide plenty of ‘talk for writing’ activities:  
o Collaborative activities are excellent for language development because they involve providing opportunities for purposeful communication. These include information exchange, barrier games and jigsaw activities  
o Use graphic organisers to generate talk and support writing </t>
  </si>
  <si>
    <t>Writing frames and substitution tables are still useful at this level to scaffold academic language and encourage age-expected structures and fluency</t>
  </si>
  <si>
    <t>Help increase vocabulary by introducing a ‘word of the day’ (from list of 1000 academic words) and rewarding appropriate use of it in learner writing</t>
  </si>
  <si>
    <t>Dictogloss is an excellent way of modelling text construction and language structures. It is good for the whole class and helps support the development of academic language</t>
  </si>
  <si>
    <t xml:space="preserve">Ensure the learner has access to, and is encouraged to, use an English dictionary and thesaurus (including online dictionaries designed for English language learners, e.g. Cambridge Learner’s Dictionary). This is helpful for pronunciation as well as spelling and comprehension </t>
  </si>
  <si>
    <t xml:space="preserve">Provide complex, specialist and abstract texts to read that match the learner’s special interests </t>
  </si>
  <si>
    <t>Ensure that the learner encounters and comprehends a wide variety of text types</t>
  </si>
  <si>
    <t>Elsewhere in the curriculum or in 1:1 intervention work, consolidate writing techniques and skills learned in English lessons</t>
  </si>
  <si>
    <r>
      <t xml:space="preserve">Look at the areas of weakness of the learner across subject areas, e.g. technical vocabulary, comparing and contrasting, using accurate grammar, explaining results, collocations (words usually found together) e.g. </t>
    </r>
    <r>
      <rPr>
        <i/>
        <strike/>
        <sz val="11"/>
        <color theme="1"/>
        <rFont val="Calibri"/>
        <family val="2"/>
        <scheme val="minor"/>
      </rPr>
      <t>perform/</t>
    </r>
    <r>
      <rPr>
        <i/>
        <sz val="11"/>
        <color theme="1"/>
        <rFont val="Calibri"/>
        <family val="2"/>
        <scheme val="minor"/>
      </rPr>
      <t>commit/solve a crime, a strong/</t>
    </r>
    <r>
      <rPr>
        <i/>
        <strike/>
        <sz val="11"/>
        <color theme="1"/>
        <rFont val="Calibri"/>
        <family val="2"/>
        <scheme val="minor"/>
      </rPr>
      <t>heavy/</t>
    </r>
    <r>
      <rPr>
        <i/>
        <sz val="11"/>
        <color theme="1"/>
        <rFont val="Calibri"/>
        <family val="2"/>
        <scheme val="minor"/>
      </rPr>
      <t>slight/</t>
    </r>
    <r>
      <rPr>
        <i/>
        <strike/>
        <sz val="11"/>
        <color theme="1"/>
        <rFont val="Calibri"/>
        <family val="2"/>
        <scheme val="minor"/>
      </rPr>
      <t>low</t>
    </r>
    <r>
      <rPr>
        <i/>
        <sz val="11"/>
        <color theme="1"/>
        <rFont val="Calibri"/>
        <family val="2"/>
        <scheme val="minor"/>
      </rPr>
      <t xml:space="preserve"> smell   </t>
    </r>
    <r>
      <rPr>
        <sz val="11"/>
        <color theme="1"/>
        <rFont val="Calibri"/>
        <family val="2"/>
        <scheme val="minor"/>
      </rPr>
      <t xml:space="preserve"> </t>
    </r>
  </si>
  <si>
    <t>Remind the learner to use a thesaurus and dictionary when reading and writing</t>
  </si>
  <si>
    <t xml:space="preserve">Continue to focus on vocabulary development e.g. keep vocabulary notebooks for each subject, make a record of synonyms, antonyms, spelling, etc. </t>
  </si>
  <si>
    <r>
      <t xml:space="preserve">Focus on the meaning of instruction verbs that learners may meet in examination questions e.g. </t>
    </r>
    <r>
      <rPr>
        <i/>
        <sz val="11"/>
        <color theme="1"/>
        <rFont val="Calibri"/>
        <family val="2"/>
        <scheme val="minor"/>
      </rPr>
      <t>analyse, discuss, compare, contrast</t>
    </r>
    <r>
      <rPr>
        <sz val="11"/>
        <color theme="1"/>
        <rFont val="Calibri"/>
        <family val="2"/>
        <scheme val="minor"/>
      </rPr>
      <t>, etc.</t>
    </r>
  </si>
  <si>
    <t xml:space="preserve">Use a Concordancer to search, access and analyse key language for specific subjects. Teachers can use concordance data to: 
o explore the relationships between words and notice how the language is authentically used 
o check that the uses and collocations of words to ensure they are the most frequent, up to date and correct 
o find authentic examples to demonstrate and reinforce the language we are teaching 
o create worksheets based on authentic material </t>
  </si>
  <si>
    <t xml:space="preserve">Check, rather than assume, that reading texts have been fully understood. Ask comprehension questions about the text to assess the extent of the learner’s understanding </t>
  </si>
  <si>
    <t>Carry out regular, detailed analysis of the learner’s writing across the curriculum to pinpoint areas for development and to challenge the learner to upgrade their language use for different purposes</t>
  </si>
  <si>
    <t xml:space="preserve">Ensure the learner receives intervention to support any language-related subject learning needs, e.g. difficulty reading longer exam questions </t>
  </si>
  <si>
    <t xml:space="preserve">Use the reading and writing descriptors from Bands D and E in the EAL Assessment Framework for Schools to check progress and set appropriate targets that promote learning </t>
  </si>
  <si>
    <t xml:space="preserve">Introduce an error correction code and use this to show the learner where the mistakes are in their writing and what kind of mistakes they are. As a second stage the learner can then go back and attempt to correct the mistakes </t>
  </si>
  <si>
    <t xml:space="preserve">Ask the learner to submit their work electronically and then use screen capture software, such as Jing, to provide both visual and oral feedback. This enables the teacher to explain why they are making corrections and ensure that feedback is detailed and clear </t>
  </si>
  <si>
    <t>Encourage the learner to practise their written English using Write &amp; Improve. The learner can submit their written work and receive feedback on spelling, vocabulary, grammar and general style</t>
  </si>
  <si>
    <t xml:space="preserve">Where these exist, ask parents to encourage their child to read first language versions of the English texts being studied in school (source these if necessary) </t>
  </si>
  <si>
    <t xml:space="preserve">Keep parents informed of topics being covered in class; encourage them to discuss and research at home in their first language and/or English </t>
  </si>
  <si>
    <t>Recommend books as well as films and TV programmes that will build up the learner’s literary and cultural frame of reference</t>
  </si>
  <si>
    <t>Where available, encourage learners who are literate in their first language to sit a GCSE or A-level in this language</t>
  </si>
  <si>
    <t>Band E - Fluent</t>
  </si>
  <si>
    <t>To help your EAL learners achieve age-expected outcomes, clearly model and repeat the vocabulary and language structures required to achieve good levels in the subject area</t>
  </si>
  <si>
    <t>If necessary, allow EAL learners more thinking time to process complex information and/or language structures</t>
  </si>
  <si>
    <r>
      <t xml:space="preserve">Create regular opportunities for learners to answer more complex questions in terms of language structure and thinking: </t>
    </r>
    <r>
      <rPr>
        <i/>
        <sz val="11"/>
        <color theme="1"/>
        <rFont val="Calibri"/>
        <family val="2"/>
        <scheme val="minor"/>
      </rPr>
      <t>What would happen if …? What could you have done differently …? Is there any evidence for …?</t>
    </r>
  </si>
  <si>
    <t>Draw attention to figurative language and idioms and use quick rephrasing where necessary</t>
  </si>
  <si>
    <t>Provide a range of opportunities to listen, including different speakers, accents, aural media and kinds of heard language</t>
  </si>
  <si>
    <t>Be aware of, and explain, cultural references that EAL learners may not understand</t>
  </si>
  <si>
    <t>Make sure you and other adults regularly check learners’ understanding of higher order concepts, vocabulary and structures</t>
  </si>
  <si>
    <t xml:space="preserve">Help increase vocabulary by introducing a ‘word of the day’ (from a list of 1000 academic words) and rewarding appropriate use of it in speech </t>
  </si>
  <si>
    <t>The learner should be supported, as with any other learner, to speak confidently and effectively, including through:  
o using Standard English confidently in a range of formal and informal contexts, including classroom discussion  
o giving short speeches and presentations, expressing their own ideas and keeping to the point     
o participating in formal debates and structured discussions, summarising and/or building on what has been said</t>
  </si>
  <si>
    <t>Ensure learners have access to, and are encouraged to use, an English dictionary and thesaurus (including online dictionaries designed for English language learners, e.g. Cambridge Learner’s Dictionary)</t>
  </si>
  <si>
    <r>
      <t>Plan for, teach and model vocabulary and language structures needed for the topic, task and/or genre (see examples of planning for language in lesson plans on the EAL Nexus website). Identify the language functions, structures, vocabulary and sounds/sound combinations needed for the task, and provide scaffolding, for example: 
o Evaluating:</t>
    </r>
    <r>
      <rPr>
        <i/>
        <sz val="11"/>
        <color theme="1"/>
        <rFont val="Calibri"/>
        <family val="2"/>
        <scheme val="minor"/>
      </rPr>
      <t xml:space="preserve"> It might have been better if we had…, … might be biased because…</t>
    </r>
    <r>
      <rPr>
        <sz val="11"/>
        <color theme="1"/>
        <rFont val="Calibri"/>
        <family val="2"/>
        <scheme val="minor"/>
      </rPr>
      <t xml:space="preserve"> Use of conjunctions like: </t>
    </r>
    <r>
      <rPr>
        <i/>
        <sz val="11"/>
        <color theme="1"/>
        <rFont val="Calibri"/>
        <family val="2"/>
        <scheme val="minor"/>
      </rPr>
      <t xml:space="preserve">however, in spite of…    </t>
    </r>
    <r>
      <rPr>
        <sz val="11"/>
        <color theme="1"/>
        <rFont val="Calibri"/>
        <family val="2"/>
        <scheme val="minor"/>
      </rPr>
      <t xml:space="preserve">
o Justifying: encourage conjunctions such as </t>
    </r>
    <r>
      <rPr>
        <i/>
        <sz val="11"/>
        <color theme="1"/>
        <rFont val="Calibri"/>
        <family val="2"/>
        <scheme val="minor"/>
      </rPr>
      <t>because</t>
    </r>
    <r>
      <rPr>
        <sz val="11"/>
        <color theme="1"/>
        <rFont val="Calibri"/>
        <family val="2"/>
        <scheme val="minor"/>
      </rPr>
      <t xml:space="preserve">, and structures like: </t>
    </r>
    <r>
      <rPr>
        <i/>
        <sz val="11"/>
        <color theme="1"/>
        <rFont val="Calibri"/>
        <family val="2"/>
        <scheme val="minor"/>
      </rPr>
      <t xml:space="preserve">The evidence for this is… This can be seen where… </t>
    </r>
    <r>
      <rPr>
        <sz val="11"/>
        <color theme="1"/>
        <rFont val="Calibri"/>
        <family val="2"/>
        <scheme val="minor"/>
      </rPr>
      <t xml:space="preserve"> 
o Analysing: text types, e.g. persuasive, explanation, report, review, </t>
    </r>
    <r>
      <rPr>
        <i/>
        <sz val="11"/>
        <color theme="1"/>
        <rFont val="Calibri"/>
        <family val="2"/>
        <scheme val="minor"/>
      </rPr>
      <t xml:space="preserve">The most likely reason for…, was… </t>
    </r>
  </si>
  <si>
    <t xml:space="preserve">Continue to develop the learner’s vocabulary across the curriculum, building systematically on their current knowledge e.g. creating word glossaries for different subjects and creating opportunities for the learner to use new language within subject related activities </t>
  </si>
  <si>
    <t>Focus on and discuss the meaning of instruction verbs that learners may meet in examination questions</t>
  </si>
  <si>
    <t>Analyse the learner’s spoken English in the academic context, and highlight areas for development and challenge in grammar, sentence construction, etc.</t>
  </si>
  <si>
    <t xml:space="preserve">Continue to check, rather than assume, that the learner has understood heard content, especially the finer details or where more complex language is used e.g. ask comprehension questions about key information given to assess the extent of the learners understanding </t>
  </si>
  <si>
    <t>Use the speaking and listening descriptors from Band E in the EAL Assessment Framework for Schools to check progress and set appropriate targets that promote learning</t>
  </si>
  <si>
    <t>Recommend well-known books and films, e.g. Harry Potter, and TV programmes that will build up the learner’s literary and cultural frame of reference</t>
  </si>
  <si>
    <t>Pair or group the learner with supportive peers who will be good reading/writing role models – for shared reading/writing tasks. Provide opportunities for peer reading/writing/editing with high-achieving language role models</t>
  </si>
  <si>
    <t>Check learners’ understanding of figurative language and idioms encountered in texts</t>
  </si>
  <si>
    <t xml:space="preserve">Be aware of/explain cultural references that EAL learners may not understand, and check learners’ understanding of cultural references encountered in texts </t>
  </si>
  <si>
    <t xml:space="preserve">Check learners ‘understanding of higher order concepts, and vocabulary and structures needed to read and write academic English </t>
  </si>
  <si>
    <t xml:space="preserve">Help increase vocabulary by introducing a ‘word of the day’ (from a list of 1000 academic words) and rewarding appropriate use of it in learners’ writing </t>
  </si>
  <si>
    <t xml:space="preserve">Dictogloss is an excellent way of modelling text construction and language structures. It is good for the whole class and helps support the development of academic language </t>
  </si>
  <si>
    <t>Ensure learners have access to and are encouraged to use an English dictionary and thesaurus (including online dictionaries designed for English language learners, e.g. Cambridge Learner’s Dictionary)</t>
  </si>
  <si>
    <r>
      <t>Look at the areas for development across subject areas, e.g. technical vocabulary, comparing and contrasting, using accurate grammar, explaining results, collocations (words usually found together) e.g.</t>
    </r>
    <r>
      <rPr>
        <strike/>
        <sz val="11"/>
        <color theme="1"/>
        <rFont val="Calibri"/>
        <family val="2"/>
        <scheme val="minor"/>
      </rPr>
      <t xml:space="preserve"> </t>
    </r>
    <r>
      <rPr>
        <i/>
        <strike/>
        <sz val="11"/>
        <color theme="1"/>
        <rFont val="Calibri"/>
        <family val="2"/>
        <scheme val="minor"/>
      </rPr>
      <t>perform/</t>
    </r>
    <r>
      <rPr>
        <i/>
        <sz val="11"/>
        <color theme="1"/>
        <rFont val="Calibri"/>
        <family val="2"/>
        <scheme val="minor"/>
      </rPr>
      <t>commit/solve a crime, a strong/</t>
    </r>
    <r>
      <rPr>
        <i/>
        <strike/>
        <sz val="11"/>
        <color theme="1"/>
        <rFont val="Calibri"/>
        <family val="2"/>
        <scheme val="minor"/>
      </rPr>
      <t>heavy/</t>
    </r>
    <r>
      <rPr>
        <i/>
        <sz val="11"/>
        <color theme="1"/>
        <rFont val="Calibri"/>
        <family val="2"/>
        <scheme val="minor"/>
      </rPr>
      <t>slight/</t>
    </r>
    <r>
      <rPr>
        <i/>
        <strike/>
        <sz val="11"/>
        <color theme="1"/>
        <rFont val="Calibri"/>
        <family val="2"/>
        <scheme val="minor"/>
      </rPr>
      <t xml:space="preserve">low </t>
    </r>
    <r>
      <rPr>
        <i/>
        <sz val="11"/>
        <color theme="1"/>
        <rFont val="Calibri"/>
        <family val="2"/>
        <scheme val="minor"/>
      </rPr>
      <t xml:space="preserve">smell  </t>
    </r>
  </si>
  <si>
    <t xml:space="preserve">Continue to develop the learner’s vocabulary across the curriculum, building systematically on their current knowledge e.g. creating word glossaries for different subjects and creating opportunities for the learner to use new language within their written work </t>
  </si>
  <si>
    <t>Focus on the meaning of instruction verbs that learners may meet in examination questions</t>
  </si>
  <si>
    <t xml:space="preserve">Use a Concordancer to search, access and analyse key language for specific subjects. Teachers can use concordance data to:  
o explore the relationships between words and notice how the language is authentically used 
o check that the uses and collocations of words to ensure they are the most frequent, up to date and correct 
o find authentic examples to demonstrate and reinforce the language we are teaching    
o create worksheets based on authentic material </t>
  </si>
  <si>
    <t>Use the reading and writing descriptors from Band E in the EAL Assessment Framework for Schools to check progress and set appropriate targets that promote learning</t>
  </si>
  <si>
    <t>Ask the learner to submit their work electronically and then use screen capture software, such as Jing, to provide both visual and oral feedback. This enables the teacher to explain why they are making corrections and ensure that feedback is detailed and clear</t>
  </si>
  <si>
    <t>Ensure EAL learners are set age-appropriate National Curriculum objectives</t>
  </si>
  <si>
    <t>Ask parents to encourage their child to read widely in their first language and to write at length in emails, journals or letters, etc.</t>
  </si>
  <si>
    <t xml:space="preserve">Give parents useful websites on curriculum topics and for homework, particularly if homework involves internet research </t>
  </si>
  <si>
    <t xml:space="preserve">With KS4 learners, ensure parents understand syllabus requirements and exam formats, e.g. field trips, in-lesson assessments, extended assignments </t>
  </si>
  <si>
    <t>Where available, encourage learners who are literate in their first language to sit a GCSE or A-level in the home language</t>
  </si>
  <si>
    <t>Return to Initial Assessment</t>
  </si>
  <si>
    <t>Secondary Listening descriptors by band and code</t>
  </si>
  <si>
    <t>Return to Tracker</t>
  </si>
  <si>
    <t>Please select an assessment descriptor code in the previous column</t>
  </si>
  <si>
    <r>
      <t>Band A (New to English) -</t>
    </r>
    <r>
      <rPr>
        <b/>
        <sz val="11"/>
        <color theme="1"/>
        <rFont val="Calibri"/>
        <family val="2"/>
        <scheme val="minor"/>
      </rPr>
      <t xml:space="preserve"> </t>
    </r>
    <r>
      <rPr>
        <b/>
        <sz val="12"/>
        <color theme="1"/>
        <rFont val="Calibri"/>
        <family val="2"/>
        <scheme val="minor"/>
      </rPr>
      <t>Engaging in highly-scaffolded listening activities, learning basic classroom language and linking sounds to actions and meanings</t>
    </r>
  </si>
  <si>
    <t>Can understand everyday expressions aimed at meeting simple needs of a concrete type, delivered directly to them in clear, slow and repeated speech by a sympathetic speaker</t>
  </si>
  <si>
    <t>#'supp. Strategies A'!$A$1</t>
  </si>
  <si>
    <t>A2</t>
  </si>
  <si>
    <t>Can follow classroom instructions when the context and actions of teachers and peers are supportive</t>
  </si>
  <si>
    <t>A3</t>
  </si>
  <si>
    <t>Can understand a small range of words, and, with help, everyday vocabulary (e.g. colours, shapes, preferences)</t>
  </si>
  <si>
    <t>A4</t>
  </si>
  <si>
    <t>Can understand what people say about everyday things if they speak slowly and clearly with a supportive manner</t>
  </si>
  <si>
    <t>A5</t>
  </si>
  <si>
    <t>Can understand and follow directions (e.g. how to get somewhere)</t>
  </si>
  <si>
    <t>A6</t>
  </si>
  <si>
    <r>
      <t>Can understand a limited amount of frequently used vocabulary and language expressions across different subject areas (particularly the academic register, e.g. ‘</t>
    </r>
    <r>
      <rPr>
        <i/>
        <sz val="11"/>
        <color rgb="FF2D2E2D"/>
        <rFont val="Arial"/>
        <family val="2"/>
      </rPr>
      <t>concept</t>
    </r>
    <r>
      <rPr>
        <sz val="11"/>
        <color rgb="FF2D2E2D"/>
        <rFont val="Arial"/>
        <family val="2"/>
      </rPr>
      <t>’, ‘</t>
    </r>
    <r>
      <rPr>
        <i/>
        <sz val="11"/>
        <color rgb="FF2D2E2D"/>
        <rFont val="Arial"/>
        <family val="2"/>
      </rPr>
      <t>topic</t>
    </r>
    <r>
      <rPr>
        <sz val="11"/>
        <color rgb="FF2D2E2D"/>
        <rFont val="Arial"/>
        <family val="2"/>
      </rPr>
      <t>’)</t>
    </r>
  </si>
  <si>
    <t>A7</t>
  </si>
  <si>
    <t>Can ask a speaker to repeat or explain words in order to understand more of the message (particularly when in supportive situations)</t>
  </si>
  <si>
    <t>A8</t>
  </si>
  <si>
    <t>Can listen for longer, and understand new words and phrases when content is delivered with enough contextual support (e.g. visual/video images)</t>
  </si>
  <si>
    <t>A9</t>
  </si>
  <si>
    <t>Can understand questions about topics learned in class</t>
  </si>
  <si>
    <t>A10</t>
  </si>
  <si>
    <t>Appears to be increasingly confident, engaged and independent in tasks requiring listening and speaking</t>
  </si>
  <si>
    <r>
      <t xml:space="preserve">Band B (Early acquisition) - </t>
    </r>
    <r>
      <rPr>
        <b/>
        <sz val="12"/>
        <color theme="1"/>
        <rFont val="Calibri"/>
        <family val="2"/>
        <scheme val="minor"/>
      </rPr>
      <t>Developing greater autonomy in processing speech</t>
    </r>
  </si>
  <si>
    <r>
      <t>Can understand and respond to long(er) questions and instructions (e.g. ‘</t>
    </r>
    <r>
      <rPr>
        <i/>
        <sz val="11"/>
        <color rgb="FF2D2E2D"/>
        <rFont val="Calibri"/>
        <family val="2"/>
        <scheme val="minor"/>
      </rPr>
      <t>Tell me why you chose this answer, and not any of the others’</t>
    </r>
    <r>
      <rPr>
        <sz val="11"/>
        <color rgb="FF2D2E2D"/>
        <rFont val="Calibri"/>
        <family val="2"/>
        <scheme val="minor"/>
      </rPr>
      <t>)</t>
    </r>
  </si>
  <si>
    <t>#'supp. Strategies B'!$A$1</t>
  </si>
  <si>
    <t>B2</t>
  </si>
  <si>
    <t>Can understand the main points of clear standard speech on familiar matters regularly encountered in work, school, leisure etc., including short narratives and stories</t>
  </si>
  <si>
    <t>B3</t>
  </si>
  <si>
    <t>Is becoming aware of levels of difficulty of the content in the lesson beyond the most concrete or simple topics</t>
  </si>
  <si>
    <t>B4</t>
  </si>
  <si>
    <t>Is beginning to engage with abstract or complex content, including concepts that cannot be explained and illustrated easily (e.g. pressure, pollution)</t>
  </si>
  <si>
    <t>B5</t>
  </si>
  <si>
    <t>May ask for clarification and extra time when participating in complex listening tasks, group performances or class discussions</t>
  </si>
  <si>
    <t>B6</t>
  </si>
  <si>
    <r>
      <t xml:space="preserve">Is beginning to comprehend a range of topic-related vocabulary across </t>
    </r>
    <r>
      <rPr>
        <sz val="11"/>
        <color theme="1"/>
        <rFont val="Gill Sans MT"/>
        <family val="2"/>
      </rPr>
      <t>different subjects</t>
    </r>
    <r>
      <rPr>
        <sz val="11"/>
        <color rgb="FF2D2E2D"/>
        <rFont val="Arial"/>
        <family val="2"/>
      </rPr>
      <t xml:space="preserve"> </t>
    </r>
  </si>
  <si>
    <t>B7</t>
  </si>
  <si>
    <t>Is beginning to correctly interpret intonation, stress and other culturally-specific non-verbal communication</t>
  </si>
  <si>
    <t>B8</t>
  </si>
  <si>
    <t>Can follow reasoning, discussion or argument in English, providing speakers are clear and unambiguous</t>
  </si>
  <si>
    <t>B9</t>
  </si>
  <si>
    <t>Can understand and use, independently, many of the support systems and scaffolds that operate within lessons (e.g. a note-taking framework to jot down facts or ideas while listening)</t>
  </si>
  <si>
    <t>B10</t>
  </si>
  <si>
    <t>Can understand the information content of the majority of recorded or broadcast audio material on topics of personal interest delivered in clear standard speech</t>
  </si>
  <si>
    <r>
      <t xml:space="preserve">Band C (Developing competence) - </t>
    </r>
    <r>
      <rPr>
        <b/>
        <sz val="12"/>
        <color theme="1"/>
        <rFont val="Calibri"/>
        <family val="2"/>
        <scheme val="minor"/>
      </rPr>
      <t>Developing more independence in the use of basic listening skills needed to engage with learning</t>
    </r>
  </si>
  <si>
    <t>Can understand the main points of video and other social media material about familiar subjects delivered clearly</t>
  </si>
  <si>
    <t>#'supp. Strategies C'!$A$1</t>
  </si>
  <si>
    <t>C2</t>
  </si>
  <si>
    <t>Can follow and negotiate with other pupils during group work</t>
  </si>
  <si>
    <t>C3</t>
  </si>
  <si>
    <r>
      <t>Can understand some idiomatic or figurative expressions, but may require explanation (e.g. ‘</t>
    </r>
    <r>
      <rPr>
        <i/>
        <sz val="11"/>
        <color rgb="FF2D2E2D"/>
        <rFont val="Calibri"/>
        <family val="2"/>
        <scheme val="minor"/>
      </rPr>
      <t>Jaswinder can run like the wind’</t>
    </r>
    <r>
      <rPr>
        <sz val="11"/>
        <color rgb="FF2D2E2D"/>
        <rFont val="Calibri"/>
        <family val="2"/>
        <scheme val="minor"/>
      </rPr>
      <t>)</t>
    </r>
  </si>
  <si>
    <t>C4</t>
  </si>
  <si>
    <t>Can generally follow group discussion and ask for help and repetition where necessary</t>
  </si>
  <si>
    <t>C5</t>
  </si>
  <si>
    <t>Can follow directions in classroom tasks, paying attention to details</t>
  </si>
  <si>
    <t>C6</t>
  </si>
  <si>
    <t>Can follow and understand specialised or subject-specific terminology if it has previously been introduced</t>
  </si>
  <si>
    <t>C7</t>
  </si>
  <si>
    <t>Can respond appropriately in most unplanned classroom exchanges</t>
  </si>
  <si>
    <t>C8</t>
  </si>
  <si>
    <t>Can understand the gist of most spoken and audio-visual texts, and can identify specific information if questions are given beforehand</t>
  </si>
  <si>
    <t>C9</t>
  </si>
  <si>
    <t>Can engage in sustained listening to a level approaching that of most peers</t>
  </si>
  <si>
    <t>C10</t>
  </si>
  <si>
    <t>Can begin to interpret meaning and feelings from intonation, volume, stress, repetition and pacing, particularly when working with familiar topics</t>
  </si>
  <si>
    <r>
      <t>Band D (Competent) -</t>
    </r>
    <r>
      <rPr>
        <b/>
        <sz val="11"/>
        <color theme="1"/>
        <rFont val="Calibri"/>
        <family val="2"/>
        <scheme val="minor"/>
      </rPr>
      <t xml:space="preserve"> </t>
    </r>
    <r>
      <rPr>
        <b/>
        <sz val="12"/>
        <color theme="1"/>
        <rFont val="Calibri"/>
        <family val="2"/>
        <scheme val="minor"/>
      </rPr>
      <t>Applying listening skills over an increasing range of contexts and functions</t>
    </r>
  </si>
  <si>
    <t>Can begin to follow some culturally-specific practices when listening to English (e.g. eye contact, distance, gesture)</t>
  </si>
  <si>
    <t>#'supp. Strategies D'!$A$1</t>
  </si>
  <si>
    <t>D2</t>
  </si>
  <si>
    <r>
      <t>Can comprehend the different meanings of a range of vocabulary across different curriculum areas (e.g. ‘</t>
    </r>
    <r>
      <rPr>
        <i/>
        <sz val="11"/>
        <color rgb="FF2D2E2D"/>
        <rFont val="Calibri"/>
        <family val="2"/>
        <scheme val="minor"/>
      </rPr>
      <t>table</t>
    </r>
    <r>
      <rPr>
        <sz val="11"/>
        <color rgb="FF2D2E2D"/>
        <rFont val="Calibri"/>
        <family val="2"/>
        <scheme val="minor"/>
      </rPr>
      <t>’ in science and ‘</t>
    </r>
    <r>
      <rPr>
        <i/>
        <sz val="11"/>
        <color rgb="FF2D2E2D"/>
        <rFont val="Calibri"/>
        <family val="2"/>
        <scheme val="minor"/>
      </rPr>
      <t>table</t>
    </r>
    <r>
      <rPr>
        <sz val="11"/>
        <color rgb="FF2D2E2D"/>
        <rFont val="Calibri"/>
        <family val="2"/>
        <scheme val="minor"/>
      </rPr>
      <t>’ in a description of a room)</t>
    </r>
  </si>
  <si>
    <t>D3</t>
  </si>
  <si>
    <t>D4</t>
  </si>
  <si>
    <t>Can follow and participate in group conversations, especially on familiar topics in informal English</t>
  </si>
  <si>
    <t>D5</t>
  </si>
  <si>
    <t>Can follow reasoning and argument in the same way as most peers</t>
  </si>
  <si>
    <t>D6</t>
  </si>
  <si>
    <t xml:space="preserve">Can understand audio-visual recordings in standard dialect likely to be encountered in social and learning contexts and can identify the content of information, speaker viewpoints and attitudes </t>
  </si>
  <si>
    <t>D7</t>
  </si>
  <si>
    <t>Can communicate in familiar formal and informal registers, interpreting spoken English mainly at a literal level and organising language and ideas drawn from different sources</t>
  </si>
  <si>
    <t>D8</t>
  </si>
  <si>
    <t>Can understand an unfamiliar speaker on a familiar topic</t>
  </si>
  <si>
    <t>D9</t>
  </si>
  <si>
    <t>Can record and organise spoken information to set guidelines (e.g. use diagrams, graphs, tables)</t>
  </si>
  <si>
    <t>D10</t>
  </si>
  <si>
    <t>Can follow and communicate in a variety of social and learning contexts, understanding ideas and information on a range of familiar topics and issues</t>
  </si>
  <si>
    <r>
      <t xml:space="preserve">Band E (Fluent) - </t>
    </r>
    <r>
      <rPr>
        <b/>
        <sz val="12"/>
        <color theme="1"/>
        <rFont val="Calibri"/>
        <family val="2"/>
        <scheme val="minor"/>
      </rPr>
      <t>Showing an ability to understand and respond to spoken communication in classroom and school contexts with little or no hindrance</t>
    </r>
  </si>
  <si>
    <t>Can define the nature and purpose of information being sought before listening or viewing</t>
  </si>
  <si>
    <t>#'supp. Strategies E'!$A$1</t>
  </si>
  <si>
    <t>E2</t>
  </si>
  <si>
    <t>Can follow extended speech even when it is not clearly structured and when relationships are only implied and not signalled explicitly</t>
  </si>
  <si>
    <t>E3</t>
  </si>
  <si>
    <r>
      <t>Can demonstrate understanding of well-known idioms in context (e.g. ‘</t>
    </r>
    <r>
      <rPr>
        <i/>
        <sz val="11"/>
        <color rgb="FF2D2E2D"/>
        <rFont val="Calibri"/>
        <family val="2"/>
        <scheme val="minor"/>
      </rPr>
      <t>to kill two birds with one stone</t>
    </r>
    <r>
      <rPr>
        <sz val="11"/>
        <color rgb="FF2D2E2D"/>
        <rFont val="Calibri"/>
        <family val="2"/>
        <scheme val="minor"/>
      </rPr>
      <t>’; ‘</t>
    </r>
    <r>
      <rPr>
        <i/>
        <sz val="11"/>
        <color rgb="FF2D2E2D"/>
        <rFont val="Calibri"/>
        <family val="2"/>
        <scheme val="minor"/>
      </rPr>
      <t>to cut corners</t>
    </r>
    <r>
      <rPr>
        <sz val="11"/>
        <color rgb="FF2D2E2D"/>
        <rFont val="Calibri"/>
        <family val="2"/>
        <scheme val="minor"/>
      </rPr>
      <t>’)</t>
    </r>
  </si>
  <si>
    <t>E4</t>
  </si>
  <si>
    <t>Can select key information for a purpose, rejecting irrelevant and unimportant information</t>
  </si>
  <si>
    <t>E5</t>
  </si>
  <si>
    <t>Can follow the gist and some detail of a spoken text on a new topic at normal speed (e.g. in the media, visiting speakers)</t>
  </si>
  <si>
    <t>E6</t>
  </si>
  <si>
    <t>Can order information gained from spoken language, choosing a suitable organising format</t>
  </si>
  <si>
    <t>E7</t>
  </si>
  <si>
    <t>Can evaluate the quality and validity of information gained from spoken communication</t>
  </si>
  <si>
    <t>E8</t>
  </si>
  <si>
    <t>Can follow a complex argument on familiar topics or themes and ask appropriate and relevant questions</t>
  </si>
  <si>
    <t>E9</t>
  </si>
  <si>
    <t>Can identify the effects of devices such as rhythm, metaphor and repetition</t>
  </si>
  <si>
    <t>E10</t>
  </si>
  <si>
    <t>Can identify implied meanings from spoken language (e.g. racist attitudes)</t>
  </si>
  <si>
    <t>Column1</t>
  </si>
  <si>
    <t>Secondary Speaking descriptors by band and code</t>
  </si>
  <si>
    <t>Column2</t>
  </si>
  <si>
    <r>
      <t>Band A (New to English) -</t>
    </r>
    <r>
      <rPr>
        <b/>
        <sz val="11"/>
        <color theme="1"/>
        <rFont val="Calibri"/>
        <family val="2"/>
        <scheme val="minor"/>
      </rPr>
      <t xml:space="preserve"> </t>
    </r>
    <r>
      <rPr>
        <b/>
        <sz val="12"/>
        <color theme="1"/>
        <rFont val="Calibri"/>
        <family val="2"/>
        <scheme val="minor"/>
      </rPr>
      <t>Emerging competence in basic oral expression</t>
    </r>
  </si>
  <si>
    <t>Can establish social contact, (e.g. greetings and farewells, introductions, giving thanks)</t>
  </si>
  <si>
    <r>
      <t>Can produce simple, mainly isolated phrases about people and places, although often with errors such as omission of preposition (e.g. ‘</t>
    </r>
    <r>
      <rPr>
        <i/>
        <sz val="11"/>
        <color rgb="FF2D2E2D"/>
        <rFont val="Calibri"/>
        <family val="2"/>
        <scheme val="minor"/>
      </rPr>
      <t>He explain me</t>
    </r>
    <r>
      <rPr>
        <sz val="11"/>
        <color rgb="FF2D2E2D"/>
        <rFont val="Calibri"/>
        <family val="2"/>
        <scheme val="minor"/>
      </rPr>
      <t>’)</t>
    </r>
  </si>
  <si>
    <r>
      <t>Can express basic needs or feelings in simple terms, with limited range of adjectives and inaccurate use of verbs (e.g. ‘</t>
    </r>
    <r>
      <rPr>
        <i/>
        <sz val="11"/>
        <color rgb="FF2D2E2D"/>
        <rFont val="Calibri"/>
        <family val="2"/>
        <scheme val="minor"/>
      </rPr>
      <t>I not have ruler</t>
    </r>
    <r>
      <rPr>
        <sz val="11"/>
        <color rgb="FF2D2E2D"/>
        <rFont val="Calibri"/>
        <family val="2"/>
        <scheme val="minor"/>
      </rPr>
      <t>’, ‘</t>
    </r>
    <r>
      <rPr>
        <i/>
        <sz val="11"/>
        <color rgb="FF2D2E2D"/>
        <rFont val="Calibri"/>
        <family val="2"/>
        <scheme val="minor"/>
      </rPr>
      <t>I am feel happy</t>
    </r>
    <r>
      <rPr>
        <sz val="11"/>
        <color rgb="FF2D2E2D"/>
        <rFont val="Calibri"/>
        <family val="2"/>
        <scheme val="minor"/>
      </rPr>
      <t>’)</t>
    </r>
  </si>
  <si>
    <r>
      <t>Can use common verbs like go, do and make but with frequent omission of inflection (e.g. ‘</t>
    </r>
    <r>
      <rPr>
        <i/>
        <sz val="11"/>
        <color rgb="FF2D2E2D"/>
        <rFont val="Calibri"/>
        <family val="2"/>
        <scheme val="minor"/>
      </rPr>
      <t>Teacher say’</t>
    </r>
    <r>
      <rPr>
        <sz val="11"/>
        <color rgb="FF2D2E2D"/>
        <rFont val="Calibri"/>
        <family val="2"/>
        <scheme val="minor"/>
      </rPr>
      <t>) or problems with negative forms (e.g. ‘</t>
    </r>
    <r>
      <rPr>
        <i/>
        <sz val="11"/>
        <color rgb="FF2D2E2D"/>
        <rFont val="Calibri"/>
        <family val="2"/>
        <scheme val="minor"/>
      </rPr>
      <t>I not do it’</t>
    </r>
    <r>
      <rPr>
        <sz val="11"/>
        <color rgb="FF2D2E2D"/>
        <rFont val="Calibri"/>
        <family val="2"/>
        <scheme val="minor"/>
      </rPr>
      <t>)</t>
    </r>
  </si>
  <si>
    <r>
      <t>Can make simple statements, usually single words or short phrases, relating to lesson content, usually with scaffolding from the teacher (e.g. ‘</t>
    </r>
    <r>
      <rPr>
        <i/>
        <sz val="11"/>
        <color rgb="FF2D2E2D"/>
        <rFont val="Calibri"/>
        <family val="2"/>
        <scheme val="minor"/>
      </rPr>
      <t>Curley try to say who is boss in the ranch</t>
    </r>
    <r>
      <rPr>
        <sz val="11"/>
        <color rgb="FF2D2E2D"/>
        <rFont val="Calibri"/>
        <family val="2"/>
        <scheme val="minor"/>
      </rPr>
      <t>’)</t>
    </r>
  </si>
  <si>
    <r>
      <t xml:space="preserve">Pronounces comprehensibly </t>
    </r>
    <r>
      <rPr>
        <sz val="11"/>
        <color rgb="FF2D2E2D"/>
        <rFont val="Calibri"/>
        <family val="2"/>
        <scheme val="minor"/>
      </rPr>
      <t>and attempts to approximate English stress and intonation (e.g. when asking a question, using the negative, emphasising a word)</t>
    </r>
  </si>
  <si>
    <t xml:space="preserve">Can handle short social exchanges but may not understand enough to keep a conversation going of their own accord </t>
  </si>
  <si>
    <t>Can interact in a simple way but communication is dependent on repetition at a slower rate of speech and rephrasing</t>
  </si>
  <si>
    <t>Can ask and answer simple questions and initiate and respond to simple statements in areas of immediate need or on very familiar topics studied in class</t>
  </si>
  <si>
    <t>Can say what they like and dislike (e.g. school subjects, lesson activities, sport, leisure activities)</t>
  </si>
  <si>
    <r>
      <t xml:space="preserve">Band B (Early acquisition) - </t>
    </r>
    <r>
      <rPr>
        <b/>
        <sz val="12"/>
        <color theme="1"/>
        <rFont val="Calibri"/>
        <family val="2"/>
        <scheme val="minor"/>
      </rPr>
      <t>Oral competence includes emerging ability to respond verbally in interactions with others</t>
    </r>
  </si>
  <si>
    <r>
      <t>Can describe people, places and possessions in simple terms (e.g. ‘</t>
    </r>
    <r>
      <rPr>
        <i/>
        <sz val="11"/>
        <color rgb="FF2D2E2D"/>
        <rFont val="Calibri"/>
        <family val="2"/>
        <scheme val="minor"/>
      </rPr>
      <t>She is very tall lady with black glasses</t>
    </r>
    <r>
      <rPr>
        <sz val="11"/>
        <color rgb="FF2D2E2D"/>
        <rFont val="Calibri"/>
        <family val="2"/>
        <scheme val="minor"/>
      </rPr>
      <t>’, ‘</t>
    </r>
    <r>
      <rPr>
        <i/>
        <sz val="11"/>
        <color rgb="FF2D2E2D"/>
        <rFont val="Calibri"/>
        <family val="2"/>
        <scheme val="minor"/>
      </rPr>
      <t>My phone case it is blue and has picture of birds in trees</t>
    </r>
    <r>
      <rPr>
        <sz val="11"/>
        <color rgb="FF2D2E2D"/>
        <rFont val="Calibri"/>
        <family val="2"/>
        <scheme val="minor"/>
      </rPr>
      <t>’)</t>
    </r>
  </si>
  <si>
    <t>Can express own feelings and wishes more independently</t>
  </si>
  <si>
    <r>
      <t>Can use some frequently heard adjectives independently (e.g. ‘</t>
    </r>
    <r>
      <rPr>
        <i/>
        <sz val="11"/>
        <color rgb="FF2D2E2D"/>
        <rFont val="Calibri"/>
        <family val="2"/>
        <scheme val="minor"/>
      </rPr>
      <t>big</t>
    </r>
    <r>
      <rPr>
        <sz val="11"/>
        <color rgb="FF2D2E2D"/>
        <rFont val="Calibri"/>
        <family val="2"/>
        <scheme val="minor"/>
      </rPr>
      <t>’, ‘</t>
    </r>
    <r>
      <rPr>
        <i/>
        <sz val="11"/>
        <color rgb="FF2D2E2D"/>
        <rFont val="Calibri"/>
        <family val="2"/>
        <scheme val="minor"/>
      </rPr>
      <t>fast</t>
    </r>
    <r>
      <rPr>
        <sz val="11"/>
        <color rgb="FF2D2E2D"/>
        <rFont val="Calibri"/>
        <family val="2"/>
        <scheme val="minor"/>
      </rPr>
      <t>’, ‘</t>
    </r>
    <r>
      <rPr>
        <i/>
        <sz val="11"/>
        <color rgb="FF2D2E2D"/>
        <rFont val="Calibri"/>
        <family val="2"/>
        <scheme val="minor"/>
      </rPr>
      <t>good</t>
    </r>
    <r>
      <rPr>
        <sz val="11"/>
        <color rgb="FF2D2E2D"/>
        <rFont val="Calibri"/>
        <family val="2"/>
        <scheme val="minor"/>
      </rPr>
      <t>’)</t>
    </r>
  </si>
  <si>
    <r>
      <t>Can communicate some content about concrete matters during simple, familiar tasks (e.g. ‘</t>
    </r>
    <r>
      <rPr>
        <i/>
        <sz val="11"/>
        <color rgb="FF2D2E2D"/>
        <rFont val="Calibri"/>
        <family val="2"/>
        <scheme val="minor"/>
      </rPr>
      <t>This animal cell, it has 3 parts</t>
    </r>
    <r>
      <rPr>
        <sz val="11"/>
        <color rgb="FF2D2E2D"/>
        <rFont val="Calibri"/>
        <family val="2"/>
        <scheme val="minor"/>
      </rPr>
      <t xml:space="preserve">’) </t>
    </r>
  </si>
  <si>
    <t>Can sometimes participate effectively in discussion with English speakers who modify their language to make it easier for them</t>
  </si>
  <si>
    <t>Can give simple directions and instructions (e.g. explain how to get somewhere or do something)</t>
  </si>
  <si>
    <t>Can participate in short conversations in routine contexts on topics of interest</t>
  </si>
  <si>
    <r>
      <t xml:space="preserve">Can discuss what to do next and make and respond to suggestions, but still likely to struggle with complex utterances such as ‘If’ clauses for conditionals and conjecture (e.g. </t>
    </r>
    <r>
      <rPr>
        <i/>
        <sz val="11"/>
        <color theme="1"/>
        <rFont val="Calibri"/>
        <family val="2"/>
        <scheme val="minor"/>
      </rPr>
      <t>‘If you leave it in water, it might expand</t>
    </r>
    <r>
      <rPr>
        <sz val="11"/>
        <color theme="1"/>
        <rFont val="Calibri"/>
        <family val="2"/>
        <scheme val="minor"/>
      </rPr>
      <t>’)</t>
    </r>
  </si>
  <si>
    <r>
      <t>Can indicate time by phrases such as ‘</t>
    </r>
    <r>
      <rPr>
        <i/>
        <sz val="11"/>
        <color rgb="FF2D2E2D"/>
        <rFont val="Calibri"/>
        <family val="2"/>
        <scheme val="minor"/>
      </rPr>
      <t>next week</t>
    </r>
    <r>
      <rPr>
        <sz val="11"/>
        <color rgb="FF2D2E2D"/>
        <rFont val="Calibri"/>
        <family val="2"/>
        <scheme val="minor"/>
      </rPr>
      <t>’, ‘</t>
    </r>
    <r>
      <rPr>
        <i/>
        <sz val="11"/>
        <color rgb="FF2D2E2D"/>
        <rFont val="Calibri"/>
        <family val="2"/>
        <scheme val="minor"/>
      </rPr>
      <t>last Friday’</t>
    </r>
    <r>
      <rPr>
        <sz val="11"/>
        <color rgb="FF2D2E2D"/>
        <rFont val="Calibri"/>
        <family val="2"/>
        <scheme val="minor"/>
      </rPr>
      <t>, ‘</t>
    </r>
    <r>
      <rPr>
        <i/>
        <sz val="11"/>
        <color rgb="FF2D2E2D"/>
        <rFont val="Calibri"/>
        <family val="2"/>
        <scheme val="minor"/>
      </rPr>
      <t>in November’</t>
    </r>
    <r>
      <rPr>
        <sz val="11"/>
        <color rgb="FF2D2E2D"/>
        <rFont val="Calibri"/>
        <family val="2"/>
        <scheme val="minor"/>
      </rPr>
      <t>, ‘</t>
    </r>
    <r>
      <rPr>
        <i/>
        <sz val="11"/>
        <color rgb="FF2D2E2D"/>
        <rFont val="Calibri"/>
        <family val="2"/>
        <scheme val="minor"/>
      </rPr>
      <t>at three o'clock’</t>
    </r>
  </si>
  <si>
    <t>Is beginning to successfully take part in group work with peers in lessons and in whole-class interaction with the teacher</t>
  </si>
  <si>
    <r>
      <t xml:space="preserve">Band C (Developing Competence) - </t>
    </r>
    <r>
      <rPr>
        <b/>
        <sz val="12"/>
        <color theme="1"/>
        <rFont val="Calibri"/>
        <family val="2"/>
        <scheme val="minor"/>
      </rPr>
      <t>Emerging competence in spontaneous expression and communication</t>
    </r>
  </si>
  <si>
    <t>Can communicate simply in routine tasks to ask for and provide things, get simple information and discuss what to do next</t>
  </si>
  <si>
    <t>Can express and respond to feelings such as surprise, happiness, sadness, interest and indifference</t>
  </si>
  <si>
    <t xml:space="preserve">Can contribute to informal discussion with friends, provided their speech is clear and/or in locally practised school English </t>
  </si>
  <si>
    <t>Can comment briefly on the views of others (e.g. in history lessons or in literature lessons)</t>
  </si>
  <si>
    <t xml:space="preserve">Can self-correct some slips of the tongue or word/pronunciation errors </t>
  </si>
  <si>
    <t>Can express belief, opinion, agreement and disagreement politely (e.g. by making comparisons and contrasts)</t>
  </si>
  <si>
    <t>Can explain own point of view and defend it (e.g. in a class discussion in an RE lesson)</t>
  </si>
  <si>
    <t>Can discuss familiar subject content across different curriculum areas</t>
  </si>
  <si>
    <t>Can use paraphrase to cover gaps in vocabulary or structural knowledge</t>
  </si>
  <si>
    <t>Can use English effectively in problem-solving tasks (e.g. in a group task on health and food)</t>
  </si>
  <si>
    <r>
      <t xml:space="preserve">Band D (Competent) - </t>
    </r>
    <r>
      <rPr>
        <b/>
        <sz val="12"/>
        <color theme="1"/>
        <rFont val="Calibri"/>
        <family val="2"/>
        <scheme val="minor"/>
      </rPr>
      <t>Competence in producing more varied and complex speech in a wider range of contexts</t>
    </r>
  </si>
  <si>
    <r>
      <t>Can summarise in longer utterances, with some cohesion, about subject content (e.g. ‘</t>
    </r>
    <r>
      <rPr>
        <i/>
        <sz val="11"/>
        <color theme="1"/>
        <rFont val="Calibri"/>
        <family val="2"/>
        <scheme val="minor"/>
      </rPr>
      <t>When vaccination began number of deaths got lower</t>
    </r>
    <r>
      <rPr>
        <sz val="11"/>
        <color theme="1"/>
        <rFont val="Calibri"/>
        <family val="2"/>
        <scheme val="minor"/>
      </rPr>
      <t>’)</t>
    </r>
  </si>
  <si>
    <t>Can express opinions and reactions regarding possible solutions or what to do next, giving brief reasons and explanation</t>
  </si>
  <si>
    <t xml:space="preserve">Can use a growing range of subject-specific technical vocabulary and begin to use some imagery (e.g. metaphors and similes) </t>
  </si>
  <si>
    <t>Can use both formal and informal English in appropriate contexts</t>
  </si>
  <si>
    <t>Can express their thoughts about abstract or cultural topics such as music or films</t>
  </si>
  <si>
    <t>Can explain why something is a problem (e.g. by presenting facts, examples or arguments)</t>
  </si>
  <si>
    <t>Can give a clear, systematically developed presentation, with highlighting of significant points, and relevant supporting detail</t>
  </si>
  <si>
    <t>Can explain in reasonable detail the results of an enquiry (e.g. science experiment)</t>
  </si>
  <si>
    <t>Can express thoughts and feelings by using allusions, making jokes and using some idiomatic expressions</t>
  </si>
  <si>
    <r>
      <t>Can use a growing range of everyday and specialist vocabulary in all learning areas (e.g. ‘</t>
    </r>
    <r>
      <rPr>
        <i/>
        <sz val="11"/>
        <color theme="1"/>
        <rFont val="Calibri"/>
        <family val="2"/>
        <scheme val="minor"/>
      </rPr>
      <t>subtract</t>
    </r>
    <r>
      <rPr>
        <sz val="11"/>
        <color theme="1"/>
        <rFont val="Calibri"/>
        <family val="2"/>
        <scheme val="minor"/>
      </rPr>
      <t>’, ‘</t>
    </r>
    <r>
      <rPr>
        <i/>
        <sz val="11"/>
        <color theme="1"/>
        <rFont val="Calibri"/>
        <family val="2"/>
        <scheme val="minor"/>
      </rPr>
      <t>calculate</t>
    </r>
    <r>
      <rPr>
        <sz val="11"/>
        <color theme="1"/>
        <rFont val="Calibri"/>
        <family val="2"/>
        <scheme val="minor"/>
      </rPr>
      <t>’) and can identify multiple meanings of many familiar words (e.g. ‘</t>
    </r>
    <r>
      <rPr>
        <i/>
        <sz val="11"/>
        <color theme="1"/>
        <rFont val="Calibri"/>
        <family val="2"/>
        <scheme val="minor"/>
      </rPr>
      <t>angle</t>
    </r>
    <r>
      <rPr>
        <sz val="11"/>
        <color theme="1"/>
        <rFont val="Calibri"/>
        <family val="2"/>
        <scheme val="minor"/>
      </rPr>
      <t>’ in English and ‘</t>
    </r>
    <r>
      <rPr>
        <i/>
        <sz val="11"/>
        <color theme="1"/>
        <rFont val="Calibri"/>
        <family val="2"/>
        <scheme val="minor"/>
      </rPr>
      <t>angle</t>
    </r>
    <r>
      <rPr>
        <sz val="11"/>
        <color theme="1"/>
        <rFont val="Calibri"/>
        <family val="2"/>
        <scheme val="minor"/>
      </rPr>
      <t>’ in mathematics)</t>
    </r>
  </si>
  <si>
    <r>
      <t xml:space="preserve">Band E (Fluent) - </t>
    </r>
    <r>
      <rPr>
        <b/>
        <sz val="12"/>
        <color theme="1"/>
        <rFont val="Calibri"/>
        <family val="2"/>
        <scheme val="minor"/>
      </rPr>
      <t>Developing competence in fluent, creative use of English</t>
    </r>
  </si>
  <si>
    <t>Can produce clear, smoothly flowing, well-structured speech with an effective logical structure that helps the recipient to notice and remember significant points</t>
  </si>
  <si>
    <t>Can give a clear, prepared presentation, giving reasons in support of or against a particular point of view, and giving the advantages and disadvantages of various options</t>
  </si>
  <si>
    <t>Shows an understanding of pause, stress, rhythm and intonation and how these can convey values, perspectives and feelings</t>
  </si>
  <si>
    <t>Can synthesise and report information and arguments from a number of sources</t>
  </si>
  <si>
    <t>Can easily follow and contribute to complex interactions between third parties in group discussion even on abstract, unfamiliar topics</t>
  </si>
  <si>
    <t>Can defend opinions in discussion by providing relevant explanations, arguments and comments</t>
  </si>
  <si>
    <t>Can relate the plot of a book or film and describe their reactions</t>
  </si>
  <si>
    <t>Can express themselves fluently and spontaneously, controlling a range of registers</t>
  </si>
  <si>
    <t>Has good command of a broad vocabulary with little obvious searching for expressions or avoidance strategies</t>
  </si>
  <si>
    <t>Can argue a formal position convincingly, responding to questions and comments and answering complex lines of counterargument fluently, spontaneously and appropriately</t>
  </si>
  <si>
    <t>Secondary Reading and Viewing descriptors by band and code</t>
  </si>
  <si>
    <r>
      <t xml:space="preserve">Band A (New to English) - </t>
    </r>
    <r>
      <rPr>
        <b/>
        <sz val="11"/>
        <color theme="1"/>
        <rFont val="Calibri"/>
        <family val="2"/>
        <scheme val="minor"/>
      </rPr>
      <t>Little or no knowledge of written English; taking first steps to engage with written and digital texts in English</t>
    </r>
  </si>
  <si>
    <r>
      <t>Engages with reading activities in English, continues to use first language, culture and experiences when given the opportunity (e.g. recognising vocabulary cognates such as ‘</t>
    </r>
    <r>
      <rPr>
        <i/>
        <sz val="11"/>
        <color rgb="FF2D2E2D"/>
        <rFont val="Calibri"/>
        <family val="2"/>
        <scheme val="minor"/>
      </rPr>
      <t xml:space="preserve">volcano’ - </t>
    </r>
    <r>
      <rPr>
        <sz val="11"/>
        <color rgb="FF2D2E2D"/>
        <rFont val="Calibri"/>
        <family val="2"/>
        <scheme val="minor"/>
      </rPr>
      <t>‘</t>
    </r>
    <r>
      <rPr>
        <i/>
        <sz val="11"/>
        <color rgb="FF2D2E2D"/>
        <rFont val="Calibri"/>
        <family val="2"/>
        <scheme val="minor"/>
      </rPr>
      <t>vulcan</t>
    </r>
    <r>
      <rPr>
        <sz val="11"/>
        <color rgb="FF2D2E2D"/>
        <rFont val="Calibri"/>
        <family val="2"/>
        <scheme val="minor"/>
      </rPr>
      <t>’ in Romanian and using factual knowledge acquired via first language), and can recognise and use pictures and other visuals as a source of meaning</t>
    </r>
  </si>
  <si>
    <t>#'supp. Strategies A'!$A$58</t>
  </si>
  <si>
    <t>Can recognise and understand familiar words (including own name if new to reading or to Roman script) on displays and notices in the classroom and school</t>
  </si>
  <si>
    <r>
      <t>Can begin to identify grapheme-phoneme correspondence with familiar words when reading out loud (e.g. the /s/ sound in words such as ‘</t>
    </r>
    <r>
      <rPr>
        <i/>
        <sz val="11"/>
        <color rgb="FF2D2E2D"/>
        <rFont val="Calibri"/>
        <family val="2"/>
        <scheme val="minor"/>
      </rPr>
      <t>sit</t>
    </r>
    <r>
      <rPr>
        <sz val="11"/>
        <color rgb="FF2D2E2D"/>
        <rFont val="Calibri"/>
        <family val="2"/>
        <scheme val="minor"/>
      </rPr>
      <t>’, ‘</t>
    </r>
    <r>
      <rPr>
        <i/>
        <sz val="11"/>
        <color rgb="FF2D2E2D"/>
        <rFont val="Calibri"/>
        <family val="2"/>
        <scheme val="minor"/>
      </rPr>
      <t>sweet</t>
    </r>
    <r>
      <rPr>
        <sz val="11"/>
        <color rgb="FF2D2E2D"/>
        <rFont val="Calibri"/>
        <family val="2"/>
        <scheme val="minor"/>
      </rPr>
      <t>’)</t>
    </r>
  </si>
  <si>
    <t>Can begin to make sense of the use of commas, full stops and other frequently used punctuation marks when reading both quietly to oneself and to others</t>
  </si>
  <si>
    <t>Can follow a short written text with aural and visual support (e.g. listening to it being read aloud, someone using the illustrations to clarify meaning by pointing, annotating)</t>
  </si>
  <si>
    <t>Can use print and digital material in first language as a support for joining in curriculum activities in English</t>
  </si>
  <si>
    <t xml:space="preserve">Can recognise and re-use new English vocabulary in the context of classroom activities, and understand words looked up in bilingual online/print resources </t>
  </si>
  <si>
    <t>Can recognise and understand words and short texts that have been taught/rehearsed in class</t>
  </si>
  <si>
    <r>
      <t>Can recognise common spelling patterns, prefixes (e.g. '</t>
    </r>
    <r>
      <rPr>
        <i/>
        <sz val="11"/>
        <color rgb="FF2D2E2D"/>
        <rFont val="Calibri"/>
        <family val="2"/>
        <scheme val="minor"/>
      </rPr>
      <t>re-</t>
    </r>
    <r>
      <rPr>
        <sz val="11"/>
        <color rgb="FF2D2E2D"/>
        <rFont val="Calibri"/>
        <family val="2"/>
        <scheme val="minor"/>
      </rPr>
      <t xml:space="preserve">' in ' </t>
    </r>
    <r>
      <rPr>
        <i/>
        <sz val="11"/>
        <color rgb="FF2D2E2D"/>
        <rFont val="Calibri"/>
        <family val="2"/>
        <scheme val="minor"/>
      </rPr>
      <t>replace</t>
    </r>
    <r>
      <rPr>
        <sz val="11"/>
        <color rgb="FF2D2E2D"/>
        <rFont val="Calibri"/>
        <family val="2"/>
        <scheme val="minor"/>
      </rPr>
      <t>') and suffixes (e.g. '-</t>
    </r>
    <r>
      <rPr>
        <i/>
        <sz val="11"/>
        <color rgb="FF2D2E2D"/>
        <rFont val="Calibri"/>
        <family val="2"/>
        <scheme val="minor"/>
      </rPr>
      <t>cycle</t>
    </r>
    <r>
      <rPr>
        <sz val="11"/>
        <color rgb="FF2D2E2D"/>
        <rFont val="Calibri"/>
        <family val="2"/>
        <scheme val="minor"/>
      </rPr>
      <t>' in ‘</t>
    </r>
    <r>
      <rPr>
        <i/>
        <sz val="11"/>
        <color rgb="FF2D2E2D"/>
        <rFont val="Calibri"/>
        <family val="2"/>
        <scheme val="minor"/>
      </rPr>
      <t>bicycle</t>
    </r>
    <r>
      <rPr>
        <sz val="11"/>
        <color rgb="FF2D2E2D"/>
        <rFont val="Calibri"/>
        <family val="2"/>
        <scheme val="minor"/>
      </rPr>
      <t>’), and is beginning to use this awareness to assist comprehension</t>
    </r>
  </si>
  <si>
    <t>Can recognise and read common words out loud, with approximate pronunciation</t>
  </si>
  <si>
    <r>
      <t xml:space="preserve">Band B (Early acquisition) - </t>
    </r>
    <r>
      <rPr>
        <b/>
        <sz val="11"/>
        <color theme="1"/>
        <rFont val="Calibri"/>
        <family val="2"/>
        <scheme val="minor"/>
      </rPr>
      <t xml:space="preserve">Making sense of written text at word and phrase/sentence level, using visual information to help decipher meaning </t>
    </r>
  </si>
  <si>
    <t>Can recognise many frequently occurring words by sight or initial letter, and is beginning to use awareness of grapheme-phoneme correspondence to decode unfamiliar words</t>
  </si>
  <si>
    <t>#'supp. Strategies B'!$A$52</t>
  </si>
  <si>
    <t>Can classify and sort visual images using word labels or icons (e.g. minerals versus metals)</t>
  </si>
  <si>
    <t>Can recognise and understand some words, phrases and simple sentences (with visuals) that have already been taught/rehearsed in class</t>
  </si>
  <si>
    <r>
      <t xml:space="preserve">Can find and extract information in a short text that has been taught/rehearsed (including visual images and graphics) to answer </t>
    </r>
    <r>
      <rPr>
        <i/>
        <sz val="11"/>
        <color theme="1"/>
        <rFont val="Calibri"/>
        <family val="2"/>
        <scheme val="minor"/>
      </rPr>
      <t xml:space="preserve">'what' </t>
    </r>
    <r>
      <rPr>
        <sz val="11"/>
        <color theme="1"/>
        <rFont val="Calibri"/>
        <family val="2"/>
        <scheme val="minor"/>
      </rPr>
      <t xml:space="preserve">and </t>
    </r>
    <r>
      <rPr>
        <i/>
        <sz val="11"/>
        <color theme="1"/>
        <rFont val="Calibri"/>
        <family val="2"/>
        <scheme val="minor"/>
      </rPr>
      <t xml:space="preserve">'who' </t>
    </r>
    <r>
      <rPr>
        <sz val="11"/>
        <color theme="1"/>
        <rFont val="Calibri"/>
        <family val="2"/>
        <scheme val="minor"/>
      </rPr>
      <t>questions</t>
    </r>
  </si>
  <si>
    <t>Can understand and use diagrams, charts and other displays showing announcements and notices around the school</t>
  </si>
  <si>
    <r>
      <t>Can recognise and understand subject-specific vocabulary and associated expressions with support (e.g. '</t>
    </r>
    <r>
      <rPr>
        <i/>
        <sz val="11"/>
        <color theme="1"/>
        <rFont val="Calibri"/>
        <family val="2"/>
        <scheme val="minor"/>
      </rPr>
      <t>equals</t>
    </r>
    <r>
      <rPr>
        <sz val="11"/>
        <color theme="1"/>
        <rFont val="Calibri"/>
        <family val="2"/>
        <scheme val="minor"/>
      </rPr>
      <t>' in mathematics)</t>
    </r>
  </si>
  <si>
    <t xml:space="preserve">Can begin to combine developing learning strategies such as using word recognition, context, own experience and repeated reading to decipher meaning (e.g. in activities involving the use of a map of the world)  </t>
  </si>
  <si>
    <t>Can attempt to navigate curriculum material, using headings, contents lists, page numbers, visuals and graphics (particularly if online)</t>
  </si>
  <si>
    <t>Can begin to make use of visual cues and graphic information when reading without prompting</t>
  </si>
  <si>
    <t>Can read and understand most of the words/sentences/short passages in the texts that have been taught/rehearsed</t>
  </si>
  <si>
    <r>
      <t xml:space="preserve">Band C (Developing competence) - </t>
    </r>
    <r>
      <rPr>
        <b/>
        <sz val="11"/>
        <color theme="1"/>
        <rFont val="Calibri"/>
        <family val="2"/>
        <scheme val="minor"/>
      </rPr>
      <t xml:space="preserve">Drawing on growing knowledge of vocabulary and grammar to engage with curriculum-related texts and tasks </t>
    </r>
  </si>
  <si>
    <t>Can understand and locate relevant information in online and printed curriculum material, and in everyday written items such as emails, school letters/notices and text messages</t>
  </si>
  <si>
    <t>#'supp. Strategies C'!$A$37</t>
  </si>
  <si>
    <t>Can decipher the meaning of unfamiliar words by using context, subject content knowledge and inferencing</t>
  </si>
  <si>
    <r>
      <t>Can recognise meaning relationships, such as cause/effect and time sequences within and across sentences signalled by signpost words, such as '</t>
    </r>
    <r>
      <rPr>
        <i/>
        <sz val="11"/>
        <color theme="1"/>
        <rFont val="Calibri"/>
        <family val="2"/>
        <scheme val="minor"/>
      </rPr>
      <t>because</t>
    </r>
    <r>
      <rPr>
        <sz val="11"/>
        <color theme="1"/>
        <rFont val="Calibri"/>
        <family val="2"/>
        <scheme val="minor"/>
      </rPr>
      <t xml:space="preserve">', </t>
    </r>
    <r>
      <rPr>
        <i/>
        <sz val="11"/>
        <color theme="1"/>
        <rFont val="Calibri"/>
        <family val="2"/>
        <scheme val="minor"/>
      </rPr>
      <t>'different from'</t>
    </r>
  </si>
  <si>
    <r>
      <t>Can understand and track meaning across sentences and passages, paying attention to topic-related language (e.g. ‘</t>
    </r>
    <r>
      <rPr>
        <i/>
        <sz val="11"/>
        <color theme="1"/>
        <rFont val="Calibri"/>
        <family val="2"/>
        <scheme val="minor"/>
      </rPr>
      <t>forest</t>
    </r>
    <r>
      <rPr>
        <sz val="11"/>
        <color theme="1"/>
        <rFont val="Calibri"/>
        <family val="2"/>
        <scheme val="minor"/>
      </rPr>
      <t>’, ‘</t>
    </r>
    <r>
      <rPr>
        <i/>
        <sz val="11"/>
        <color theme="1"/>
        <rFont val="Calibri"/>
        <family val="2"/>
        <scheme val="minor"/>
      </rPr>
      <t>trees</t>
    </r>
    <r>
      <rPr>
        <sz val="11"/>
        <color theme="1"/>
        <rFont val="Calibri"/>
        <family val="2"/>
        <scheme val="minor"/>
      </rPr>
      <t>’) and cohesive markers (e.g. ‘</t>
    </r>
    <r>
      <rPr>
        <i/>
        <sz val="11"/>
        <color theme="1"/>
        <rFont val="Calibri"/>
        <family val="2"/>
        <scheme val="minor"/>
      </rPr>
      <t>firstly</t>
    </r>
    <r>
      <rPr>
        <sz val="11"/>
        <color theme="1"/>
        <rFont val="Calibri"/>
        <family val="2"/>
        <scheme val="minor"/>
      </rPr>
      <t>’, ‘</t>
    </r>
    <r>
      <rPr>
        <i/>
        <sz val="11"/>
        <color theme="1"/>
        <rFont val="Calibri"/>
        <family val="2"/>
        <scheme val="minor"/>
      </rPr>
      <t>secondly</t>
    </r>
    <r>
      <rPr>
        <sz val="11"/>
        <color theme="1"/>
        <rFont val="Calibri"/>
        <family val="2"/>
        <scheme val="minor"/>
      </rPr>
      <t>’) to express cohesion in meaning</t>
    </r>
  </si>
  <si>
    <r>
      <t>Can read short texts aloud, showing awareness of word inflections (e.g. ‘-</t>
    </r>
    <r>
      <rPr>
        <i/>
        <sz val="11"/>
        <color theme="1"/>
        <rFont val="Calibri"/>
        <family val="2"/>
        <scheme val="minor"/>
      </rPr>
      <t xml:space="preserve">ed’ </t>
    </r>
    <r>
      <rPr>
        <sz val="11"/>
        <color theme="1"/>
        <rFont val="Calibri"/>
        <family val="2"/>
        <scheme val="minor"/>
      </rPr>
      <t xml:space="preserve">in </t>
    </r>
    <r>
      <rPr>
        <i/>
        <sz val="11"/>
        <color theme="1"/>
        <rFont val="Calibri"/>
        <family val="2"/>
        <scheme val="minor"/>
      </rPr>
      <t>'walked</t>
    </r>
    <r>
      <rPr>
        <sz val="11"/>
        <color theme="1"/>
        <rFont val="Calibri"/>
        <family val="2"/>
        <scheme val="minor"/>
      </rPr>
      <t>') and using punctuation to guide intonation (e.g. commas for brief pauses)</t>
    </r>
  </si>
  <si>
    <t>Can understand fictional texts written in contemporary prose, but may still need help to distinguish literal meaning from implied meaning, oblique cultural references, sarcasm and humour</t>
  </si>
  <si>
    <t>Can understand curriculum-related texts beyond the literal level, with teacher and peer support, using context and visual clues to deduce meaning</t>
  </si>
  <si>
    <t>Can extract key information and messages from curriculum subject texts and re-present the information in a different form (e.g. a mind map)</t>
  </si>
  <si>
    <t>Can begin to identify the author's perspective in curriculum content and literary texts</t>
  </si>
  <si>
    <r>
      <t>Can follow and make use of most curriculum-related and contemporary literary texts in school work, but may need help with unfamiliar idiomatic, figurative, metaphoric expressions and personification (e.g. ‘</t>
    </r>
    <r>
      <rPr>
        <i/>
        <sz val="11"/>
        <color theme="1"/>
        <rFont val="Calibri"/>
        <family val="2"/>
        <scheme val="minor"/>
      </rPr>
      <t>Opportunity knocked at her door</t>
    </r>
    <r>
      <rPr>
        <sz val="11"/>
        <color theme="1"/>
        <rFont val="Calibri"/>
        <family val="2"/>
        <scheme val="minor"/>
      </rPr>
      <t>’)</t>
    </r>
  </si>
  <si>
    <r>
      <t xml:space="preserve">Band D (Competent) - </t>
    </r>
    <r>
      <rPr>
        <b/>
        <sz val="11"/>
        <color theme="1"/>
        <rFont val="Calibri"/>
        <family val="2"/>
        <scheme val="minor"/>
      </rPr>
      <t>Working with written language and accompanying visuals productively, using different strategies in response to curriculum tasks</t>
    </r>
  </si>
  <si>
    <t>Can tackle most curriculum-related reading tasks, adjusting focus and speed of reading for different purposes, but may need support to deal with unfamiliar idioms and abstracted meaning</t>
  </si>
  <si>
    <t>#'supp. Strategies D'!$A$37</t>
  </si>
  <si>
    <r>
      <t>Can use spelling patterns, syntactic and semantic cues, to work out the meanings of unfamiliar words (e.g. ‘</t>
    </r>
    <r>
      <rPr>
        <i/>
        <sz val="11"/>
        <color theme="1"/>
        <rFont val="Calibri"/>
        <family val="2"/>
        <scheme val="minor"/>
      </rPr>
      <t>brotherly’</t>
    </r>
    <r>
      <rPr>
        <sz val="11"/>
        <color theme="1"/>
        <rFont val="Calibri"/>
        <family val="2"/>
        <scheme val="minor"/>
      </rPr>
      <t>, ‘</t>
    </r>
    <r>
      <rPr>
        <i/>
        <sz val="11"/>
        <color theme="1"/>
        <rFont val="Calibri"/>
        <family val="2"/>
        <scheme val="minor"/>
      </rPr>
      <t>shellfish</t>
    </r>
    <r>
      <rPr>
        <sz val="11"/>
        <color theme="1"/>
        <rFont val="Calibri"/>
        <family val="2"/>
        <scheme val="minor"/>
      </rPr>
      <t>’ or using knowledge of ‘</t>
    </r>
    <r>
      <rPr>
        <i/>
        <sz val="11"/>
        <color theme="1"/>
        <rFont val="Calibri"/>
        <family val="2"/>
        <scheme val="minor"/>
      </rPr>
      <t xml:space="preserve">taken/took’ </t>
    </r>
    <r>
      <rPr>
        <sz val="11"/>
        <color theme="1"/>
        <rFont val="Calibri"/>
        <family val="2"/>
        <scheme val="minor"/>
      </rPr>
      <t>to work out what ‘</t>
    </r>
    <r>
      <rPr>
        <i/>
        <sz val="11"/>
        <color theme="1"/>
        <rFont val="Calibri"/>
        <family val="2"/>
        <scheme val="minor"/>
      </rPr>
      <t xml:space="preserve">shaken’ </t>
    </r>
    <r>
      <rPr>
        <sz val="11"/>
        <color theme="1"/>
        <rFont val="Calibri"/>
        <family val="2"/>
        <scheme val="minor"/>
      </rPr>
      <t>or ‘</t>
    </r>
    <r>
      <rPr>
        <i/>
        <sz val="11"/>
        <color theme="1"/>
        <rFont val="Calibri"/>
        <family val="2"/>
        <scheme val="minor"/>
      </rPr>
      <t xml:space="preserve">shook’ </t>
    </r>
    <r>
      <rPr>
        <sz val="11"/>
        <color theme="1"/>
        <rFont val="Calibri"/>
        <family val="2"/>
        <scheme val="minor"/>
      </rPr>
      <t>means)</t>
    </r>
  </si>
  <si>
    <t>Can make predictions about the likely content meaning of curriculum, subject and literary texts based on knowledge of the different classroom activities and text types</t>
  </si>
  <si>
    <t>Can read aloud a curriculum-related text without rehearsal, signalling meaning through volume and patterns of stress and intonation</t>
  </si>
  <si>
    <t>Can search for and locate information from a range of sources, including the internet and social media</t>
  </si>
  <si>
    <t>Can use a range of reading and viewing strategies, such as adjusting reading rate, selective rereading, scanning and reading on, as appropriate for the task at hand</t>
  </si>
  <si>
    <t>Can select, transfer and transform information from a text, selecting relevant details for the purpose at hand (e.g. from a novel for a book review)</t>
  </si>
  <si>
    <t>Can search and locate information from a variety of sources, including the internet, and can track key information across passages (e.g. chapters in books)</t>
  </si>
  <si>
    <t>Can read a wide range of curriculum-related material suggested by teachers and/or peers to enrich knowledge and understanding</t>
  </si>
  <si>
    <t>Can read a wide range of curriculum-related texts with understanding (including literature), and interpret content meaning beyond the literal where appropriate</t>
  </si>
  <si>
    <r>
      <t xml:space="preserve">Band E (Fluent) - </t>
    </r>
    <r>
      <rPr>
        <b/>
        <sz val="11"/>
        <color theme="1"/>
        <rFont val="Calibri"/>
        <family val="2"/>
        <scheme val="minor"/>
      </rPr>
      <t xml:space="preserve">Engaging with curriculum-related reading activities independently and productively in different subject areas </t>
    </r>
  </si>
  <si>
    <t>Can read all forms of the written language in print or online with ease, including abstract, linguistically complex curriculum-related texts and some specialist articles (e.g. sports reports)</t>
  </si>
  <si>
    <t>#'supp. Strategies E'!$A$31</t>
  </si>
  <si>
    <t>Can independently choose strategies to achieve understanding (e.g. varying the pace of reading for selective attention and text difficulty)</t>
  </si>
  <si>
    <t>Can distinguish between factual statements and a writer's point of view (e.g. an account of the historical events leading to the First World War versus an appreciation of a poem)</t>
  </si>
  <si>
    <t>Can follow contemporary fiction independently and can discern the literary techniques involved (e.g. alliteration)</t>
  </si>
  <si>
    <t>Can handle book-length factual and biographic texts, appreciating different styles; can understand some subject specialist jargon in own field(s) of interest</t>
  </si>
  <si>
    <t>Can comprehend printed and online articles and blogs concerned with news/current affairs, with an understanding of the author's stances or viewpoints</t>
  </si>
  <si>
    <t>Can identify meaning, relationships and structures of information in curriculum texts (e.g. causal/effect, problem/solution, evaluation/choice)</t>
  </si>
  <si>
    <t>Can analyse a range of texts and reflect on the purposes of different types of texts, including fictional and informative texts (e.g. space exploration), to support an opinion or recommendation</t>
  </si>
  <si>
    <t>Can identify and interpret specific ideas and narrative developments in curriculum-related tasks (e.g. justifying an opinion or response)</t>
  </si>
  <si>
    <t>Can search and collect information from different sources, including the internet, and can identify relevant information across complex passages and in lengthy in-print or digital/online texts</t>
  </si>
  <si>
    <t>Secondary Writing descriptors by band and code</t>
  </si>
  <si>
    <r>
      <rPr>
        <b/>
        <sz val="16"/>
        <color theme="1"/>
        <rFont val="Calibri"/>
        <family val="2"/>
        <scheme val="minor"/>
      </rPr>
      <t xml:space="preserve">Band A (New to English) </t>
    </r>
    <r>
      <rPr>
        <sz val="16"/>
        <color theme="1"/>
        <rFont val="Calibri"/>
        <family val="2"/>
        <scheme val="minor"/>
      </rPr>
      <t>-</t>
    </r>
    <r>
      <rPr>
        <sz val="11"/>
        <color theme="1"/>
        <rFont val="Calibri"/>
        <family val="2"/>
        <scheme val="minor"/>
      </rPr>
      <t xml:space="preserve"> </t>
    </r>
    <r>
      <rPr>
        <b/>
        <sz val="11"/>
        <color theme="1"/>
        <rFont val="Calibri"/>
        <family val="2"/>
        <scheme val="minor"/>
      </rPr>
      <t>Demonstrating competence in managing basic, simple and isolated phrases</t>
    </r>
  </si>
  <si>
    <t>Can label pictures with simple words learnt in lessons (e.g. labelling a map)</t>
  </si>
  <si>
    <t>Can form and reproduce some English letters as part of a curriculum task</t>
  </si>
  <si>
    <r>
      <t>Can show awareness of common and simple spelling patterns (e.g. words formed by letters, letters connected to certain sounds such as /s/ in ‘</t>
    </r>
    <r>
      <rPr>
        <i/>
        <sz val="11"/>
        <color rgb="FF2D2E2D"/>
        <rFont val="Calibri"/>
        <family val="2"/>
        <scheme val="minor"/>
      </rPr>
      <t>sit</t>
    </r>
    <r>
      <rPr>
        <sz val="11"/>
        <color rgb="FF2D2E2D"/>
        <rFont val="Calibri"/>
        <family val="2"/>
        <scheme val="minor"/>
      </rPr>
      <t>’ and ‘</t>
    </r>
    <r>
      <rPr>
        <i/>
        <sz val="11"/>
        <color rgb="FF2D2E2D"/>
        <rFont val="Calibri"/>
        <family val="2"/>
        <scheme val="minor"/>
      </rPr>
      <t>site</t>
    </r>
    <r>
      <rPr>
        <sz val="11"/>
        <color rgb="FF2D2E2D"/>
        <rFont val="Calibri"/>
        <family val="2"/>
        <scheme val="minor"/>
      </rPr>
      <t>’)</t>
    </r>
  </si>
  <si>
    <t>Can copy and write own name</t>
  </si>
  <si>
    <t>Can use first language to scaffold their effort to form English words (e.g. use a dictionary to find English equivalents, ask for English translation of words in first language)</t>
  </si>
  <si>
    <r>
      <t>Can complete sentence starters if examples are provided (e.g. ‘</t>
    </r>
    <r>
      <rPr>
        <i/>
        <sz val="11"/>
        <color rgb="FF2D2E2D"/>
        <rFont val="Calibri"/>
        <family val="2"/>
        <scheme val="minor"/>
      </rPr>
      <t>I like’</t>
    </r>
    <r>
      <rPr>
        <sz val="11"/>
        <color rgb="FF2D2E2D"/>
        <rFont val="Calibri"/>
        <family val="2"/>
        <scheme val="minor"/>
      </rPr>
      <t>, ‘</t>
    </r>
    <r>
      <rPr>
        <i/>
        <sz val="11"/>
        <color rgb="FF2D2E2D"/>
        <rFont val="Calibri"/>
        <family val="2"/>
        <scheme val="minor"/>
      </rPr>
      <t>I am’</t>
    </r>
    <r>
      <rPr>
        <sz val="11"/>
        <color rgb="FF2D2E2D"/>
        <rFont val="Calibri"/>
        <family val="2"/>
        <scheme val="minor"/>
      </rPr>
      <t>, ‘</t>
    </r>
    <r>
      <rPr>
        <i/>
        <sz val="11"/>
        <color rgb="FF2D2E2D"/>
        <rFont val="Calibri"/>
        <family val="2"/>
        <scheme val="minor"/>
      </rPr>
      <t>I come from’</t>
    </r>
    <r>
      <rPr>
        <sz val="11"/>
        <color rgb="FF2D2E2D"/>
        <rFont val="Calibri"/>
        <family val="2"/>
        <scheme val="minor"/>
      </rPr>
      <t>)</t>
    </r>
  </si>
  <si>
    <t>Can give personal information in written form (e.g. name, address, age, date of birth when filling in forms)</t>
  </si>
  <si>
    <t>Can copy known letters and words related to curriculum subjects and attempt to communicate their meaning to teachers and peers (e.g. colours, school subjects)</t>
  </si>
  <si>
    <r>
      <t>Can write simple, isolated words on familiar topics in relation to the curriculum (e.g. ‘</t>
    </r>
    <r>
      <rPr>
        <i/>
        <sz val="11"/>
        <color rgb="FF2D2E2D"/>
        <rFont val="Calibri"/>
        <family val="2"/>
        <scheme val="minor"/>
      </rPr>
      <t>water</t>
    </r>
    <r>
      <rPr>
        <sz val="11"/>
        <color rgb="FF2D2E2D"/>
        <rFont val="Calibri"/>
        <family val="2"/>
        <scheme val="minor"/>
      </rPr>
      <t>’ and ‘</t>
    </r>
    <r>
      <rPr>
        <i/>
        <sz val="11"/>
        <color rgb="FF2D2E2D"/>
        <rFont val="Calibri"/>
        <family val="2"/>
        <scheme val="minor"/>
      </rPr>
      <t>river</t>
    </r>
    <r>
      <rPr>
        <sz val="11"/>
        <color rgb="FF2D2E2D"/>
        <rFont val="Calibri"/>
        <family val="2"/>
        <scheme val="minor"/>
      </rPr>
      <t>’ related to the topic of the water cycle)</t>
    </r>
  </si>
  <si>
    <t>Can write simple phrases about themselves (e.g. likes and dislikes, their daily life)</t>
  </si>
  <si>
    <r>
      <rPr>
        <b/>
        <sz val="16"/>
        <color theme="1"/>
        <rFont val="Calibri"/>
        <family val="2"/>
        <scheme val="minor"/>
      </rPr>
      <t>Band B (Early acquisition)</t>
    </r>
    <r>
      <rPr>
        <sz val="14"/>
        <color theme="1"/>
        <rFont val="Calibri"/>
        <family val="2"/>
        <scheme val="minor"/>
      </rPr>
      <t xml:space="preserve"> - </t>
    </r>
    <r>
      <rPr>
        <b/>
        <sz val="11"/>
        <color theme="1"/>
        <rFont val="Calibri"/>
        <family val="2"/>
        <scheme val="minor"/>
      </rPr>
      <t xml:space="preserve">Demonstrating competence in producing simple sentences and paragraphs on familiar topics conforming to taught expectations </t>
    </r>
  </si>
  <si>
    <t>Can form and reproduce most English letters and familiar clusters of letters in frequently encountered words without support</t>
  </si>
  <si>
    <t>Can use basic punctuation accurately for various purposes (e.g. commas to separate ideas, capitals to start a sentence, full stops to conclude sentences)</t>
  </si>
  <si>
    <r>
      <t>Can use everyday vocabulary and phrases (e.g. ‘</t>
    </r>
    <r>
      <rPr>
        <i/>
        <sz val="11"/>
        <color rgb="FF000000"/>
        <rFont val="Calibri"/>
        <family val="2"/>
        <scheme val="minor"/>
      </rPr>
      <t>scrap paper</t>
    </r>
    <r>
      <rPr>
        <sz val="11"/>
        <color rgb="FF000000"/>
        <rFont val="Calibri"/>
        <family val="2"/>
        <scheme val="minor"/>
      </rPr>
      <t>’, ‘</t>
    </r>
    <r>
      <rPr>
        <i/>
        <sz val="11"/>
        <color rgb="FF000000"/>
        <rFont val="Calibri"/>
        <family val="2"/>
        <scheme val="minor"/>
      </rPr>
      <t>washing-up liquid</t>
    </r>
    <r>
      <rPr>
        <sz val="11"/>
        <color rgb="FF000000"/>
        <rFont val="Calibri"/>
        <family val="2"/>
        <scheme val="minor"/>
      </rPr>
      <t>’) and start to experiment with common classroom expressions and terms (e.g. ‘</t>
    </r>
    <r>
      <rPr>
        <i/>
        <sz val="11"/>
        <color rgb="FF000000"/>
        <rFont val="Calibri"/>
        <family val="2"/>
        <scheme val="minor"/>
      </rPr>
      <t>I set up the experiment</t>
    </r>
    <r>
      <rPr>
        <sz val="11"/>
        <color rgb="FF000000"/>
        <rFont val="Calibri"/>
        <family val="2"/>
        <scheme val="minor"/>
      </rPr>
      <t>’, ‘</t>
    </r>
    <r>
      <rPr>
        <i/>
        <sz val="11"/>
        <color rgb="FF000000"/>
        <rFont val="Calibri"/>
        <family val="2"/>
        <scheme val="minor"/>
      </rPr>
      <t>we found out the answer</t>
    </r>
    <r>
      <rPr>
        <sz val="11"/>
        <color rgb="FF000000"/>
        <rFont val="Calibri"/>
        <family val="2"/>
        <scheme val="minor"/>
      </rPr>
      <t>’)</t>
    </r>
  </si>
  <si>
    <t>Can follow and reproduce examples of text format and layout for subjects across the curriculum (e.g. title, subheadings, new page)</t>
  </si>
  <si>
    <r>
      <t>Can show some awareness of the differences between formal and informal language, but writing still has features of everyday spoken language (e.g. ‘</t>
    </r>
    <r>
      <rPr>
        <i/>
        <sz val="11"/>
        <color rgb="FF000000"/>
        <rFont val="Calibri"/>
        <family val="2"/>
        <scheme val="minor"/>
      </rPr>
      <t>I mean</t>
    </r>
    <r>
      <rPr>
        <sz val="11"/>
        <color rgb="FF000000"/>
        <rFont val="Calibri"/>
        <family val="2"/>
        <scheme val="minor"/>
      </rPr>
      <t>’, ‘</t>
    </r>
    <r>
      <rPr>
        <i/>
        <sz val="11"/>
        <color rgb="FF000000"/>
        <rFont val="Calibri"/>
        <family val="2"/>
        <scheme val="minor"/>
      </rPr>
      <t>come on</t>
    </r>
    <r>
      <rPr>
        <sz val="11"/>
        <color rgb="FF000000"/>
        <rFont val="Calibri"/>
        <family val="2"/>
        <scheme val="minor"/>
      </rPr>
      <t>’, ‘</t>
    </r>
    <r>
      <rPr>
        <i/>
        <sz val="11"/>
        <color rgb="FF000000"/>
        <rFont val="Calibri"/>
        <family val="2"/>
        <scheme val="minor"/>
      </rPr>
      <t>you know</t>
    </r>
    <r>
      <rPr>
        <sz val="11"/>
        <color rgb="FF000000"/>
        <rFont val="Calibri"/>
        <family val="2"/>
        <scheme val="minor"/>
      </rPr>
      <t>’, ‘</t>
    </r>
    <r>
      <rPr>
        <i/>
        <sz val="11"/>
        <color rgb="FF000000"/>
        <rFont val="Calibri"/>
        <family val="2"/>
        <scheme val="minor"/>
      </rPr>
      <t>gonna</t>
    </r>
    <r>
      <rPr>
        <sz val="11"/>
        <color rgb="FF000000"/>
        <rFont val="Calibri"/>
        <family val="2"/>
        <scheme val="minor"/>
      </rPr>
      <t>’)</t>
    </r>
  </si>
  <si>
    <t>Can show awareness of the range of meanings of tenses, but may tend to use the same tense for different situations (e.g. simple present tense for both present and past events)</t>
  </si>
  <si>
    <t>Can construct sentences independently, but might seek help or require modelling</t>
  </si>
  <si>
    <t>Is starting to combine sentences to produce paragraphs in relation to their past experience or immediate environment (e.g. people, places, schools)</t>
  </si>
  <si>
    <t>Can write simple on-task and cohesive paragraphs on familiar topics after some rehearsal  in class and/or with peers</t>
  </si>
  <si>
    <t>Can begin to write meaningful sentences and paragraphs, which reflect taught content in subjects across the curriculum</t>
  </si>
  <si>
    <r>
      <t>Band C (Developing competence) -</t>
    </r>
    <r>
      <rPr>
        <b/>
        <sz val="11"/>
        <color theme="1"/>
        <rFont val="Calibri"/>
        <family val="2"/>
        <scheme val="minor"/>
      </rPr>
      <t xml:space="preserve"> Demonstrating competence in describing and narrating personal experiences with greater accuracy and beginning to experiment with more sophisticated writing in a variety of genres in different curriculum contexts </t>
    </r>
  </si>
  <si>
    <r>
      <t>Can use cohesive devices to link within and between paragraphs (e.g. ‘</t>
    </r>
    <r>
      <rPr>
        <i/>
        <sz val="11"/>
        <color theme="1"/>
        <rFont val="Calibri"/>
        <family val="2"/>
        <scheme val="minor"/>
      </rPr>
      <t>but</t>
    </r>
    <r>
      <rPr>
        <sz val="11"/>
        <color theme="1"/>
        <rFont val="Calibri"/>
        <family val="2"/>
        <scheme val="minor"/>
      </rPr>
      <t>’, ‘</t>
    </r>
    <r>
      <rPr>
        <i/>
        <sz val="11"/>
        <color theme="1"/>
        <rFont val="Calibri"/>
        <family val="2"/>
        <scheme val="minor"/>
      </rPr>
      <t>however</t>
    </r>
    <r>
      <rPr>
        <sz val="11"/>
        <color theme="1"/>
        <rFont val="Calibri"/>
        <family val="2"/>
        <scheme val="minor"/>
      </rPr>
      <t>’), but may need teacher and/or peer support</t>
    </r>
  </si>
  <si>
    <t>Can use a variety of tenses (e.g. simple past tense, present perfect tense) based on taught examples to represent meaning</t>
  </si>
  <si>
    <t>Can connect simple sentences into an on-task passage and incorporate information from different sources to form an extended text</t>
  </si>
  <si>
    <t>Can present abstract and concrete information in relation to curriculum subject content with reasonable precision and can articulate solutions to solve problems based on information</t>
  </si>
  <si>
    <t>Can write effectively with increasing independence in familiar curriculum tasks (e.g. answering subject content-based questions), although support for grammar and vocabulary is still needed</t>
  </si>
  <si>
    <t>Can write personal messages in the form of blogs, emails, etc. sharing news and thoughts about issues of personal interest (e.g. sport, education, friendship)</t>
  </si>
  <si>
    <t>Can write short, basic descriptions of past and present events drawing on personal experiences, feelings and emotions (e.g. writing about one’s first school)</t>
  </si>
  <si>
    <t>Can write brief reports on curriculum activities (e.g. visits to a museum) based on taught formats (e.g. presenting factual information, justifying reasons for actions, stating causes of problems)</t>
  </si>
  <si>
    <t>Can write short, simple essays on topics of personal interest or on a rehearsed curriculum topic (e.g. holiday, sports)</t>
  </si>
  <si>
    <t xml:space="preserve">Can begin to edit their writing with the support of teachers and peers </t>
  </si>
  <si>
    <r>
      <rPr>
        <b/>
        <sz val="16"/>
        <color theme="1"/>
        <rFont val="Calibri"/>
        <family val="2"/>
        <scheme val="minor"/>
      </rPr>
      <t>Band D (Competent)</t>
    </r>
    <r>
      <rPr>
        <sz val="11"/>
        <color theme="1"/>
        <rFont val="Calibri"/>
        <family val="2"/>
        <scheme val="minor"/>
      </rPr>
      <t xml:space="preserve"> - </t>
    </r>
    <r>
      <rPr>
        <b/>
        <sz val="11"/>
        <color theme="1"/>
        <rFont val="Calibri"/>
        <family val="2"/>
        <scheme val="minor"/>
      </rPr>
      <t>Demonstrating competence in controlling the content and structure of writing with greater accuracy and using a fuller range of vocabulary and grammar</t>
    </r>
  </si>
  <si>
    <t>Is showing greater awareness of the differences between formal and informal language (e.g. written operating instructions, the script of an everyday conversation in a play)</t>
  </si>
  <si>
    <r>
      <t>Can use a wide range of grammatical features consistently, including use of passive voice, choice of modal verbs (e.g. ‘</t>
    </r>
    <r>
      <rPr>
        <i/>
        <sz val="11"/>
        <color rgb="FF000000"/>
        <rFont val="Calibri"/>
        <family val="2"/>
        <scheme val="minor"/>
      </rPr>
      <t>would</t>
    </r>
    <r>
      <rPr>
        <sz val="11"/>
        <color rgb="FF000000"/>
        <rFont val="Calibri"/>
        <family val="2"/>
        <scheme val="minor"/>
      </rPr>
      <t>’, ‘</t>
    </r>
    <r>
      <rPr>
        <i/>
        <sz val="11"/>
        <color rgb="FF000000"/>
        <rFont val="Calibri"/>
        <family val="2"/>
        <scheme val="minor"/>
      </rPr>
      <t>could</t>
    </r>
    <r>
      <rPr>
        <sz val="11"/>
        <color rgb="FF000000"/>
        <rFont val="Calibri"/>
        <family val="2"/>
        <scheme val="minor"/>
      </rPr>
      <t>’), connectives (e.g. ‘</t>
    </r>
    <r>
      <rPr>
        <i/>
        <sz val="11"/>
        <color rgb="FF000000"/>
        <rFont val="Calibri"/>
        <family val="2"/>
        <scheme val="minor"/>
      </rPr>
      <t>then</t>
    </r>
    <r>
      <rPr>
        <sz val="11"/>
        <color rgb="FF000000"/>
        <rFont val="Calibri"/>
        <family val="2"/>
        <scheme val="minor"/>
      </rPr>
      <t>’, ‘</t>
    </r>
    <r>
      <rPr>
        <i/>
        <sz val="11"/>
        <color rgb="FF000000"/>
        <rFont val="Calibri"/>
        <family val="2"/>
        <scheme val="minor"/>
      </rPr>
      <t>later</t>
    </r>
    <r>
      <rPr>
        <sz val="11"/>
        <color rgb="FF000000"/>
        <rFont val="Calibri"/>
        <family val="2"/>
        <scheme val="minor"/>
      </rPr>
      <t>’) and conjunctions (e.g. ‘</t>
    </r>
    <r>
      <rPr>
        <i/>
        <sz val="11"/>
        <color rgb="FF000000"/>
        <rFont val="Calibri"/>
        <family val="2"/>
        <scheme val="minor"/>
      </rPr>
      <t>although</t>
    </r>
    <r>
      <rPr>
        <sz val="11"/>
        <color rgb="FF000000"/>
        <rFont val="Calibri"/>
        <family val="2"/>
        <scheme val="minor"/>
      </rPr>
      <t>’, ‘</t>
    </r>
    <r>
      <rPr>
        <i/>
        <sz val="11"/>
        <color rgb="FF000000"/>
        <rFont val="Calibri"/>
        <family val="2"/>
        <scheme val="minor"/>
      </rPr>
      <t>however</t>
    </r>
    <r>
      <rPr>
        <sz val="11"/>
        <color rgb="FF000000"/>
        <rFont val="Calibri"/>
        <family val="2"/>
        <scheme val="minor"/>
      </rPr>
      <t xml:space="preserve">’) </t>
    </r>
  </si>
  <si>
    <t>Can write coherent stories and descriptions of experiences with clear supporting details in relation to lesson content</t>
  </si>
  <si>
    <t>Can produce detailed and clearly structured texts across a range of genres at an age-appropriate level (e.g. narrative, exposition, argumentation)</t>
  </si>
  <si>
    <t>Can produce extended texts with an attempt to develop coherent arguments based on logical reasoning (e.g. a supporting statement for clean air measures)</t>
  </si>
  <si>
    <t>Can respond to controversial issues in writing by presenting different perspectives including their own and those of others</t>
  </si>
  <si>
    <r>
      <t>Can use some collocation (e.g. ‘</t>
    </r>
    <r>
      <rPr>
        <i/>
        <sz val="11"/>
        <color rgb="FF000000"/>
        <rFont val="Calibri"/>
        <family val="2"/>
        <scheme val="minor"/>
      </rPr>
      <t>heavy rain</t>
    </r>
    <r>
      <rPr>
        <sz val="11"/>
        <color rgb="FF000000"/>
        <rFont val="Calibri"/>
        <family val="2"/>
        <scheme val="minor"/>
      </rPr>
      <t>’) and colloquialisms, but writing still has features of non-idiomatic use of language in relation to context and audience (e.g. ‘</t>
    </r>
    <r>
      <rPr>
        <i/>
        <sz val="11"/>
        <color rgb="FF000000"/>
        <rFont val="Calibri"/>
        <family val="2"/>
        <scheme val="minor"/>
      </rPr>
      <t>I got familiar with …</t>
    </r>
    <r>
      <rPr>
        <sz val="11"/>
        <color rgb="FF000000"/>
        <rFont val="Calibri"/>
        <family val="2"/>
        <scheme val="minor"/>
      </rPr>
      <t>’ instead of ‘</t>
    </r>
    <r>
      <rPr>
        <i/>
        <sz val="11"/>
        <color rgb="FF000000"/>
        <rFont val="Calibri"/>
        <family val="2"/>
        <scheme val="minor"/>
      </rPr>
      <t>I became …</t>
    </r>
    <r>
      <rPr>
        <sz val="11"/>
        <color rgb="FF000000"/>
        <rFont val="Calibri"/>
        <family val="2"/>
        <scheme val="minor"/>
      </rPr>
      <t>’)</t>
    </r>
  </si>
  <si>
    <t>Can show some subtlety in expressions involving feelings and emotions (e.g. writing in the role of a story-based character expressing emotions)</t>
  </si>
  <si>
    <t>Can demonstrate awareness of cultural conventions of writing in English and in their first language (e.g. use of an opening sentence(s) in a passage to indicate key ideas that are to follow)</t>
  </si>
  <si>
    <t>Can edit own work, and as a result, writing shows greater fluency, accuracy and appropriateness after proofreading</t>
  </si>
  <si>
    <r>
      <t xml:space="preserve">Band E (Fluent) - </t>
    </r>
    <r>
      <rPr>
        <b/>
        <sz val="11"/>
        <color theme="1"/>
        <rFont val="Calibri"/>
        <family val="2"/>
        <scheme val="minor"/>
      </rPr>
      <t>Demonstrating competence in writing accurately and independently in a variety of genres and in critically evaluating various resources to support their writing</t>
    </r>
  </si>
  <si>
    <t>Can produce clear and detailed text on a variety of topics in relation to curriculum subjects (e.g. a report on an experiment, a critique of current affairs)</t>
  </si>
  <si>
    <t>Can present well-structured texts on complex subjects with clear points and justifications</t>
  </si>
  <si>
    <t>Can summarise and synthesise information from a number of resources and formulate own opinions to develop convincing arguments</t>
  </si>
  <si>
    <t>Can write clear, well-structured texts in English across the curriculum with an appropriate style and register</t>
  </si>
  <si>
    <t>Can express critical appreciation and appraisal of literary and creative texts</t>
  </si>
  <si>
    <t>Can show subtlety in use of English expressions (e.g. metaphor, humour, irony) and use them with confidence appropriately in context</t>
  </si>
  <si>
    <t>Can express own views effectively and relate to others with reference to personal values and beliefs</t>
  </si>
  <si>
    <t>Can plan writing with a particular audience in mind and, when needed, can redraft text to suit different audiences</t>
  </si>
  <si>
    <t>Can vary style and format to adapt to different requirements and contexts of writing</t>
  </si>
  <si>
    <t>Can review, evaluate and edit their work independently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</si>
</sst>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1"/>
      <color theme="0"/>
      <name val="Calibri"/>
      <family val="2"/>
      <scheme val="minor"/>
    </font>
    <font>
      <u/>
      <sz val="11"/>
      <color theme="10"/>
      <name val="Calibri"/>
      <family val="2"/>
      <scheme val="minor"/>
    </font>
    <font>
      <b/>
      <sz val="16"/>
      <color theme="1"/>
      <name val="Calibri"/>
      <family val="2"/>
      <scheme val="minor"/>
    </font>
    <font>
      <b/>
      <sz val="24"/>
      <color theme="1"/>
      <name val="Calibri"/>
      <family val="2"/>
      <scheme val="minor"/>
    </font>
    <font>
      <b/>
      <sz val="26"/>
      <color theme="1"/>
      <name val="Calibri"/>
      <family val="2"/>
      <scheme val="minor"/>
    </font>
    <font>
      <sz val="12"/>
      <color theme="1"/>
      <name val="Calibri"/>
      <family val="2"/>
      <scheme val="minor"/>
    </font>
    <font>
      <b/>
      <sz val="16"/>
      <color theme="0"/>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u/>
      <sz val="20"/>
      <color theme="10"/>
      <name val="Calibri"/>
      <family val="2"/>
      <scheme val="minor"/>
    </font>
    <font>
      <b/>
      <sz val="11"/>
      <color theme="0"/>
      <name val="Calibri"/>
      <family val="2"/>
      <scheme val="minor"/>
    </font>
    <font>
      <b/>
      <sz val="20"/>
      <color theme="0"/>
      <name val="Calibri"/>
      <family val="2"/>
      <scheme val="minor"/>
    </font>
    <font>
      <sz val="11"/>
      <color theme="1"/>
      <name val="Calibri"/>
      <family val="2"/>
      <scheme val="minor"/>
    </font>
    <font>
      <b/>
      <sz val="12"/>
      <color theme="1"/>
      <name val="Calibri"/>
      <family val="2"/>
      <scheme val="minor"/>
    </font>
    <font>
      <b/>
      <sz val="12"/>
      <name val="Calibri"/>
      <family val="2"/>
      <scheme val="minor"/>
    </font>
    <font>
      <b/>
      <u/>
      <sz val="12"/>
      <color theme="10"/>
      <name val="Calibri"/>
      <family val="2"/>
      <scheme val="minor"/>
    </font>
    <font>
      <sz val="12"/>
      <name val="Calibri"/>
      <family val="2"/>
      <scheme val="minor"/>
    </font>
    <font>
      <b/>
      <sz val="26"/>
      <name val="Calibri"/>
      <family val="2"/>
      <scheme val="minor"/>
    </font>
    <font>
      <strike/>
      <sz val="11"/>
      <color theme="1"/>
      <name val="Calibri"/>
      <family val="2"/>
      <scheme val="minor"/>
    </font>
    <font>
      <sz val="11"/>
      <color rgb="FF2D2E2D"/>
      <name val="Arial"/>
      <family val="2"/>
    </font>
    <font>
      <sz val="11"/>
      <color theme="1"/>
      <name val="Gill Sans MT"/>
      <family val="2"/>
    </font>
    <font>
      <i/>
      <sz val="11"/>
      <color rgb="FF2D2E2D"/>
      <name val="Arial"/>
      <family val="2"/>
    </font>
    <font>
      <b/>
      <u/>
      <sz val="22"/>
      <color theme="10"/>
      <name val="Calibri"/>
      <family val="2"/>
      <scheme val="minor"/>
    </font>
    <font>
      <b/>
      <u/>
      <sz val="16"/>
      <color theme="10"/>
      <name val="Calibri"/>
      <family val="2"/>
      <scheme val="minor"/>
    </font>
    <font>
      <i/>
      <sz val="12"/>
      <color theme="1"/>
      <name val="Calibri"/>
      <family val="2"/>
      <scheme val="minor"/>
    </font>
    <font>
      <i/>
      <sz val="11"/>
      <color theme="1"/>
      <name val="Calibri"/>
      <family val="2"/>
      <scheme val="minor"/>
    </font>
    <font>
      <b/>
      <sz val="28"/>
      <color theme="1"/>
      <name val="Calibri"/>
      <family val="2"/>
      <scheme val="minor"/>
    </font>
    <font>
      <i/>
      <strike/>
      <sz val="11"/>
      <color theme="1"/>
      <name val="Calibri"/>
      <family val="2"/>
      <scheme val="minor"/>
    </font>
    <font>
      <i/>
      <sz val="11"/>
      <color rgb="FF2D2E2D"/>
      <name val="Calibri"/>
      <family val="2"/>
      <scheme val="minor"/>
    </font>
    <font>
      <sz val="11"/>
      <color rgb="FF2D2E2D"/>
      <name val="Calibri"/>
      <family val="2"/>
      <scheme val="minor"/>
    </font>
    <font>
      <i/>
      <sz val="11"/>
      <color rgb="FF000000"/>
      <name val="Calibri"/>
      <family val="2"/>
      <scheme val="minor"/>
    </font>
    <font>
      <sz val="11"/>
      <color rgb="FF000000"/>
      <name val="Calibri"/>
      <family val="2"/>
      <scheme val="minor"/>
    </font>
  </fonts>
  <fills count="3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DC4B9"/>
        <bgColor indexed="64"/>
      </patternFill>
    </fill>
    <fill>
      <patternFill patternType="solid">
        <fgColor rgb="FF8DC02F"/>
        <bgColor indexed="64"/>
      </patternFill>
    </fill>
    <fill>
      <patternFill patternType="solid">
        <fgColor rgb="FFEC213A"/>
        <bgColor indexed="64"/>
      </patternFill>
    </fill>
    <fill>
      <patternFill patternType="solid">
        <fgColor rgb="FF7670EC"/>
        <bgColor indexed="64"/>
      </patternFill>
    </fill>
    <fill>
      <patternFill patternType="solid">
        <fgColor rgb="FFF49B3B"/>
        <bgColor indexed="64"/>
      </patternFill>
    </fill>
    <fill>
      <patternFill patternType="solid">
        <fgColor rgb="FFE2E1FB"/>
        <bgColor indexed="64"/>
      </patternFill>
    </fill>
    <fill>
      <patternFill patternType="solid">
        <fgColor rgb="FFFBDDBD"/>
        <bgColor indexed="64"/>
      </patternFill>
    </fill>
    <fill>
      <patternFill patternType="solid">
        <fgColor rgb="FFFF9F9F"/>
        <bgColor indexed="64"/>
      </patternFill>
    </fill>
    <fill>
      <patternFill patternType="solid">
        <fgColor rgb="FFFFE1E1"/>
        <bgColor indexed="64"/>
      </patternFill>
    </fill>
    <fill>
      <patternFill patternType="solid">
        <fgColor theme="9" tint="0.79998168889431442"/>
        <bgColor theme="9" tint="0.79998168889431442"/>
      </patternFill>
    </fill>
    <fill>
      <patternFill patternType="solid">
        <fgColor theme="1" tint="0.499984740745262"/>
        <bgColor indexed="64"/>
      </patternFill>
    </fill>
    <fill>
      <patternFill patternType="solid">
        <fgColor rgb="FFDEDDFB"/>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rgb="FFFFE699"/>
        <bgColor indexed="64"/>
      </patternFill>
    </fill>
    <fill>
      <patternFill patternType="solid">
        <fgColor rgb="FFFFF2CC"/>
        <bgColor indexed="64"/>
      </patternFill>
    </fill>
    <fill>
      <patternFill patternType="solid">
        <fgColor rgb="FFB4C6E7"/>
        <bgColor indexed="64"/>
      </patternFill>
    </fill>
    <fill>
      <patternFill patternType="solid">
        <fgColor rgb="FFD9E1F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8"/>
        <bgColor indexed="64"/>
      </patternFill>
    </fill>
    <fill>
      <patternFill patternType="solid">
        <fgColor theme="0" tint="-0.34998626667073579"/>
        <bgColor indexed="64"/>
      </patternFill>
    </fill>
    <fill>
      <patternFill patternType="solid">
        <fgColor theme="1"/>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theme="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s>
  <cellStyleXfs count="6">
    <xf numFmtId="0" fontId="0" fillId="0" borderId="0"/>
    <xf numFmtId="0" fontId="6" fillId="0" borderId="0" applyNumberFormat="0" applyFill="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cellStyleXfs>
  <cellXfs count="404">
    <xf numFmtId="0" fontId="0" fillId="0" borderId="0" xfId="0"/>
    <xf numFmtId="0" fontId="0" fillId="0" borderId="0" xfId="0" applyAlignment="1">
      <alignment wrapText="1"/>
    </xf>
    <xf numFmtId="0" fontId="0" fillId="0" borderId="0" xfId="0" applyBorder="1" applyAlignment="1" applyProtection="1">
      <alignment wrapText="1"/>
      <protection locked="0"/>
    </xf>
    <xf numFmtId="0" fontId="0" fillId="3" borderId="14" xfId="0" applyFill="1" applyBorder="1" applyAlignment="1" applyProtection="1">
      <alignment vertical="center" wrapText="1"/>
      <protection locked="0"/>
    </xf>
    <xf numFmtId="0" fontId="3" fillId="0" borderId="0" xfId="0" applyFont="1" applyAlignment="1" applyProtection="1">
      <alignment vertical="top" wrapText="1"/>
    </xf>
    <xf numFmtId="0" fontId="3" fillId="0" borderId="0" xfId="0" applyFont="1" applyAlignment="1" applyProtection="1">
      <alignment vertical="top"/>
    </xf>
    <xf numFmtId="0" fontId="3" fillId="4" borderId="0" xfId="0" applyFont="1" applyFill="1" applyAlignment="1" applyProtection="1">
      <alignment vertical="top"/>
    </xf>
    <xf numFmtId="0" fontId="2" fillId="0" borderId="3" xfId="0" applyFont="1" applyBorder="1" applyAlignment="1" applyProtection="1">
      <alignment vertical="top" wrapText="1"/>
    </xf>
    <xf numFmtId="0" fontId="0" fillId="0" borderId="0" xfId="0" applyBorder="1" applyProtection="1"/>
    <xf numFmtId="0" fontId="9" fillId="0" borderId="0" xfId="0" applyFont="1" applyBorder="1" applyAlignment="1" applyProtection="1">
      <alignment horizontal="center" vertical="center" wrapText="1"/>
    </xf>
    <xf numFmtId="0" fontId="0" fillId="0" borderId="0" xfId="0" applyBorder="1" applyAlignment="1" applyProtection="1">
      <alignment wrapText="1"/>
    </xf>
    <xf numFmtId="0" fontId="1" fillId="0" borderId="0" xfId="0" applyFont="1" applyBorder="1" applyProtection="1"/>
    <xf numFmtId="0" fontId="0" fillId="0" borderId="0" xfId="0" applyFill="1" applyBorder="1" applyAlignment="1" applyProtection="1">
      <alignment wrapText="1"/>
    </xf>
    <xf numFmtId="0" fontId="14" fillId="0" borderId="0" xfId="0" applyFont="1" applyFill="1" applyBorder="1" applyAlignment="1" applyProtection="1">
      <alignment wrapText="1"/>
    </xf>
    <xf numFmtId="0" fontId="0" fillId="0" borderId="0" xfId="0" applyAlignment="1" applyProtection="1">
      <alignment wrapText="1"/>
    </xf>
    <xf numFmtId="0" fontId="0" fillId="0" borderId="0" xfId="0" applyFill="1" applyAlignment="1" applyProtection="1">
      <alignment wrapText="1"/>
    </xf>
    <xf numFmtId="0" fontId="9" fillId="0" borderId="0" xfId="0" applyFont="1" applyAlignment="1" applyProtection="1">
      <alignment horizontal="center" vertical="center" wrapText="1"/>
    </xf>
    <xf numFmtId="0" fontId="0" fillId="6" borderId="0" xfId="0" applyFill="1" applyAlignment="1" applyProtection="1">
      <alignment wrapText="1"/>
    </xf>
    <xf numFmtId="0" fontId="13" fillId="0" borderId="0" xfId="0" applyFont="1" applyFill="1" applyAlignment="1" applyProtection="1">
      <alignment wrapText="1"/>
    </xf>
    <xf numFmtId="0" fontId="15" fillId="0" borderId="0" xfId="1" applyFont="1" applyFill="1" applyBorder="1" applyProtection="1"/>
    <xf numFmtId="0" fontId="15" fillId="0" borderId="0" xfId="1" applyFont="1" applyFill="1" applyBorder="1" applyAlignment="1" applyProtection="1"/>
    <xf numFmtId="0" fontId="0" fillId="0" borderId="0" xfId="0" applyBorder="1" applyAlignment="1" applyProtection="1">
      <alignment vertical="center" wrapText="1"/>
    </xf>
    <xf numFmtId="0" fontId="0" fillId="0" borderId="0" xfId="0" applyAlignment="1" applyProtection="1">
      <alignment vertical="center" wrapText="1"/>
    </xf>
    <xf numFmtId="0" fontId="0" fillId="11" borderId="12" xfId="0" applyFill="1" applyBorder="1" applyAlignment="1" applyProtection="1">
      <alignment vertical="center" wrapText="1"/>
    </xf>
    <xf numFmtId="0" fontId="0" fillId="12" borderId="12" xfId="0" applyFill="1" applyBorder="1" applyAlignment="1" applyProtection="1">
      <alignment vertical="center" wrapText="1"/>
    </xf>
    <xf numFmtId="0" fontId="0" fillId="0" borderId="0" xfId="0" applyProtection="1"/>
    <xf numFmtId="0" fontId="15" fillId="0" borderId="0" xfId="1" applyFont="1" applyFill="1" applyProtection="1"/>
    <xf numFmtId="0" fontId="0" fillId="3" borderId="12" xfId="0" applyFill="1" applyBorder="1" applyAlignment="1" applyProtection="1">
      <alignment wrapText="1"/>
    </xf>
    <xf numFmtId="0" fontId="7" fillId="12" borderId="12" xfId="0" applyFont="1" applyFill="1" applyBorder="1" applyAlignment="1" applyProtection="1">
      <alignment vertical="center" wrapText="1"/>
    </xf>
    <xf numFmtId="0" fontId="1" fillId="3" borderId="12" xfId="0" applyFont="1" applyFill="1" applyBorder="1" applyAlignment="1" applyProtection="1">
      <alignment wrapText="1"/>
    </xf>
    <xf numFmtId="0" fontId="18" fillId="20" borderId="12" xfId="3" applyBorder="1" applyAlignment="1" applyProtection="1">
      <alignment vertical="center" wrapText="1"/>
    </xf>
    <xf numFmtId="0" fontId="18" fillId="21" borderId="12" xfId="4" applyBorder="1" applyAlignment="1" applyProtection="1">
      <alignment vertical="center" wrapText="1"/>
    </xf>
    <xf numFmtId="0" fontId="7" fillId="21" borderId="12" xfId="4" applyFont="1" applyBorder="1" applyAlignment="1" applyProtection="1">
      <alignment vertical="center" wrapText="1"/>
    </xf>
    <xf numFmtId="0" fontId="7" fillId="20" borderId="12" xfId="3" applyFont="1" applyBorder="1" applyAlignment="1" applyProtection="1">
      <alignment vertical="center" wrapText="1"/>
    </xf>
    <xf numFmtId="0" fontId="18" fillId="22" borderId="12" xfId="5" applyBorder="1" applyAlignment="1" applyProtection="1">
      <alignment vertical="center" wrapText="1"/>
    </xf>
    <xf numFmtId="0" fontId="7" fillId="22" borderId="12" xfId="5" applyFont="1" applyBorder="1" applyAlignment="1" applyProtection="1">
      <alignment vertical="center" wrapText="1"/>
    </xf>
    <xf numFmtId="0" fontId="10" fillId="4" borderId="0" xfId="0" applyFont="1" applyFill="1" applyAlignment="1" applyProtection="1">
      <alignment vertical="top"/>
    </xf>
    <xf numFmtId="0" fontId="10" fillId="0" borderId="0" xfId="0" applyFont="1"/>
    <xf numFmtId="0" fontId="19" fillId="0" borderId="3" xfId="0" applyFont="1" applyBorder="1" applyAlignment="1" applyProtection="1">
      <alignment horizontal="center" vertical="top" wrapText="1"/>
    </xf>
    <xf numFmtId="0" fontId="22" fillId="2" borderId="34" xfId="0" applyFont="1" applyFill="1" applyBorder="1" applyAlignment="1" applyProtection="1">
      <alignment vertical="top" wrapText="1"/>
    </xf>
    <xf numFmtId="0" fontId="19" fillId="0" borderId="0" xfId="0" applyFont="1" applyAlignment="1" applyProtection="1">
      <alignment vertical="top" wrapText="1"/>
    </xf>
    <xf numFmtId="0" fontId="22" fillId="0" borderId="0" xfId="0" applyFont="1" applyAlignment="1" applyProtection="1">
      <alignment vertical="top" wrapText="1"/>
    </xf>
    <xf numFmtId="0" fontId="10" fillId="0" borderId="0" xfId="0" applyFont="1" applyAlignment="1" applyProtection="1">
      <alignment vertical="top" wrapText="1"/>
    </xf>
    <xf numFmtId="0" fontId="10" fillId="0" borderId="0" xfId="0" applyFont="1" applyAlignment="1" applyProtection="1">
      <alignment vertical="top"/>
    </xf>
    <xf numFmtId="0" fontId="19" fillId="0" borderId="0" xfId="0" applyFont="1" applyAlignment="1" applyProtection="1">
      <alignment vertical="top"/>
    </xf>
    <xf numFmtId="0" fontId="10" fillId="0" borderId="0" xfId="0" applyFont="1" applyAlignment="1" applyProtection="1">
      <alignment horizontal="center" vertical="top" wrapText="1"/>
    </xf>
    <xf numFmtId="0" fontId="10" fillId="0" borderId="0" xfId="0" applyFont="1" applyAlignment="1" applyProtection="1">
      <alignment horizontal="center" vertical="top"/>
    </xf>
    <xf numFmtId="0" fontId="20" fillId="24" borderId="36" xfId="0" applyFont="1" applyFill="1" applyBorder="1" applyAlignment="1" applyProtection="1">
      <alignment horizontal="left" vertical="top" wrapText="1"/>
    </xf>
    <xf numFmtId="0" fontId="22" fillId="4" borderId="29" xfId="0" applyFont="1" applyFill="1" applyBorder="1" applyAlignment="1" applyProtection="1">
      <alignment horizontal="left" vertical="top" wrapText="1"/>
      <protection locked="0"/>
    </xf>
    <xf numFmtId="0" fontId="22" fillId="2" borderId="27" xfId="0" applyFont="1" applyFill="1" applyBorder="1" applyAlignment="1" applyProtection="1">
      <alignment horizontal="left" vertical="top" wrapText="1"/>
    </xf>
    <xf numFmtId="0" fontId="22" fillId="4" borderId="27" xfId="0" applyFont="1" applyFill="1" applyBorder="1" applyAlignment="1" applyProtection="1">
      <alignment horizontal="left" vertical="top" wrapText="1"/>
      <protection locked="0"/>
    </xf>
    <xf numFmtId="0" fontId="22" fillId="4" borderId="48" xfId="0" applyFont="1" applyFill="1" applyBorder="1" applyAlignment="1" applyProtection="1">
      <alignment horizontal="left" vertical="top" wrapText="1"/>
      <protection locked="0"/>
    </xf>
    <xf numFmtId="0" fontId="22" fillId="4" borderId="32" xfId="0" applyFont="1" applyFill="1" applyBorder="1" applyAlignment="1" applyProtection="1">
      <alignment horizontal="left" vertical="top" wrapText="1"/>
      <protection locked="0"/>
    </xf>
    <xf numFmtId="0" fontId="22" fillId="4" borderId="31" xfId="0" applyFont="1" applyFill="1" applyBorder="1" applyAlignment="1" applyProtection="1">
      <alignment horizontal="left" vertical="top" wrapText="1"/>
      <protection locked="0"/>
    </xf>
    <xf numFmtId="0" fontId="22" fillId="4" borderId="51" xfId="0" applyFont="1" applyFill="1" applyBorder="1" applyAlignment="1" applyProtection="1">
      <alignment horizontal="left" vertical="top" wrapText="1"/>
      <protection locked="0"/>
    </xf>
    <xf numFmtId="0" fontId="10" fillId="0" borderId="0" xfId="0" applyFont="1" applyFill="1" applyAlignment="1" applyProtection="1">
      <alignment vertical="top" wrapText="1"/>
    </xf>
    <xf numFmtId="0" fontId="10" fillId="0" borderId="0" xfId="0" applyFont="1" applyFill="1" applyAlignment="1" applyProtection="1">
      <alignment vertical="top"/>
    </xf>
    <xf numFmtId="0" fontId="22" fillId="4" borderId="25" xfId="0" applyFont="1" applyFill="1" applyBorder="1" applyAlignment="1" applyProtection="1">
      <alignment vertical="top" wrapText="1"/>
      <protection locked="0"/>
    </xf>
    <xf numFmtId="0" fontId="22" fillId="2" borderId="42" xfId="0" applyFont="1" applyFill="1" applyBorder="1" applyAlignment="1" applyProtection="1">
      <alignment horizontal="left" vertical="top" wrapText="1"/>
    </xf>
    <xf numFmtId="0" fontId="10" fillId="4" borderId="34" xfId="0" applyFont="1" applyFill="1" applyBorder="1" applyAlignment="1" applyProtection="1">
      <alignment vertical="top" wrapText="1"/>
      <protection locked="0"/>
    </xf>
    <xf numFmtId="0" fontId="22" fillId="2" borderId="34" xfId="0" applyFont="1" applyFill="1" applyBorder="1" applyAlignment="1" applyProtection="1">
      <alignment horizontal="left" vertical="top" wrapText="1"/>
    </xf>
    <xf numFmtId="0" fontId="10" fillId="4" borderId="29" xfId="0" applyFont="1" applyFill="1" applyBorder="1" applyAlignment="1" applyProtection="1">
      <alignment vertical="top" wrapText="1"/>
      <protection locked="0"/>
    </xf>
    <xf numFmtId="0" fontId="22" fillId="4" borderId="34" xfId="0" applyFont="1" applyFill="1" applyBorder="1" applyAlignment="1" applyProtection="1">
      <alignment vertical="top" wrapText="1"/>
      <protection locked="0"/>
    </xf>
    <xf numFmtId="0" fontId="22" fillId="4" borderId="34" xfId="0" applyFont="1" applyFill="1" applyBorder="1" applyAlignment="1" applyProtection="1">
      <alignment horizontal="left" vertical="top" wrapText="1"/>
      <protection locked="0"/>
    </xf>
    <xf numFmtId="0" fontId="22" fillId="4" borderId="19" xfId="0" applyFont="1" applyFill="1" applyBorder="1" applyAlignment="1" applyProtection="1">
      <alignment vertical="top" wrapText="1"/>
      <protection locked="0"/>
    </xf>
    <xf numFmtId="0" fontId="10" fillId="4" borderId="27" xfId="0" applyFont="1" applyFill="1" applyBorder="1" applyAlignment="1" applyProtection="1">
      <alignment vertical="top" wrapText="1"/>
      <protection locked="0"/>
    </xf>
    <xf numFmtId="0" fontId="10" fillId="4" borderId="48" xfId="0" applyFont="1" applyFill="1" applyBorder="1" applyAlignment="1" applyProtection="1">
      <alignment vertical="top" wrapText="1"/>
      <protection locked="0"/>
    </xf>
    <xf numFmtId="0" fontId="22" fillId="4" borderId="27" xfId="0" applyFont="1" applyFill="1" applyBorder="1" applyAlignment="1" applyProtection="1">
      <alignment vertical="top" wrapText="1"/>
      <protection locked="0"/>
    </xf>
    <xf numFmtId="0" fontId="22" fillId="4" borderId="32" xfId="0" applyFont="1" applyFill="1" applyBorder="1" applyAlignment="1" applyProtection="1">
      <alignment vertical="top" wrapText="1"/>
      <protection locked="0"/>
    </xf>
    <xf numFmtId="0" fontId="10" fillId="4" borderId="31" xfId="0" applyFont="1" applyFill="1" applyBorder="1" applyAlignment="1" applyProtection="1">
      <alignment vertical="top" wrapText="1"/>
      <protection locked="0"/>
    </xf>
    <xf numFmtId="0" fontId="22" fillId="4" borderId="31" xfId="0" applyFont="1" applyFill="1" applyBorder="1" applyAlignment="1" applyProtection="1">
      <alignment vertical="top" wrapText="1"/>
      <protection locked="0"/>
    </xf>
    <xf numFmtId="0" fontId="2" fillId="2" borderId="39" xfId="0" applyFont="1" applyFill="1" applyBorder="1" applyAlignment="1" applyProtection="1">
      <alignment vertical="top"/>
    </xf>
    <xf numFmtId="0" fontId="4" fillId="2" borderId="47" xfId="0" applyFont="1" applyFill="1" applyBorder="1" applyAlignment="1" applyProtection="1">
      <alignment horizontal="left" vertical="top" wrapText="1"/>
    </xf>
    <xf numFmtId="0" fontId="2" fillId="4" borderId="0" xfId="0" applyFont="1" applyFill="1" applyAlignment="1" applyProtection="1">
      <alignment vertical="top"/>
    </xf>
    <xf numFmtId="0" fontId="3" fillId="0" borderId="0" xfId="0" applyFont="1"/>
    <xf numFmtId="0" fontId="2" fillId="2" borderId="24" xfId="0" applyFont="1" applyFill="1" applyBorder="1" applyAlignment="1" applyProtection="1">
      <alignment vertical="top" wrapText="1"/>
      <protection locked="0"/>
    </xf>
    <xf numFmtId="0" fontId="4" fillId="2" borderId="24" xfId="0" applyFont="1" applyFill="1" applyBorder="1" applyAlignment="1" applyProtection="1">
      <alignment vertical="top" wrapText="1"/>
      <protection locked="0"/>
    </xf>
    <xf numFmtId="0" fontId="2" fillId="2" borderId="33" xfId="0" applyFont="1" applyFill="1" applyBorder="1" applyAlignment="1" applyProtection="1">
      <alignment vertical="top"/>
    </xf>
    <xf numFmtId="0" fontId="2" fillId="4" borderId="0" xfId="0" applyFont="1" applyFill="1" applyBorder="1" applyAlignment="1" applyProtection="1">
      <alignment vertical="top" wrapText="1"/>
    </xf>
    <xf numFmtId="0" fontId="2" fillId="4" borderId="0" xfId="0" applyFont="1" applyFill="1" applyBorder="1" applyAlignment="1" applyProtection="1">
      <alignment vertical="top"/>
    </xf>
    <xf numFmtId="0" fontId="12" fillId="0" borderId="0" xfId="0" applyFont="1"/>
    <xf numFmtId="0" fontId="7" fillId="18" borderId="12" xfId="0" applyFont="1" applyFill="1" applyBorder="1" applyAlignment="1" applyProtection="1">
      <alignment vertical="center" wrapText="1"/>
    </xf>
    <xf numFmtId="0" fontId="0" fillId="18" borderId="12" xfId="0" applyFill="1" applyBorder="1" applyAlignment="1" applyProtection="1">
      <alignment wrapText="1"/>
    </xf>
    <xf numFmtId="0" fontId="0" fillId="18" borderId="12" xfId="0" applyFill="1" applyBorder="1" applyAlignment="1" applyProtection="1">
      <alignment vertical="center" wrapText="1"/>
    </xf>
    <xf numFmtId="0" fontId="0" fillId="27" borderId="12" xfId="0" applyFill="1" applyBorder="1" applyAlignment="1" applyProtection="1">
      <alignment vertical="center" wrapText="1"/>
    </xf>
    <xf numFmtId="0" fontId="7" fillId="27" borderId="12" xfId="0" applyFont="1" applyFill="1" applyBorder="1" applyAlignment="1" applyProtection="1">
      <alignment vertical="center" wrapText="1"/>
    </xf>
    <xf numFmtId="0" fontId="0" fillId="27" borderId="12" xfId="0" applyFill="1" applyBorder="1" applyAlignment="1" applyProtection="1">
      <alignment wrapText="1"/>
    </xf>
    <xf numFmtId="0" fontId="0" fillId="28" borderId="12" xfId="0" applyFill="1" applyBorder="1" applyAlignment="1" applyProtection="1">
      <alignment vertical="center" wrapText="1"/>
    </xf>
    <xf numFmtId="0" fontId="7" fillId="28" borderId="12" xfId="0" applyFont="1" applyFill="1" applyBorder="1" applyAlignment="1" applyProtection="1">
      <alignment vertical="center" wrapText="1"/>
    </xf>
    <xf numFmtId="0" fontId="0" fillId="29" borderId="12" xfId="0" applyFill="1" applyBorder="1" applyAlignment="1" applyProtection="1">
      <alignment vertical="center" wrapText="1"/>
    </xf>
    <xf numFmtId="0" fontId="7" fillId="29" borderId="12" xfId="0" applyFont="1" applyFill="1" applyBorder="1" applyAlignment="1" applyProtection="1">
      <alignment vertical="center" wrapText="1"/>
    </xf>
    <xf numFmtId="0" fontId="0" fillId="30" borderId="12" xfId="0" applyFill="1" applyBorder="1" applyAlignment="1" applyProtection="1">
      <alignment vertical="center" wrapText="1"/>
    </xf>
    <xf numFmtId="0" fontId="7" fillId="30" borderId="12" xfId="0" applyFont="1" applyFill="1" applyBorder="1" applyAlignment="1" applyProtection="1">
      <alignment vertical="center" wrapText="1"/>
    </xf>
    <xf numFmtId="0" fontId="18" fillId="27" borderId="12" xfId="2" applyFill="1" applyBorder="1" applyAlignment="1" applyProtection="1">
      <alignment vertical="center" wrapText="1"/>
    </xf>
    <xf numFmtId="0" fontId="6" fillId="2" borderId="14" xfId="1" applyFill="1" applyBorder="1" applyAlignment="1" applyProtection="1">
      <alignment horizontal="left" vertical="top" wrapText="1"/>
      <protection locked="0"/>
    </xf>
    <xf numFmtId="0" fontId="0" fillId="0" borderId="0" xfId="0" applyAlignment="1">
      <alignment horizontal="left" wrapText="1"/>
    </xf>
    <xf numFmtId="0" fontId="2" fillId="0" borderId="0" xfId="0" applyFont="1" applyAlignment="1">
      <alignment wrapText="1"/>
    </xf>
    <xf numFmtId="0" fontId="2" fillId="0" borderId="0" xfId="0" applyFont="1"/>
    <xf numFmtId="0" fontId="2" fillId="0" borderId="0" xfId="0" applyFont="1" applyAlignment="1">
      <alignment horizontal="left" wrapText="1"/>
    </xf>
    <xf numFmtId="0" fontId="23" fillId="4" borderId="5" xfId="0" applyFont="1" applyFill="1" applyBorder="1" applyAlignment="1" applyProtection="1">
      <alignment horizontal="center" vertical="center" wrapText="1"/>
    </xf>
    <xf numFmtId="0" fontId="7" fillId="27" borderId="12" xfId="2" applyFont="1" applyFill="1" applyBorder="1" applyAlignment="1" applyProtection="1">
      <alignment vertical="center" wrapText="1"/>
    </xf>
    <xf numFmtId="0" fontId="8" fillId="0" borderId="12" xfId="0" applyFont="1" applyBorder="1" applyAlignment="1" applyProtection="1">
      <alignment wrapText="1"/>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0" fontId="3" fillId="4" borderId="0" xfId="0" applyFont="1" applyFill="1" applyBorder="1" applyAlignment="1" applyProtection="1">
      <alignment vertical="top"/>
    </xf>
    <xf numFmtId="0" fontId="2" fillId="2" borderId="23" xfId="0" applyFont="1" applyFill="1" applyBorder="1" applyAlignment="1" applyProtection="1">
      <alignment vertical="top" wrapText="1"/>
      <protection locked="0"/>
    </xf>
    <xf numFmtId="0" fontId="4" fillId="2" borderId="23" xfId="0" applyFont="1" applyFill="1" applyBorder="1" applyAlignment="1" applyProtection="1">
      <alignment vertical="top" wrapText="1"/>
      <protection locked="0"/>
    </xf>
    <xf numFmtId="0" fontId="22" fillId="2" borderId="39" xfId="0" applyFont="1" applyFill="1" applyBorder="1" applyAlignment="1" applyProtection="1">
      <alignment horizontal="left" vertical="top" wrapText="1"/>
      <protection locked="0"/>
    </xf>
    <xf numFmtId="0" fontId="22" fillId="2" borderId="38" xfId="0" applyFont="1" applyFill="1" applyBorder="1" applyAlignment="1" applyProtection="1">
      <alignment horizontal="left" vertical="top" wrapText="1"/>
      <protection locked="0"/>
    </xf>
    <xf numFmtId="0" fontId="22" fillId="2" borderId="38" xfId="0" applyFont="1" applyFill="1" applyBorder="1" applyAlignment="1" applyProtection="1">
      <alignment horizontal="left" vertical="top" wrapText="1"/>
    </xf>
    <xf numFmtId="0" fontId="22" fillId="2" borderId="38" xfId="0" applyFont="1" applyFill="1" applyBorder="1" applyAlignment="1" applyProtection="1">
      <alignment vertical="top" wrapText="1"/>
    </xf>
    <xf numFmtId="0" fontId="6" fillId="2" borderId="38" xfId="1" applyFill="1" applyBorder="1" applyAlignment="1" applyProtection="1">
      <alignment horizontal="left" vertical="top" wrapText="1"/>
      <protection locked="0"/>
    </xf>
    <xf numFmtId="0" fontId="22" fillId="2" borderId="33" xfId="0" applyFont="1" applyFill="1" applyBorder="1" applyAlignment="1" applyProtection="1">
      <alignment horizontal="left" vertical="top" wrapText="1"/>
      <protection locked="0"/>
    </xf>
    <xf numFmtId="0" fontId="15" fillId="0" borderId="0" xfId="1" applyFont="1" applyFill="1" applyBorder="1" applyAlignment="1" applyProtection="1">
      <alignment wrapText="1"/>
    </xf>
    <xf numFmtId="0" fontId="15" fillId="0" borderId="0" xfId="1" applyFont="1" applyFill="1" applyProtection="1">
      <protection locked="0"/>
    </xf>
    <xf numFmtId="0" fontId="0" fillId="0" borderId="0" xfId="0" applyAlignment="1" applyProtection="1">
      <alignment vertical="center" wrapText="1"/>
      <protection locked="0"/>
    </xf>
    <xf numFmtId="0" fontId="7" fillId="18" borderId="12" xfId="0" applyFont="1" applyFill="1" applyBorder="1" applyAlignment="1" applyProtection="1">
      <alignment vertical="center" wrapText="1"/>
      <protection locked="0"/>
    </xf>
    <xf numFmtId="0" fontId="0" fillId="3" borderId="50" xfId="0" applyFont="1" applyFill="1" applyBorder="1" applyAlignment="1" applyProtection="1">
      <alignment vertical="center" wrapText="1"/>
      <protection locked="0"/>
    </xf>
    <xf numFmtId="0" fontId="0" fillId="0" borderId="0" xfId="0" applyFill="1" applyProtection="1"/>
    <xf numFmtId="0" fontId="0" fillId="3" borderId="14" xfId="0" applyFill="1" applyBorder="1" applyAlignment="1" applyProtection="1">
      <alignment vertical="center" wrapText="1"/>
    </xf>
    <xf numFmtId="0" fontId="15" fillId="4" borderId="0" xfId="1" applyFont="1" applyFill="1" applyProtection="1">
      <protection locked="0"/>
    </xf>
    <xf numFmtId="0" fontId="18" fillId="27" borderId="12" xfId="2" applyFill="1" applyBorder="1" applyAlignment="1" applyProtection="1">
      <alignment vertical="center" wrapText="1"/>
      <protection locked="0"/>
    </xf>
    <xf numFmtId="0" fontId="0" fillId="0" borderId="12" xfId="0" applyBorder="1" applyAlignment="1" applyProtection="1">
      <alignment wrapText="1"/>
    </xf>
    <xf numFmtId="0" fontId="0" fillId="28" borderId="12" xfId="0" applyFill="1" applyBorder="1" applyAlignment="1" applyProtection="1">
      <alignment wrapText="1"/>
    </xf>
    <xf numFmtId="0" fontId="0" fillId="29" borderId="12" xfId="0" applyFill="1" applyBorder="1" applyAlignment="1" applyProtection="1">
      <alignment wrapText="1"/>
    </xf>
    <xf numFmtId="0" fontId="0" fillId="30" borderId="12" xfId="0" applyFill="1" applyBorder="1" applyAlignment="1" applyProtection="1">
      <alignment wrapText="1"/>
    </xf>
    <xf numFmtId="0" fontId="15" fillId="0" borderId="0" xfId="1" applyFont="1" applyFill="1" applyAlignment="1" applyProtection="1">
      <alignment wrapText="1"/>
      <protection locked="0"/>
    </xf>
    <xf numFmtId="0" fontId="0" fillId="0" borderId="12" xfId="0" applyBorder="1" applyAlignment="1" applyProtection="1">
      <alignment wrapText="1"/>
      <protection locked="0"/>
    </xf>
    <xf numFmtId="0" fontId="6" fillId="0" borderId="0" xfId="1" quotePrefix="1" applyAlignment="1" applyProtection="1">
      <alignment wrapText="1"/>
    </xf>
    <xf numFmtId="0" fontId="0" fillId="17" borderId="12" xfId="0" applyFill="1" applyBorder="1" applyAlignment="1" applyProtection="1">
      <alignment wrapText="1"/>
    </xf>
    <xf numFmtId="0" fontId="0" fillId="0" borderId="0" xfId="0" applyAlignment="1" applyProtection="1">
      <alignment wrapText="1"/>
      <protection locked="0"/>
    </xf>
    <xf numFmtId="0" fontId="2" fillId="31" borderId="0" xfId="0" applyFont="1" applyFill="1" applyBorder="1" applyAlignment="1" applyProtection="1">
      <alignment horizontal="left" vertical="top" wrapText="1"/>
    </xf>
    <xf numFmtId="0" fontId="4" fillId="31" borderId="0" xfId="0" applyFont="1" applyFill="1" applyBorder="1" applyAlignment="1" applyProtection="1">
      <alignment horizontal="left" vertical="top" wrapText="1"/>
    </xf>
    <xf numFmtId="0" fontId="19" fillId="16" borderId="45" xfId="0" applyFont="1" applyFill="1" applyBorder="1" applyAlignment="1" applyProtection="1">
      <alignment vertical="top"/>
    </xf>
    <xf numFmtId="0" fontId="19" fillId="16" borderId="6" xfId="0" applyFont="1" applyFill="1" applyBorder="1" applyAlignment="1" applyProtection="1">
      <alignment horizontal="center" vertical="top" wrapText="1"/>
    </xf>
    <xf numFmtId="0" fontId="10" fillId="16" borderId="6" xfId="0" applyFont="1" applyFill="1" applyBorder="1" applyAlignment="1" applyProtection="1">
      <alignment vertical="top"/>
    </xf>
    <xf numFmtId="0" fontId="10" fillId="16" borderId="6" xfId="0" applyFont="1" applyFill="1" applyBorder="1" applyAlignment="1" applyProtection="1">
      <alignment horizontal="center" vertical="top"/>
    </xf>
    <xf numFmtId="0" fontId="19" fillId="26" borderId="42" xfId="0" applyFont="1" applyFill="1" applyBorder="1" applyAlignment="1" applyProtection="1">
      <alignment horizontal="left" vertical="top" wrapText="1"/>
    </xf>
    <xf numFmtId="0" fontId="19" fillId="26" borderId="43" xfId="0" applyFont="1" applyFill="1" applyBorder="1" applyAlignment="1" applyProtection="1">
      <alignment horizontal="left" vertical="top" wrapText="1"/>
    </xf>
    <xf numFmtId="0" fontId="22" fillId="2" borderId="18" xfId="0" applyFont="1" applyFill="1" applyBorder="1" applyAlignment="1" applyProtection="1">
      <alignment horizontal="left" vertical="top" wrapText="1"/>
      <protection locked="0"/>
    </xf>
    <xf numFmtId="0" fontId="22" fillId="2" borderId="14" xfId="0" applyFont="1" applyFill="1" applyBorder="1" applyAlignment="1" applyProtection="1">
      <alignment horizontal="left" vertical="top" wrapText="1"/>
    </xf>
    <xf numFmtId="0" fontId="22" fillId="4" borderId="25" xfId="0" applyFont="1" applyFill="1" applyBorder="1" applyAlignment="1" applyProtection="1">
      <alignment horizontal="left" vertical="top" wrapText="1"/>
      <protection locked="0"/>
    </xf>
    <xf numFmtId="0" fontId="22" fillId="2" borderId="16" xfId="0" applyFont="1" applyFill="1" applyBorder="1" applyAlignment="1" applyProtection="1">
      <alignment horizontal="left" vertical="top" wrapText="1"/>
    </xf>
    <xf numFmtId="0" fontId="22" fillId="4" borderId="17" xfId="0" applyFont="1" applyFill="1" applyBorder="1" applyAlignment="1" applyProtection="1">
      <alignment horizontal="left" vertical="top" wrapText="1"/>
      <protection locked="0"/>
    </xf>
    <xf numFmtId="0" fontId="22" fillId="4" borderId="19" xfId="0" applyFont="1" applyFill="1" applyBorder="1" applyAlignment="1" applyProtection="1">
      <alignment horizontal="left" vertical="top" wrapText="1"/>
      <protection locked="0"/>
    </xf>
    <xf numFmtId="0" fontId="22" fillId="2" borderId="12" xfId="0" applyFont="1" applyFill="1" applyBorder="1" applyAlignment="1" applyProtection="1">
      <alignment horizontal="left" vertical="top" wrapText="1"/>
    </xf>
    <xf numFmtId="0" fontId="22" fillId="4" borderId="22" xfId="0" applyFont="1" applyFill="1" applyBorder="1" applyAlignment="1" applyProtection="1">
      <alignment horizontal="left" vertical="top" wrapText="1"/>
      <protection locked="0"/>
    </xf>
    <xf numFmtId="0" fontId="22" fillId="2" borderId="21" xfId="0" applyFont="1" applyFill="1" applyBorder="1" applyAlignment="1" applyProtection="1">
      <alignment horizontal="left" vertical="top" wrapText="1"/>
    </xf>
    <xf numFmtId="0" fontId="22" fillId="4" borderId="12" xfId="0" applyFont="1" applyFill="1" applyBorder="1" applyAlignment="1" applyProtection="1">
      <alignment vertical="top" wrapText="1"/>
      <protection locked="0"/>
    </xf>
    <xf numFmtId="0" fontId="10" fillId="4" borderId="25" xfId="0" applyFont="1" applyFill="1" applyBorder="1" applyAlignment="1" applyProtection="1">
      <alignment vertical="top" wrapText="1"/>
      <protection locked="0"/>
    </xf>
    <xf numFmtId="0" fontId="10" fillId="4" borderId="19" xfId="0" applyFont="1" applyFill="1" applyBorder="1" applyAlignment="1" applyProtection="1">
      <alignment vertical="top" wrapText="1"/>
      <protection locked="0"/>
    </xf>
    <xf numFmtId="0" fontId="22" fillId="4" borderId="22" xfId="0" applyFont="1" applyFill="1" applyBorder="1" applyAlignment="1" applyProtection="1">
      <alignment vertical="top" wrapText="1"/>
      <protection locked="0"/>
    </xf>
    <xf numFmtId="0" fontId="22" fillId="2" borderId="14" xfId="0" applyFont="1" applyFill="1" applyBorder="1" applyAlignment="1" applyProtection="1">
      <alignment vertical="top" wrapText="1"/>
    </xf>
    <xf numFmtId="0" fontId="22" fillId="2" borderId="12" xfId="0" applyFont="1" applyFill="1" applyBorder="1" applyAlignment="1" applyProtection="1">
      <alignment vertical="top" wrapText="1"/>
    </xf>
    <xf numFmtId="0" fontId="22" fillId="2" borderId="21" xfId="0" applyFont="1" applyFill="1" applyBorder="1" applyAlignment="1" applyProtection="1">
      <alignment vertical="top" wrapText="1"/>
    </xf>
    <xf numFmtId="0" fontId="22" fillId="2" borderId="21" xfId="0" applyFont="1" applyFill="1" applyBorder="1" applyAlignment="1" applyProtection="1">
      <alignment horizontal="left" vertical="top" wrapText="1"/>
      <protection locked="0"/>
    </xf>
    <xf numFmtId="0" fontId="19" fillId="26" borderId="35" xfId="0" applyFont="1" applyFill="1" applyBorder="1" applyAlignment="1" applyProtection="1">
      <alignment horizontal="left" vertical="top" wrapText="1"/>
    </xf>
    <xf numFmtId="0" fontId="22" fillId="2" borderId="53" xfId="0" applyFont="1" applyFill="1" applyBorder="1" applyAlignment="1" applyProtection="1">
      <alignment horizontal="left" vertical="top" wrapText="1"/>
      <protection locked="0"/>
    </xf>
    <xf numFmtId="0" fontId="20" fillId="26" borderId="52" xfId="0" applyFont="1" applyFill="1" applyBorder="1" applyAlignment="1" applyProtection="1">
      <alignment horizontal="left" vertical="top" wrapText="1"/>
    </xf>
    <xf numFmtId="0" fontId="22" fillId="4" borderId="43" xfId="0" applyFont="1" applyFill="1" applyBorder="1" applyAlignment="1" applyProtection="1">
      <alignment vertical="top" wrapText="1"/>
      <protection locked="0"/>
    </xf>
    <xf numFmtId="0" fontId="10" fillId="4" borderId="22" xfId="0" applyFont="1" applyFill="1" applyBorder="1" applyAlignment="1" applyProtection="1">
      <alignment vertical="top" wrapText="1"/>
      <protection locked="0"/>
    </xf>
    <xf numFmtId="0" fontId="22" fillId="4" borderId="14" xfId="0" applyFont="1" applyFill="1" applyBorder="1" applyAlignment="1" applyProtection="1">
      <alignment vertical="top" wrapText="1"/>
      <protection locked="0"/>
    </xf>
    <xf numFmtId="0" fontId="20" fillId="24" borderId="35" xfId="0" applyFont="1" applyFill="1" applyBorder="1" applyAlignment="1" applyProtection="1">
      <alignment horizontal="left" vertical="top" wrapText="1"/>
    </xf>
    <xf numFmtId="0" fontId="19" fillId="24" borderId="54" xfId="0" applyFont="1" applyFill="1" applyBorder="1" applyAlignment="1" applyProtection="1">
      <alignment horizontal="left" vertical="top" wrapText="1"/>
    </xf>
    <xf numFmtId="0" fontId="2" fillId="2" borderId="15" xfId="0" applyFont="1" applyFill="1" applyBorder="1" applyAlignment="1" applyProtection="1">
      <alignment vertical="top"/>
    </xf>
    <xf numFmtId="0" fontId="2" fillId="2" borderId="16" xfId="0" applyFont="1" applyFill="1" applyBorder="1" applyAlignment="1" applyProtection="1">
      <alignment vertical="top" wrapText="1"/>
    </xf>
    <xf numFmtId="0" fontId="2" fillId="2" borderId="18" xfId="0" applyFont="1" applyFill="1" applyBorder="1" applyAlignment="1" applyProtection="1">
      <alignment horizontal="left" vertical="top" wrapText="1"/>
    </xf>
    <xf numFmtId="0" fontId="2" fillId="2" borderId="46" xfId="0" applyFont="1" applyFill="1" applyBorder="1" applyAlignment="1" applyProtection="1">
      <alignment vertical="top" wrapText="1"/>
      <protection locked="0"/>
    </xf>
    <xf numFmtId="0" fontId="4"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26" xfId="0" applyFont="1" applyFill="1" applyBorder="1" applyAlignment="1" applyProtection="1">
      <alignment vertical="top"/>
    </xf>
    <xf numFmtId="0" fontId="2" fillId="2" borderId="13" xfId="0" applyFont="1" applyFill="1" applyBorder="1" applyAlignment="1" applyProtection="1">
      <alignment horizontal="left" vertical="top" wrapText="1"/>
    </xf>
    <xf numFmtId="0" fontId="19" fillId="16" borderId="6" xfId="0" applyFont="1" applyFill="1" applyBorder="1" applyAlignment="1" applyProtection="1">
      <alignment vertical="top"/>
    </xf>
    <xf numFmtId="0" fontId="4" fillId="2" borderId="29" xfId="0" applyFont="1" applyFill="1" applyBorder="1" applyAlignment="1" applyProtection="1">
      <alignment horizontal="left" vertical="top" wrapText="1"/>
    </xf>
    <xf numFmtId="0" fontId="2" fillId="2" borderId="49" xfId="0" applyFont="1" applyFill="1" applyBorder="1" applyAlignment="1" applyProtection="1">
      <alignment vertical="top" wrapText="1"/>
      <protection locked="0"/>
    </xf>
    <xf numFmtId="0" fontId="22" fillId="2" borderId="23" xfId="0" applyFont="1" applyFill="1" applyBorder="1" applyAlignment="1" applyProtection="1">
      <alignment horizontal="left" vertical="top" wrapText="1"/>
      <protection locked="0"/>
    </xf>
    <xf numFmtId="0" fontId="22" fillId="2" borderId="13" xfId="0" applyFont="1" applyFill="1" applyBorder="1" applyAlignment="1" applyProtection="1">
      <alignment horizontal="left" vertical="top" wrapText="1"/>
      <protection locked="0"/>
    </xf>
    <xf numFmtId="0" fontId="6" fillId="2" borderId="12" xfId="1" applyFill="1" applyBorder="1" applyAlignment="1" applyProtection="1">
      <alignment horizontal="left" vertical="top" wrapText="1"/>
      <protection locked="0"/>
    </xf>
    <xf numFmtId="0" fontId="6" fillId="2" borderId="21" xfId="1" applyFill="1" applyBorder="1" applyAlignment="1" applyProtection="1">
      <alignment horizontal="left" vertical="top" wrapText="1"/>
      <protection locked="0"/>
    </xf>
    <xf numFmtId="0" fontId="2" fillId="2" borderId="12" xfId="0" applyFont="1" applyFill="1" applyBorder="1" applyAlignment="1" applyProtection="1">
      <alignment vertical="top" wrapText="1"/>
    </xf>
    <xf numFmtId="0" fontId="22" fillId="2" borderId="24" xfId="0" applyFont="1" applyFill="1" applyBorder="1" applyAlignment="1" applyProtection="1">
      <alignment horizontal="left" vertical="top" wrapText="1"/>
      <protection locked="0"/>
    </xf>
    <xf numFmtId="0" fontId="10" fillId="16" borderId="7" xfId="0" applyFont="1" applyFill="1" applyBorder="1" applyAlignment="1" applyProtection="1">
      <alignment vertical="top"/>
    </xf>
    <xf numFmtId="0" fontId="4" fillId="2" borderId="55" xfId="0" applyFont="1" applyFill="1" applyBorder="1" applyAlignment="1" applyProtection="1">
      <alignment horizontal="left" vertical="top" wrapText="1"/>
    </xf>
    <xf numFmtId="0" fontId="2" fillId="2" borderId="55" xfId="0" applyFont="1" applyFill="1" applyBorder="1" applyAlignment="1" applyProtection="1">
      <alignment horizontal="left" vertical="top" wrapText="1"/>
    </xf>
    <xf numFmtId="0" fontId="2" fillId="2" borderId="20" xfId="0" applyFont="1" applyFill="1" applyBorder="1" applyAlignment="1" applyProtection="1">
      <alignment vertical="top"/>
    </xf>
    <xf numFmtId="0" fontId="2" fillId="2" borderId="24" xfId="0" applyFont="1" applyFill="1" applyBorder="1" applyAlignment="1" applyProtection="1">
      <alignment vertical="top"/>
    </xf>
    <xf numFmtId="0" fontId="2" fillId="2" borderId="21" xfId="0" applyFont="1" applyFill="1" applyBorder="1" applyAlignment="1" applyProtection="1">
      <alignment horizontal="left" vertical="top" wrapText="1"/>
    </xf>
    <xf numFmtId="0" fontId="10" fillId="0" borderId="0" xfId="0" applyFont="1" applyAlignment="1">
      <alignment horizontal="left" wrapText="1"/>
    </xf>
    <xf numFmtId="0" fontId="22" fillId="2" borderId="57" xfId="0" applyFont="1" applyFill="1" applyBorder="1" applyAlignment="1" applyProtection="1">
      <alignment horizontal="left" vertical="top" wrapText="1"/>
      <protection locked="0"/>
    </xf>
    <xf numFmtId="0" fontId="22" fillId="2" borderId="46" xfId="0" applyFont="1" applyFill="1" applyBorder="1" applyAlignment="1" applyProtection="1">
      <alignment horizontal="left" vertical="top" wrapText="1"/>
      <protection locked="0"/>
    </xf>
    <xf numFmtId="0" fontId="20" fillId="24" borderId="45" xfId="0" applyFont="1" applyFill="1" applyBorder="1" applyAlignment="1" applyProtection="1">
      <alignment horizontal="left" vertical="top" wrapText="1"/>
    </xf>
    <xf numFmtId="0" fontId="29" fillId="0" borderId="0" xfId="1" applyFont="1" applyFill="1" applyProtection="1">
      <protection locked="0"/>
    </xf>
    <xf numFmtId="0" fontId="29" fillId="0" borderId="0" xfId="1" applyFont="1" applyFill="1" applyBorder="1" applyAlignment="1" applyProtection="1">
      <alignment wrapText="1"/>
      <protection locked="0"/>
    </xf>
    <xf numFmtId="0" fontId="29" fillId="0" borderId="0" xfId="1" applyFont="1" applyBorder="1" applyAlignment="1" applyProtection="1">
      <protection locked="0"/>
    </xf>
    <xf numFmtId="0" fontId="29" fillId="0" borderId="0" xfId="1" applyFont="1" applyBorder="1" applyAlignment="1" applyProtection="1">
      <alignment wrapText="1"/>
      <protection locked="0"/>
    </xf>
    <xf numFmtId="0" fontId="29" fillId="0" borderId="0" xfId="1" applyFont="1" applyAlignment="1" applyProtection="1">
      <alignment wrapText="1"/>
      <protection locked="0"/>
    </xf>
    <xf numFmtId="0" fontId="7" fillId="0" borderId="0" xfId="0" applyFont="1" applyFill="1" applyAlignment="1" applyProtection="1">
      <alignment wrapText="1"/>
    </xf>
    <xf numFmtId="0" fontId="7" fillId="0" borderId="0" xfId="0" applyFont="1" applyAlignment="1" applyProtection="1">
      <alignment wrapText="1"/>
    </xf>
    <xf numFmtId="0" fontId="0" fillId="0" borderId="3" xfId="0" applyBorder="1" applyProtection="1"/>
    <xf numFmtId="0" fontId="0" fillId="3" borderId="14" xfId="0" applyFont="1" applyFill="1" applyBorder="1" applyAlignment="1" applyProtection="1">
      <alignment vertical="center" wrapText="1"/>
    </xf>
    <xf numFmtId="0" fontId="15" fillId="0" borderId="0" xfId="1" applyFont="1" applyAlignment="1" applyProtection="1">
      <alignment vertical="center" wrapText="1"/>
      <protection locked="0"/>
    </xf>
    <xf numFmtId="0" fontId="3" fillId="4" borderId="44" xfId="0" applyFont="1" applyFill="1" applyBorder="1" applyAlignment="1" applyProtection="1">
      <alignment horizontal="left" vertical="top"/>
      <protection locked="0"/>
    </xf>
    <xf numFmtId="0" fontId="3" fillId="4" borderId="11" xfId="0" applyFont="1" applyFill="1" applyBorder="1" applyAlignment="1" applyProtection="1">
      <alignment horizontal="left" vertical="top"/>
      <protection locked="0"/>
    </xf>
    <xf numFmtId="0" fontId="3" fillId="4" borderId="56" xfId="0" applyFont="1" applyFill="1" applyBorder="1" applyAlignment="1" applyProtection="1">
      <alignment horizontal="left" vertical="top"/>
      <protection locked="0"/>
    </xf>
    <xf numFmtId="0" fontId="2" fillId="2" borderId="58" xfId="0" applyFont="1" applyFill="1" applyBorder="1" applyAlignment="1" applyProtection="1">
      <alignment vertical="top"/>
    </xf>
    <xf numFmtId="0" fontId="2" fillId="2" borderId="48" xfId="0" applyFont="1" applyFill="1" applyBorder="1" applyAlignment="1" applyProtection="1">
      <alignment horizontal="left" vertical="top" wrapText="1"/>
    </xf>
    <xf numFmtId="0" fontId="3" fillId="4" borderId="31" xfId="0" applyFont="1" applyFill="1" applyBorder="1" applyAlignment="1" applyProtection="1">
      <alignment horizontal="left" vertical="top"/>
      <protection locked="0"/>
    </xf>
    <xf numFmtId="0" fontId="3" fillId="4" borderId="51" xfId="0" applyFont="1" applyFill="1" applyBorder="1" applyAlignment="1" applyProtection="1">
      <alignment horizontal="left" vertical="top"/>
      <protection locked="0"/>
    </xf>
    <xf numFmtId="0" fontId="3" fillId="4" borderId="34" xfId="0" applyFont="1" applyFill="1" applyBorder="1" applyAlignment="1" applyProtection="1">
      <alignment horizontal="left" vertical="top"/>
      <protection locked="0"/>
    </xf>
    <xf numFmtId="0" fontId="3" fillId="4" borderId="29" xfId="0" applyFont="1" applyFill="1" applyBorder="1" applyAlignment="1" applyProtection="1">
      <alignment horizontal="left" vertical="top"/>
      <protection locked="0"/>
    </xf>
    <xf numFmtId="0" fontId="3" fillId="4" borderId="48" xfId="0" applyFont="1" applyFill="1" applyBorder="1" applyAlignment="1" applyProtection="1">
      <alignment horizontal="left" vertical="top"/>
      <protection locked="0"/>
    </xf>
    <xf numFmtId="0" fontId="3" fillId="4" borderId="30" xfId="0" applyFont="1" applyFill="1" applyBorder="1" applyAlignment="1" applyProtection="1">
      <alignment horizontal="left" vertical="top"/>
      <protection locked="0"/>
    </xf>
    <xf numFmtId="0" fontId="3" fillId="4" borderId="58" xfId="0" applyFont="1" applyFill="1" applyBorder="1" applyAlignment="1" applyProtection="1">
      <alignment horizontal="left" vertical="top"/>
      <protection locked="0"/>
    </xf>
    <xf numFmtId="0" fontId="3" fillId="4" borderId="59" xfId="0" applyFont="1" applyFill="1" applyBorder="1" applyAlignment="1" applyProtection="1">
      <alignment horizontal="left" vertical="top"/>
      <protection locked="0"/>
    </xf>
    <xf numFmtId="0" fontId="3" fillId="4" borderId="60" xfId="0" applyFont="1" applyFill="1" applyBorder="1" applyAlignment="1" applyProtection="1">
      <alignment horizontal="left" vertical="top"/>
      <protection locked="0"/>
    </xf>
    <xf numFmtId="0" fontId="2" fillId="2" borderId="27" xfId="0" applyFont="1" applyFill="1" applyBorder="1" applyAlignment="1" applyProtection="1">
      <alignment vertical="top" wrapText="1"/>
    </xf>
    <xf numFmtId="0" fontId="2" fillId="2" borderId="31" xfId="0" applyFont="1" applyFill="1" applyBorder="1" applyAlignment="1" applyProtection="1">
      <alignment horizontal="left" vertical="top" wrapText="1"/>
    </xf>
    <xf numFmtId="0" fontId="5" fillId="4" borderId="0" xfId="0" applyFont="1" applyFill="1" applyBorder="1" applyAlignment="1" applyProtection="1">
      <alignment vertical="center" wrapText="1"/>
    </xf>
    <xf numFmtId="0" fontId="5" fillId="0" borderId="0" xfId="0" applyFont="1" applyFill="1" applyAlignment="1" applyProtection="1">
      <alignment wrapText="1"/>
    </xf>
    <xf numFmtId="0" fontId="0" fillId="0" borderId="0" xfId="0" applyAlignment="1">
      <alignment horizontal="center"/>
    </xf>
    <xf numFmtId="0" fontId="3" fillId="4" borderId="38" xfId="0" applyNumberFormat="1" applyFont="1" applyFill="1" applyBorder="1" applyAlignment="1" applyProtection="1">
      <alignment horizontal="left" vertical="top" wrapText="1"/>
      <protection locked="0"/>
    </xf>
    <xf numFmtId="0" fontId="0" fillId="27" borderId="12" xfId="2" applyFont="1" applyFill="1" applyBorder="1" applyAlignment="1" applyProtection="1">
      <alignment vertical="center" wrapText="1"/>
    </xf>
    <xf numFmtId="0" fontId="22" fillId="0" borderId="0" xfId="0" applyFont="1" applyFill="1" applyAlignment="1" applyProtection="1">
      <alignment vertical="top" wrapText="1"/>
    </xf>
    <xf numFmtId="0" fontId="3" fillId="0" borderId="0" xfId="0" applyFont="1" applyAlignment="1">
      <alignment vertical="center"/>
    </xf>
    <xf numFmtId="0" fontId="0" fillId="0" borderId="0" xfId="0" applyAlignment="1" applyProtection="1">
      <alignment horizontal="left" wrapText="1"/>
    </xf>
    <xf numFmtId="0" fontId="2" fillId="2" borderId="53" xfId="0" applyFont="1" applyFill="1" applyBorder="1" applyAlignment="1" applyProtection="1">
      <alignment vertical="top"/>
    </xf>
    <xf numFmtId="0" fontId="2" fillId="2" borderId="23" xfId="0" applyFont="1" applyFill="1" applyBorder="1" applyAlignment="1" applyProtection="1">
      <alignment vertical="top"/>
    </xf>
    <xf numFmtId="0" fontId="3" fillId="4" borderId="42" xfId="0" applyNumberFormat="1" applyFont="1" applyFill="1" applyBorder="1" applyAlignment="1" applyProtection="1">
      <alignment horizontal="left" vertical="top" wrapText="1"/>
      <protection locked="0"/>
    </xf>
    <xf numFmtId="0" fontId="10" fillId="0" borderId="6" xfId="0" applyFont="1" applyBorder="1" applyAlignment="1" applyProtection="1">
      <alignment vertical="top"/>
    </xf>
    <xf numFmtId="0" fontId="32" fillId="0" borderId="5" xfId="0" applyFont="1" applyBorder="1" applyAlignment="1" applyProtection="1">
      <alignment vertical="top"/>
    </xf>
    <xf numFmtId="0" fontId="10" fillId="0" borderId="7" xfId="0" applyFont="1" applyBorder="1" applyAlignment="1" applyProtection="1">
      <alignment vertical="top" wrapText="1"/>
    </xf>
    <xf numFmtId="0" fontId="10" fillId="4" borderId="0" xfId="0" applyFont="1" applyFill="1" applyBorder="1" applyAlignment="1" applyProtection="1">
      <alignment vertical="top"/>
    </xf>
    <xf numFmtId="0" fontId="0" fillId="20" borderId="12" xfId="3" applyFont="1" applyBorder="1" applyAlignment="1" applyProtection="1">
      <alignment vertical="center" wrapText="1"/>
    </xf>
    <xf numFmtId="0" fontId="19" fillId="16" borderId="5" xfId="0" applyFont="1" applyFill="1" applyBorder="1" applyAlignment="1" applyProtection="1">
      <alignment vertical="top" wrapText="1"/>
    </xf>
    <xf numFmtId="0" fontId="22" fillId="16" borderId="6" xfId="0" applyFont="1" applyFill="1" applyBorder="1" applyAlignment="1" applyProtection="1">
      <alignment vertical="top" wrapText="1"/>
    </xf>
    <xf numFmtId="0" fontId="22" fillId="16" borderId="6" xfId="0" applyFont="1" applyFill="1" applyBorder="1" applyAlignment="1" applyProtection="1">
      <alignment horizontal="left" vertical="top" wrapText="1"/>
    </xf>
    <xf numFmtId="0" fontId="22" fillId="16" borderId="9" xfId="0" applyFont="1" applyFill="1" applyBorder="1" applyAlignment="1" applyProtection="1">
      <alignment vertical="top" wrapText="1"/>
    </xf>
    <xf numFmtId="0" fontId="19" fillId="16" borderId="5" xfId="0" applyFont="1" applyFill="1" applyBorder="1" applyAlignment="1" applyProtection="1">
      <alignment vertical="top"/>
    </xf>
    <xf numFmtId="0" fontId="10" fillId="16" borderId="11" xfId="0" applyFont="1" applyFill="1" applyBorder="1" applyAlignment="1" applyProtection="1">
      <alignment vertical="top"/>
    </xf>
    <xf numFmtId="0" fontId="4" fillId="16" borderId="9" xfId="0" applyFont="1" applyFill="1" applyBorder="1" applyAlignment="1" applyProtection="1">
      <alignment horizontal="left" vertical="top" wrapText="1"/>
    </xf>
    <xf numFmtId="0" fontId="2" fillId="16" borderId="9" xfId="0" applyFont="1" applyFill="1" applyBorder="1" applyAlignment="1" applyProtection="1">
      <alignment horizontal="left" vertical="top" wrapText="1"/>
    </xf>
    <xf numFmtId="0" fontId="19" fillId="16" borderId="9" xfId="0" applyFont="1" applyFill="1" applyBorder="1" applyAlignment="1" applyProtection="1">
      <alignment horizontal="center" vertical="top" wrapText="1"/>
    </xf>
    <xf numFmtId="0" fontId="19" fillId="16" borderId="9" xfId="0" applyFont="1" applyFill="1" applyBorder="1" applyAlignment="1" applyProtection="1">
      <alignment horizontal="left" vertical="top" wrapText="1"/>
    </xf>
    <xf numFmtId="0" fontId="22" fillId="16" borderId="9" xfId="0" applyFont="1" applyFill="1" applyBorder="1" applyAlignment="1" applyProtection="1">
      <alignment horizontal="left" vertical="top" wrapText="1"/>
      <protection locked="0"/>
    </xf>
    <xf numFmtId="0" fontId="10" fillId="16" borderId="9" xfId="0" applyFont="1" applyFill="1" applyBorder="1" applyAlignment="1" applyProtection="1">
      <alignment vertical="top" wrapText="1"/>
      <protection locked="0"/>
    </xf>
    <xf numFmtId="0" fontId="3" fillId="16" borderId="8" xfId="0" applyFont="1" applyFill="1" applyBorder="1" applyAlignment="1" applyProtection="1">
      <alignment vertical="top"/>
    </xf>
    <xf numFmtId="0" fontId="3" fillId="16" borderId="9" xfId="0" applyFont="1" applyFill="1" applyBorder="1" applyAlignment="1" applyProtection="1">
      <alignment vertical="top"/>
    </xf>
    <xf numFmtId="0" fontId="20" fillId="16" borderId="9" xfId="0" applyFont="1" applyFill="1" applyBorder="1" applyAlignment="1" applyProtection="1">
      <alignment horizontal="center" vertical="top" wrapText="1"/>
    </xf>
    <xf numFmtId="0" fontId="10" fillId="16" borderId="8" xfId="0" applyFont="1" applyFill="1" applyBorder="1" applyAlignment="1" applyProtection="1">
      <alignment vertical="top"/>
    </xf>
    <xf numFmtId="0" fontId="22" fillId="16" borderId="45" xfId="0" applyFont="1" applyFill="1" applyBorder="1" applyAlignment="1" applyProtection="1">
      <alignment vertical="top" wrapText="1"/>
    </xf>
    <xf numFmtId="0" fontId="3" fillId="4" borderId="0" xfId="0" applyFont="1" applyFill="1" applyBorder="1" applyAlignment="1" applyProtection="1">
      <alignment horizontal="left" vertical="top"/>
      <protection locked="0"/>
    </xf>
    <xf numFmtId="0" fontId="10" fillId="16" borderId="10" xfId="0" applyFont="1" applyFill="1" applyBorder="1" applyAlignment="1" applyProtection="1">
      <alignment vertical="top"/>
    </xf>
    <xf numFmtId="0" fontId="3" fillId="16" borderId="10" xfId="0" applyFont="1" applyFill="1" applyBorder="1" applyAlignment="1" applyProtection="1">
      <alignment vertical="top"/>
    </xf>
    <xf numFmtId="0" fontId="22" fillId="2" borderId="37" xfId="0" applyFont="1" applyFill="1" applyBorder="1" applyAlignment="1" applyProtection="1">
      <alignment horizontal="left" vertical="top" wrapText="1"/>
      <protection locked="0"/>
    </xf>
    <xf numFmtId="0" fontId="22" fillId="2" borderId="31" xfId="0" applyFont="1" applyFill="1" applyBorder="1" applyAlignment="1" applyProtection="1">
      <alignment horizontal="left" vertical="top" wrapText="1"/>
    </xf>
    <xf numFmtId="0" fontId="21" fillId="16" borderId="5" xfId="1" applyFont="1" applyFill="1" applyBorder="1" applyAlignment="1" applyProtection="1">
      <alignment horizontal="center" vertical="top" wrapText="1"/>
      <protection locked="0"/>
    </xf>
    <xf numFmtId="0" fontId="22" fillId="16" borderId="52" xfId="0" applyFont="1" applyFill="1" applyBorder="1" applyAlignment="1" applyProtection="1">
      <alignment horizontal="left" vertical="top" wrapText="1"/>
      <protection locked="0"/>
    </xf>
    <xf numFmtId="0" fontId="22" fillId="16" borderId="36" xfId="0" applyFont="1" applyFill="1" applyBorder="1" applyAlignment="1" applyProtection="1">
      <alignment horizontal="left" vertical="top" wrapText="1"/>
      <protection locked="0"/>
    </xf>
    <xf numFmtId="0" fontId="22" fillId="16" borderId="35" xfId="0" applyFont="1" applyFill="1" applyBorder="1" applyAlignment="1" applyProtection="1">
      <alignment horizontal="left" vertical="top" wrapText="1"/>
    </xf>
    <xf numFmtId="0" fontId="22" fillId="16" borderId="54" xfId="0" applyFont="1" applyFill="1" applyBorder="1" applyAlignment="1" applyProtection="1">
      <alignment vertical="top" wrapText="1"/>
      <protection locked="0"/>
    </xf>
    <xf numFmtId="0" fontId="22" fillId="16" borderId="61" xfId="0" applyFont="1" applyFill="1" applyBorder="1" applyAlignment="1" applyProtection="1">
      <alignment horizontal="left" vertical="top" wrapText="1"/>
    </xf>
    <xf numFmtId="0" fontId="10" fillId="16" borderId="61" xfId="0" applyFont="1" applyFill="1" applyBorder="1" applyAlignment="1" applyProtection="1">
      <alignment vertical="top" wrapText="1"/>
      <protection locked="0"/>
    </xf>
    <xf numFmtId="0" fontId="22" fillId="16" borderId="36" xfId="0" applyFont="1" applyFill="1" applyBorder="1" applyAlignment="1" applyProtection="1">
      <alignment vertical="top" wrapText="1"/>
      <protection locked="0"/>
    </xf>
    <xf numFmtId="0" fontId="22" fillId="16" borderId="52" xfId="0" applyFont="1" applyFill="1" applyBorder="1" applyAlignment="1" applyProtection="1">
      <alignment vertical="top" wrapText="1"/>
      <protection locked="0"/>
    </xf>
    <xf numFmtId="0" fontId="10" fillId="16" borderId="6" xfId="0" applyFont="1" applyFill="1" applyBorder="1" applyAlignment="1" applyProtection="1">
      <alignment vertical="top" wrapText="1"/>
      <protection locked="0"/>
    </xf>
    <xf numFmtId="0" fontId="22" fillId="16" borderId="61" xfId="0" applyFont="1" applyFill="1" applyBorder="1" applyAlignment="1" applyProtection="1">
      <alignment vertical="top" wrapText="1"/>
      <protection locked="0"/>
    </xf>
    <xf numFmtId="0" fontId="22" fillId="16" borderId="61" xfId="0" applyFont="1" applyFill="1" applyBorder="1" applyAlignment="1" applyProtection="1">
      <alignment horizontal="left" vertical="top" wrapText="1"/>
      <protection locked="0"/>
    </xf>
    <xf numFmtId="0" fontId="22" fillId="16" borderId="45" xfId="0" applyFont="1" applyFill="1" applyBorder="1" applyAlignment="1" applyProtection="1">
      <alignment horizontal="left" vertical="top" wrapText="1"/>
      <protection locked="0"/>
    </xf>
    <xf numFmtId="0" fontId="10" fillId="4" borderId="51" xfId="0" applyFont="1" applyFill="1" applyBorder="1" applyAlignment="1" applyProtection="1">
      <alignment vertical="top" wrapText="1"/>
      <protection locked="0"/>
    </xf>
    <xf numFmtId="0" fontId="22" fillId="16" borderId="54" xfId="0" applyFont="1" applyFill="1" applyBorder="1" applyAlignment="1" applyProtection="1">
      <alignment horizontal="left" vertical="top" wrapText="1"/>
      <protection locked="0"/>
    </xf>
    <xf numFmtId="0" fontId="22" fillId="16" borderId="6" xfId="0" applyFont="1" applyFill="1" applyBorder="1" applyAlignment="1" applyProtection="1">
      <alignment horizontal="left" vertical="top" wrapText="1"/>
      <protection locked="0"/>
    </xf>
    <xf numFmtId="0" fontId="22" fillId="2" borderId="42" xfId="0" applyFont="1" applyFill="1" applyBorder="1" applyAlignment="1" applyProtection="1">
      <alignment vertical="top" wrapText="1"/>
    </xf>
    <xf numFmtId="0" fontId="22" fillId="2" borderId="40" xfId="0" applyFont="1" applyFill="1" applyBorder="1" applyAlignment="1" applyProtection="1">
      <alignment vertical="top" wrapText="1"/>
    </xf>
    <xf numFmtId="0" fontId="22" fillId="16" borderId="36" xfId="0" applyFont="1" applyFill="1" applyBorder="1" applyAlignment="1" applyProtection="1">
      <alignment horizontal="left" vertical="top" wrapText="1"/>
    </xf>
    <xf numFmtId="0" fontId="22" fillId="16" borderId="61" xfId="0" applyFont="1" applyFill="1" applyBorder="1" applyAlignment="1" applyProtection="1">
      <alignment vertical="top" wrapText="1"/>
    </xf>
    <xf numFmtId="0" fontId="22" fillId="16" borderId="36" xfId="0" applyFont="1" applyFill="1" applyBorder="1" applyAlignment="1" applyProtection="1">
      <alignment vertical="top" wrapText="1"/>
    </xf>
    <xf numFmtId="0" fontId="22" fillId="16" borderId="35" xfId="0" applyFont="1" applyFill="1" applyBorder="1" applyAlignment="1" applyProtection="1">
      <alignment vertical="top" wrapText="1"/>
    </xf>
    <xf numFmtId="0" fontId="20" fillId="24" borderId="52" xfId="0" applyFont="1" applyFill="1" applyBorder="1" applyAlignment="1" applyProtection="1">
      <alignment horizontal="left" vertical="top" wrapText="1"/>
    </xf>
    <xf numFmtId="0" fontId="20" fillId="26" borderId="36" xfId="0" applyFont="1" applyFill="1" applyBorder="1" applyAlignment="1" applyProtection="1">
      <alignment horizontal="left" vertical="top" wrapText="1"/>
    </xf>
    <xf numFmtId="0" fontId="19" fillId="26" borderId="54" xfId="0" applyFont="1" applyFill="1" applyBorder="1" applyAlignment="1" applyProtection="1">
      <alignment horizontal="left" vertical="top" wrapText="1"/>
    </xf>
    <xf numFmtId="0" fontId="20" fillId="4" borderId="36" xfId="0" applyFont="1" applyFill="1" applyBorder="1" applyAlignment="1" applyProtection="1">
      <alignment horizontal="left" vertical="top" wrapText="1"/>
    </xf>
    <xf numFmtId="0" fontId="20" fillId="26" borderId="61" xfId="0" applyFont="1" applyFill="1" applyBorder="1" applyAlignment="1" applyProtection="1">
      <alignment horizontal="left" vertical="top" wrapText="1"/>
    </xf>
    <xf numFmtId="0" fontId="10" fillId="16" borderId="54" xfId="0" applyFont="1" applyFill="1" applyBorder="1" applyAlignment="1" applyProtection="1">
      <alignment vertical="top" wrapText="1"/>
      <protection locked="0"/>
    </xf>
    <xf numFmtId="0" fontId="16" fillId="7" borderId="12" xfId="0" applyFont="1" applyFill="1" applyBorder="1" applyProtection="1"/>
    <xf numFmtId="0" fontId="17" fillId="7" borderId="12" xfId="0" applyFont="1" applyFill="1" applyBorder="1" applyAlignment="1" applyProtection="1">
      <alignment horizontal="center" vertical="center" wrapText="1"/>
    </xf>
    <xf numFmtId="0" fontId="0" fillId="15" borderId="12" xfId="0" applyFont="1" applyFill="1" applyBorder="1" applyProtection="1"/>
    <xf numFmtId="0" fontId="7" fillId="15" borderId="12" xfId="0" applyFont="1" applyFill="1" applyBorder="1" applyAlignment="1" applyProtection="1">
      <alignment horizontal="center" vertical="top" wrapText="1"/>
    </xf>
    <xf numFmtId="0" fontId="0" fillId="7" borderId="12" xfId="0" applyFont="1" applyFill="1" applyBorder="1" applyProtection="1"/>
    <xf numFmtId="0" fontId="11" fillId="7" borderId="12" xfId="0" applyFont="1" applyFill="1" applyBorder="1" applyAlignment="1" applyProtection="1">
      <alignment wrapText="1"/>
    </xf>
    <xf numFmtId="0" fontId="0" fillId="0" borderId="12" xfId="0" applyFont="1" applyBorder="1" applyAlignment="1" applyProtection="1">
      <alignment wrapText="1"/>
    </xf>
    <xf numFmtId="0" fontId="10" fillId="0" borderId="12" xfId="0" applyFont="1" applyBorder="1" applyAlignment="1" applyProtection="1">
      <alignment wrapText="1"/>
    </xf>
    <xf numFmtId="0" fontId="0" fillId="15" borderId="12" xfId="0" applyFont="1" applyFill="1" applyBorder="1" applyAlignment="1" applyProtection="1">
      <alignment wrapText="1"/>
    </xf>
    <xf numFmtId="0" fontId="10" fillId="15" borderId="12" xfId="0" applyFont="1" applyFill="1" applyBorder="1" applyAlignment="1" applyProtection="1">
      <alignment wrapText="1"/>
    </xf>
    <xf numFmtId="0" fontId="5" fillId="7" borderId="12" xfId="0" applyFont="1" applyFill="1" applyBorder="1" applyAlignment="1" applyProtection="1">
      <alignment wrapText="1"/>
    </xf>
    <xf numFmtId="0" fontId="5" fillId="7" borderId="12" xfId="0" applyFont="1" applyFill="1" applyBorder="1" applyProtection="1"/>
    <xf numFmtId="0" fontId="0" fillId="0" borderId="12" xfId="0" applyFill="1" applyBorder="1" applyAlignment="1" applyProtection="1">
      <alignment wrapText="1"/>
    </xf>
    <xf numFmtId="0" fontId="7" fillId="0" borderId="12" xfId="0" applyFont="1" applyFill="1" applyBorder="1" applyAlignment="1" applyProtection="1">
      <alignment horizontal="center" vertical="center" wrapText="1"/>
    </xf>
    <xf numFmtId="0" fontId="0" fillId="7" borderId="12" xfId="0" applyFill="1" applyBorder="1" applyProtection="1"/>
    <xf numFmtId="0" fontId="0" fillId="0" borderId="12" xfId="0" applyBorder="1" applyProtection="1"/>
    <xf numFmtId="0" fontId="0" fillId="5" borderId="12" xfId="0" applyFill="1" applyBorder="1" applyProtection="1"/>
    <xf numFmtId="0" fontId="0" fillId="5" borderId="12" xfId="0" applyFill="1" applyBorder="1" applyAlignment="1" applyProtection="1">
      <alignment wrapText="1"/>
    </xf>
    <xf numFmtId="0" fontId="0" fillId="0" borderId="12" xfId="0" applyBorder="1" applyAlignment="1" applyProtection="1"/>
    <xf numFmtId="0" fontId="0" fillId="5" borderId="12" xfId="0" applyFill="1" applyBorder="1" applyAlignment="1" applyProtection="1"/>
    <xf numFmtId="0" fontId="0" fillId="8" borderId="12" xfId="0" applyFill="1" applyBorder="1" applyAlignment="1" applyProtection="1">
      <alignment wrapText="1"/>
    </xf>
    <xf numFmtId="0" fontId="17" fillId="8" borderId="12" xfId="0" applyFont="1" applyFill="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11" fillId="8" borderId="12" xfId="0" applyFont="1" applyFill="1" applyBorder="1" applyAlignment="1" applyProtection="1">
      <alignment wrapText="1"/>
    </xf>
    <xf numFmtId="0" fontId="0" fillId="6" borderId="12" xfId="0" applyFill="1" applyBorder="1" applyAlignment="1" applyProtection="1">
      <alignment wrapText="1"/>
    </xf>
    <xf numFmtId="0" fontId="0" fillId="9" borderId="12" xfId="0" applyFill="1" applyBorder="1" applyAlignment="1" applyProtection="1">
      <alignment wrapText="1"/>
    </xf>
    <xf numFmtId="0" fontId="17" fillId="9" borderId="12" xfId="0" applyFont="1" applyFill="1" applyBorder="1" applyAlignment="1" applyProtection="1">
      <alignment horizontal="center" vertical="center" wrapText="1"/>
    </xf>
    <xf numFmtId="0" fontId="11" fillId="9" borderId="12" xfId="0" applyFont="1" applyFill="1" applyBorder="1" applyAlignment="1" applyProtection="1">
      <alignment wrapText="1"/>
    </xf>
    <xf numFmtId="0" fontId="0" fillId="11" borderId="12" xfId="0" applyFill="1" applyBorder="1" applyAlignment="1" applyProtection="1">
      <alignment wrapText="1"/>
    </xf>
    <xf numFmtId="0" fontId="0" fillId="10" borderId="12" xfId="0" applyFill="1" applyBorder="1" applyAlignment="1" applyProtection="1">
      <alignment wrapText="1"/>
    </xf>
    <xf numFmtId="0" fontId="17" fillId="10" borderId="12" xfId="0" applyFont="1" applyFill="1" applyBorder="1" applyAlignment="1" applyProtection="1">
      <alignment horizontal="center" vertical="center" wrapText="1"/>
    </xf>
    <xf numFmtId="0" fontId="11" fillId="10" borderId="12" xfId="0" applyFont="1" applyFill="1" applyBorder="1" applyAlignment="1" applyProtection="1">
      <alignment wrapText="1"/>
    </xf>
    <xf numFmtId="0" fontId="0" fillId="12" borderId="12" xfId="0" applyFill="1" applyBorder="1" applyAlignment="1" applyProtection="1">
      <alignment wrapText="1"/>
    </xf>
    <xf numFmtId="0" fontId="9" fillId="0" borderId="12" xfId="0" applyFont="1" applyBorder="1" applyAlignment="1" applyProtection="1">
      <alignment horizontal="center" vertical="center" wrapText="1"/>
    </xf>
    <xf numFmtId="0" fontId="0" fillId="32" borderId="12" xfId="0" applyFill="1" applyBorder="1" applyAlignment="1" applyProtection="1">
      <alignment wrapText="1"/>
    </xf>
    <xf numFmtId="0" fontId="17" fillId="32" borderId="12" xfId="0" applyFont="1" applyFill="1" applyBorder="1" applyAlignment="1" applyProtection="1">
      <alignment horizontal="center" vertical="center" wrapText="1"/>
    </xf>
    <xf numFmtId="0" fontId="11" fillId="32" borderId="12" xfId="0" applyFont="1" applyFill="1" applyBorder="1" applyAlignment="1" applyProtection="1">
      <alignment wrapText="1"/>
    </xf>
    <xf numFmtId="0" fontId="0" fillId="14" borderId="12" xfId="0" applyFill="1" applyBorder="1" applyAlignment="1" applyProtection="1">
      <alignment wrapText="1"/>
    </xf>
    <xf numFmtId="0" fontId="0" fillId="13" borderId="12" xfId="0" applyFill="1" applyBorder="1" applyAlignment="1" applyProtection="1">
      <alignment wrapText="1"/>
    </xf>
    <xf numFmtId="0" fontId="24" fillId="0" borderId="12" xfId="0" applyFont="1" applyBorder="1" applyAlignment="1" applyProtection="1">
      <alignment wrapText="1"/>
    </xf>
    <xf numFmtId="0" fontId="0" fillId="3" borderId="12" xfId="0" applyFont="1" applyFill="1" applyBorder="1" applyProtection="1"/>
    <xf numFmtId="0" fontId="0" fillId="3" borderId="12" xfId="0" applyFill="1" applyBorder="1" applyAlignment="1" applyProtection="1">
      <alignment vertical="center" wrapText="1"/>
      <protection locked="0"/>
    </xf>
    <xf numFmtId="0" fontId="7" fillId="27" borderId="12" xfId="0" applyFont="1" applyFill="1" applyBorder="1" applyAlignment="1" applyProtection="1">
      <alignment vertical="center" wrapText="1"/>
      <protection locked="0"/>
    </xf>
    <xf numFmtId="0" fontId="0" fillId="27" borderId="12" xfId="0" applyFill="1" applyBorder="1" applyProtection="1"/>
    <xf numFmtId="0" fontId="6" fillId="27" borderId="12" xfId="1" applyFill="1" applyBorder="1" applyProtection="1">
      <protection locked="0"/>
    </xf>
    <xf numFmtId="0" fontId="0" fillId="18" borderId="12" xfId="0" applyFill="1" applyBorder="1" applyProtection="1"/>
    <xf numFmtId="0" fontId="6" fillId="18" borderId="12" xfId="1" applyFill="1" applyBorder="1" applyProtection="1">
      <protection locked="0"/>
    </xf>
    <xf numFmtId="0" fontId="7" fillId="28" borderId="12" xfId="0" applyFont="1" applyFill="1" applyBorder="1" applyAlignment="1" applyProtection="1">
      <alignment vertical="center" wrapText="1"/>
      <protection locked="0"/>
    </xf>
    <xf numFmtId="0" fontId="6" fillId="28" borderId="12" xfId="1" applyFill="1" applyBorder="1" applyAlignment="1" applyProtection="1">
      <alignment vertical="center" wrapText="1"/>
      <protection locked="0"/>
    </xf>
    <xf numFmtId="0" fontId="7" fillId="29" borderId="12" xfId="0" applyFont="1" applyFill="1" applyBorder="1" applyAlignment="1" applyProtection="1">
      <alignment vertical="center" wrapText="1"/>
      <protection locked="0"/>
    </xf>
    <xf numFmtId="0" fontId="6" fillId="29" borderId="12" xfId="1" applyFill="1" applyBorder="1" applyAlignment="1" applyProtection="1">
      <alignment vertical="center" wrapText="1"/>
      <protection locked="0"/>
    </xf>
    <xf numFmtId="0" fontId="7" fillId="30" borderId="12" xfId="0" applyFont="1" applyFill="1" applyBorder="1" applyAlignment="1" applyProtection="1">
      <alignment vertical="center" wrapText="1"/>
      <protection locked="0"/>
    </xf>
    <xf numFmtId="0" fontId="6" fillId="30" borderId="12" xfId="1" applyFill="1" applyBorder="1" applyAlignment="1" applyProtection="1">
      <alignment vertical="center" wrapText="1"/>
      <protection locked="0"/>
    </xf>
    <xf numFmtId="0" fontId="0" fillId="27" borderId="12" xfId="0" applyFont="1" applyFill="1" applyBorder="1" applyAlignment="1" applyProtection="1">
      <alignment vertical="center" wrapText="1"/>
      <protection locked="0"/>
    </xf>
    <xf numFmtId="0" fontId="0" fillId="0" borderId="38" xfId="0" applyBorder="1" applyAlignment="1" applyProtection="1">
      <alignment wrapText="1"/>
    </xf>
    <xf numFmtId="0" fontId="8" fillId="0" borderId="38" xfId="0" applyFont="1" applyBorder="1" applyAlignment="1" applyProtection="1">
      <alignment wrapText="1"/>
    </xf>
    <xf numFmtId="0" fontId="0" fillId="3" borderId="12" xfId="0" applyFont="1" applyFill="1" applyBorder="1" applyAlignment="1" applyProtection="1">
      <alignment vertical="center" wrapText="1"/>
      <protection locked="0"/>
    </xf>
    <xf numFmtId="0" fontId="14" fillId="27" borderId="12" xfId="0" applyFont="1" applyFill="1" applyBorder="1" applyAlignment="1" applyProtection="1">
      <alignment wrapText="1"/>
    </xf>
    <xf numFmtId="0" fontId="3" fillId="18" borderId="12" xfId="0" applyFont="1" applyFill="1" applyBorder="1" applyAlignment="1" applyProtection="1">
      <alignment wrapText="1"/>
    </xf>
    <xf numFmtId="0" fontId="10" fillId="0" borderId="0" xfId="0" applyFont="1" applyAlignment="1">
      <alignment horizontal="left" vertical="center"/>
    </xf>
    <xf numFmtId="0" fontId="22" fillId="4" borderId="17" xfId="0" applyFont="1" applyFill="1" applyBorder="1" applyAlignment="1" applyProtection="1">
      <alignment vertical="top" wrapText="1"/>
      <protection locked="0"/>
    </xf>
    <xf numFmtId="0" fontId="22" fillId="4" borderId="28" xfId="0" applyFont="1" applyFill="1" applyBorder="1" applyAlignment="1" applyProtection="1">
      <alignment vertical="top" wrapText="1"/>
      <protection locked="0"/>
    </xf>
    <xf numFmtId="0" fontId="2" fillId="4" borderId="1" xfId="0" applyFont="1" applyFill="1" applyBorder="1" applyAlignment="1" applyProtection="1">
      <alignment vertical="top"/>
      <protection locked="0"/>
    </xf>
    <xf numFmtId="0" fontId="2" fillId="4" borderId="3" xfId="0" applyFont="1" applyFill="1" applyBorder="1" applyAlignment="1" applyProtection="1">
      <alignment vertical="top"/>
      <protection locked="0"/>
    </xf>
    <xf numFmtId="0" fontId="2" fillId="4" borderId="4" xfId="0" applyFont="1" applyFill="1" applyBorder="1" applyAlignment="1" applyProtection="1">
      <alignment vertical="top"/>
      <protection locked="0"/>
    </xf>
    <xf numFmtId="0" fontId="19" fillId="16" borderId="5" xfId="0" applyFont="1" applyFill="1" applyBorder="1" applyAlignment="1" applyProtection="1">
      <alignment vertical="top"/>
      <protection locked="0"/>
    </xf>
    <xf numFmtId="0" fontId="2" fillId="0" borderId="0" xfId="0" applyFont="1" applyBorder="1" applyAlignment="1" applyProtection="1">
      <alignment vertical="top" wrapText="1"/>
      <protection locked="0"/>
    </xf>
    <xf numFmtId="0" fontId="19" fillId="0" borderId="0" xfId="0" applyFont="1" applyBorder="1" applyAlignment="1" applyProtection="1">
      <alignment horizontal="center" vertical="top" wrapText="1"/>
      <protection locked="0"/>
    </xf>
    <xf numFmtId="0" fontId="19" fillId="0" borderId="0" xfId="0" applyFont="1" applyBorder="1" applyAlignment="1" applyProtection="1">
      <alignment vertical="top" wrapText="1"/>
      <protection locked="0"/>
    </xf>
    <xf numFmtId="0" fontId="19" fillId="16" borderId="5" xfId="0" applyFont="1" applyFill="1" applyBorder="1" applyAlignment="1" applyProtection="1">
      <alignment vertical="top" wrapText="1"/>
      <protection locked="0"/>
    </xf>
    <xf numFmtId="0" fontId="3" fillId="0" borderId="0" xfId="0" applyFont="1" applyAlignment="1" applyProtection="1">
      <alignment vertical="center"/>
      <protection locked="0"/>
    </xf>
    <xf numFmtId="0" fontId="19" fillId="0" borderId="0" xfId="0" applyFont="1" applyAlignment="1" applyProtection="1">
      <alignment vertical="top" wrapText="1"/>
      <protection locked="0"/>
    </xf>
    <xf numFmtId="0" fontId="19" fillId="0" borderId="0" xfId="0" applyFont="1" applyAlignment="1" applyProtection="1">
      <alignment vertical="top"/>
      <protection locked="0"/>
    </xf>
    <xf numFmtId="0" fontId="22" fillId="4" borderId="38" xfId="0" applyFont="1" applyFill="1" applyBorder="1" applyAlignment="1" applyProtection="1">
      <alignment vertical="top" wrapText="1"/>
      <protection locked="0"/>
    </xf>
    <xf numFmtId="0" fontId="19" fillId="0" borderId="3" xfId="0" applyFont="1" applyBorder="1" applyAlignment="1" applyProtection="1">
      <alignment vertical="top" wrapText="1"/>
      <protection locked="0"/>
    </xf>
    <xf numFmtId="0" fontId="22" fillId="16" borderId="6" xfId="0" applyFont="1" applyFill="1" applyBorder="1" applyAlignment="1" applyProtection="1">
      <alignment vertical="top" wrapText="1"/>
      <protection locked="0"/>
    </xf>
    <xf numFmtId="0" fontId="28" fillId="2" borderId="9" xfId="1" applyFont="1" applyFill="1" applyBorder="1" applyAlignment="1" applyProtection="1">
      <alignment horizontal="center" vertical="top" wrapText="1"/>
      <protection locked="0"/>
    </xf>
    <xf numFmtId="0" fontId="28" fillId="2" borderId="10" xfId="1" applyFont="1" applyFill="1" applyBorder="1" applyAlignment="1" applyProtection="1">
      <alignment horizontal="center" vertical="top" wrapText="1"/>
      <protection locked="0"/>
    </xf>
    <xf numFmtId="0" fontId="28" fillId="4" borderId="8" xfId="1" applyFont="1" applyFill="1" applyBorder="1" applyAlignment="1" applyProtection="1">
      <alignment horizontal="center" vertical="top" wrapText="1"/>
      <protection locked="0"/>
    </xf>
    <xf numFmtId="0" fontId="28" fillId="4" borderId="9" xfId="1" applyFont="1" applyFill="1" applyBorder="1" applyAlignment="1" applyProtection="1">
      <alignment horizontal="center" vertical="top" wrapText="1"/>
      <protection locked="0"/>
    </xf>
    <xf numFmtId="0" fontId="28" fillId="4" borderId="10" xfId="1" applyFont="1" applyFill="1" applyBorder="1" applyAlignment="1" applyProtection="1">
      <alignment horizontal="center" vertical="top" wrapText="1"/>
      <protection locked="0"/>
    </xf>
    <xf numFmtId="0" fontId="28" fillId="2" borderId="8" xfId="1" applyFont="1" applyFill="1" applyBorder="1" applyAlignment="1" applyProtection="1">
      <alignment horizontal="center" vertical="top" wrapText="1"/>
      <protection locked="0"/>
    </xf>
    <xf numFmtId="0" fontId="19" fillId="23" borderId="3" xfId="0" applyFont="1" applyFill="1" applyBorder="1" applyAlignment="1" applyProtection="1">
      <alignment horizontal="center" vertical="top" wrapText="1"/>
    </xf>
    <xf numFmtId="0" fontId="19" fillId="23" borderId="0" xfId="0" applyFont="1" applyFill="1" applyBorder="1" applyAlignment="1" applyProtection="1">
      <alignment horizontal="center" vertical="top" wrapText="1"/>
    </xf>
    <xf numFmtId="0" fontId="19" fillId="23" borderId="55" xfId="0" applyFont="1" applyFill="1" applyBorder="1" applyAlignment="1" applyProtection="1">
      <alignment horizontal="center" vertical="top" wrapText="1"/>
    </xf>
    <xf numFmtId="0" fontId="10" fillId="0" borderId="0" xfId="0" applyFont="1" applyAlignment="1">
      <alignment horizontal="left" vertical="center"/>
    </xf>
    <xf numFmtId="0" fontId="2" fillId="4" borderId="16"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21" xfId="0" applyFont="1" applyFill="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2" fillId="4" borderId="24" xfId="0" applyFont="1" applyFill="1" applyBorder="1" applyAlignment="1" applyProtection="1">
      <alignment horizontal="center" vertical="top" wrapText="1"/>
      <protection locked="0"/>
    </xf>
    <xf numFmtId="0" fontId="2" fillId="4" borderId="22" xfId="0" applyFont="1" applyFill="1" applyBorder="1" applyAlignment="1" applyProtection="1">
      <alignment horizontal="center" vertical="top" wrapText="1"/>
      <protection locked="0"/>
    </xf>
    <xf numFmtId="0" fontId="19" fillId="25" borderId="5" xfId="0" applyFont="1" applyFill="1" applyBorder="1" applyAlignment="1" applyProtection="1">
      <alignment horizontal="center" vertical="top" wrapText="1"/>
    </xf>
    <xf numFmtId="0" fontId="19" fillId="25" borderId="6" xfId="0" applyFont="1" applyFill="1" applyBorder="1" applyAlignment="1" applyProtection="1">
      <alignment horizontal="center" vertical="top" wrapText="1"/>
    </xf>
    <xf numFmtId="0" fontId="19" fillId="25" borderId="7" xfId="0" applyFont="1" applyFill="1" applyBorder="1" applyAlignment="1" applyProtection="1">
      <alignment horizontal="center" vertical="top" wrapText="1"/>
    </xf>
    <xf numFmtId="0" fontId="19" fillId="25" borderId="1" xfId="0" applyFont="1" applyFill="1" applyBorder="1" applyAlignment="1" applyProtection="1">
      <alignment horizontal="center" vertical="top" wrapText="1"/>
    </xf>
    <xf numFmtId="0" fontId="19" fillId="25" borderId="2" xfId="0" applyFont="1" applyFill="1" applyBorder="1" applyAlignment="1" applyProtection="1">
      <alignment horizontal="center" vertical="top" wrapText="1"/>
    </xf>
    <xf numFmtId="0" fontId="20" fillId="25" borderId="5" xfId="0" applyFont="1" applyFill="1" applyBorder="1" applyAlignment="1" applyProtection="1">
      <alignment horizontal="center" vertical="top" wrapText="1"/>
    </xf>
    <xf numFmtId="0" fontId="20" fillId="25" borderId="6" xfId="0" applyFont="1" applyFill="1" applyBorder="1" applyAlignment="1" applyProtection="1">
      <alignment horizontal="center" vertical="top" wrapText="1"/>
    </xf>
    <xf numFmtId="0" fontId="28" fillId="4" borderId="41" xfId="1" applyFont="1" applyFill="1" applyBorder="1" applyAlignment="1" applyProtection="1">
      <alignment horizontal="center" vertical="top" wrapText="1"/>
      <protection locked="0"/>
    </xf>
    <xf numFmtId="0" fontId="28" fillId="2" borderId="3" xfId="1" applyFont="1" applyFill="1" applyBorder="1" applyAlignment="1" applyProtection="1">
      <alignment horizontal="center" vertical="top" wrapText="1"/>
      <protection locked="0"/>
    </xf>
    <xf numFmtId="0" fontId="7" fillId="23" borderId="3" xfId="0" applyFont="1" applyFill="1" applyBorder="1" applyAlignment="1" applyProtection="1">
      <alignment horizontal="center" vertical="top" wrapText="1"/>
    </xf>
    <xf numFmtId="0" fontId="7" fillId="23" borderId="0" xfId="0" applyFont="1" applyFill="1" applyBorder="1" applyAlignment="1" applyProtection="1">
      <alignment horizontal="center" vertical="top" wrapText="1"/>
    </xf>
    <xf numFmtId="0" fontId="19" fillId="23" borderId="11" xfId="0" applyFont="1" applyFill="1" applyBorder="1" applyAlignment="1" applyProtection="1">
      <alignment horizontal="center" vertical="top" wrapText="1"/>
    </xf>
    <xf numFmtId="0" fontId="20" fillId="23" borderId="11" xfId="0" applyFont="1" applyFill="1" applyBorder="1" applyAlignment="1" applyProtection="1">
      <alignment horizontal="center" vertical="top" wrapText="1"/>
    </xf>
    <xf numFmtId="0" fontId="7" fillId="25" borderId="5" xfId="0" applyFont="1" applyFill="1" applyBorder="1" applyAlignment="1" applyProtection="1">
      <alignment horizontal="center" vertical="top" wrapText="1"/>
    </xf>
    <xf numFmtId="0" fontId="7" fillId="25" borderId="6" xfId="0" applyFont="1" applyFill="1" applyBorder="1" applyAlignment="1" applyProtection="1">
      <alignment horizontal="center" vertical="top" wrapText="1"/>
    </xf>
    <xf numFmtId="0" fontId="4" fillId="0" borderId="14" xfId="0" applyFont="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2" fillId="0" borderId="21" xfId="0" applyFont="1" applyBorder="1" applyAlignment="1" applyProtection="1">
      <alignment horizontal="center" vertical="top" wrapText="1"/>
      <protection locked="0"/>
    </xf>
    <xf numFmtId="0" fontId="2" fillId="0" borderId="22" xfId="0" applyFont="1" applyBorder="1" applyAlignment="1" applyProtection="1">
      <alignment horizontal="center" vertical="top" wrapText="1"/>
      <protection locked="0"/>
    </xf>
    <xf numFmtId="0" fontId="4" fillId="0" borderId="21" xfId="0" applyFont="1" applyFill="1" applyBorder="1" applyAlignment="1" applyProtection="1">
      <alignment horizontal="center" vertical="top" wrapText="1"/>
      <protection locked="0"/>
    </xf>
    <xf numFmtId="0" fontId="4" fillId="0" borderId="22" xfId="0" applyFont="1" applyFill="1" applyBorder="1" applyAlignment="1" applyProtection="1">
      <alignment horizontal="center" vertical="top" wrapText="1"/>
      <protection locked="0"/>
    </xf>
    <xf numFmtId="0" fontId="0" fillId="33" borderId="0" xfId="0" applyFill="1" applyAlignment="1">
      <alignment horizontal="center"/>
    </xf>
    <xf numFmtId="0" fontId="5" fillId="34" borderId="0" xfId="0" applyFont="1" applyFill="1" applyAlignment="1">
      <alignment horizontal="center"/>
    </xf>
    <xf numFmtId="0" fontId="0" fillId="3" borderId="0" xfId="0" applyFill="1" applyAlignment="1">
      <alignment horizontal="center"/>
    </xf>
    <xf numFmtId="0" fontId="8" fillId="0" borderId="27" xfId="0" applyFont="1" applyBorder="1" applyAlignment="1" applyProtection="1">
      <alignment horizontal="center"/>
    </xf>
    <xf numFmtId="0" fontId="8" fillId="0" borderId="13" xfId="0" applyFont="1" applyBorder="1" applyAlignment="1" applyProtection="1">
      <alignment horizontal="center"/>
    </xf>
    <xf numFmtId="0" fontId="6" fillId="0" borderId="29" xfId="1" applyBorder="1" applyAlignment="1" applyProtection="1">
      <alignment horizontal="left"/>
    </xf>
  </cellXfs>
  <cellStyles count="6">
    <cellStyle name="20% - Accent1" xfId="2" builtinId="30"/>
    <cellStyle name="20% - Accent2" xfId="3" builtinId="34"/>
    <cellStyle name="20% - Accent3" xfId="4" builtinId="38"/>
    <cellStyle name="20% - Accent5" xfId="5" builtinId="46"/>
    <cellStyle name="Hyperlink" xfId="1" builtinId="8"/>
    <cellStyle name="Normal" xfId="0" builtinId="0"/>
  </cellStyles>
  <dxfs count="715">
    <dxf>
      <protection locked="1" hidden="0"/>
    </dxf>
    <dxf>
      <fill>
        <patternFill patternType="solid">
          <fgColor indexed="64"/>
          <bgColor rgb="FFFFE1E1"/>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protection locked="0" hidden="0"/>
    </dxf>
    <dxf>
      <fill>
        <patternFill patternType="solid">
          <fgColor indexed="64"/>
          <bgColor rgb="FFFFE1E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rgb="FFFFE1E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outline="0">
        <bottom style="thin">
          <color indexed="64"/>
        </bottom>
      </border>
    </dxf>
    <dxf>
      <protection locked="1" hidden="0"/>
    </dxf>
    <dxf>
      <protection locked="1" hidden="0"/>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s>
  <tableStyles count="0" defaultTableStyle="TableStyleMedium2" defaultPivotStyle="PivotStyleLight16"/>
  <colors>
    <mruColors>
      <color rgb="FFFFE1E1"/>
      <color rgb="FFD9E1F2"/>
      <color rgb="FFB4C6E7"/>
      <color rgb="FFFFF2CC"/>
      <color rgb="FFFFE699"/>
      <color rgb="FFFBD1D6"/>
      <color rgb="FFF8AAB3"/>
      <color rgb="FFDEDDFB"/>
      <color rgb="FFFDE3E6"/>
      <color rgb="FFA7A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29"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data'!$B$5,'Report data'!$D$5:$E$5)</c:f>
              <c:numCache>
                <c:formatCode>General</c:formatCode>
                <c:ptCount val="3"/>
                <c:pt idx="0">
                  <c:v>0</c:v>
                </c:pt>
                <c:pt idx="1">
                  <c:v>0</c:v>
                </c:pt>
                <c:pt idx="2">
                  <c:v>0</c:v>
                </c:pt>
              </c:numCache>
            </c:numRef>
          </c:val>
          <c:extLst>
            <c:ext xmlns:c16="http://schemas.microsoft.com/office/drawing/2014/chart" uri="{C3380CC4-5D6E-409C-BE32-E72D297353CC}">
              <c16:uniqueId val="{00000000-EA4B-4FC3-8868-A3D1D4160349}"/>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data'!$B$6,'Report data'!$D$6:$E$6)</c:f>
              <c:numCache>
                <c:formatCode>General</c:formatCode>
                <c:ptCount val="3"/>
                <c:pt idx="0">
                  <c:v>0</c:v>
                </c:pt>
                <c:pt idx="1">
                  <c:v>0</c:v>
                </c:pt>
                <c:pt idx="2">
                  <c:v>0</c:v>
                </c:pt>
              </c:numCache>
            </c:numRef>
          </c:val>
          <c:extLst>
            <c:ext xmlns:c16="http://schemas.microsoft.com/office/drawing/2014/chart" uri="{C3380CC4-5D6E-409C-BE32-E72D297353CC}">
              <c16:uniqueId val="{00000001-EA4B-4FC3-8868-A3D1D4160349}"/>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data'!$B$7,'Report data'!$D$7:$E$7)</c:f>
              <c:numCache>
                <c:formatCode>General</c:formatCode>
                <c:ptCount val="3"/>
                <c:pt idx="0">
                  <c:v>0</c:v>
                </c:pt>
                <c:pt idx="1">
                  <c:v>0</c:v>
                </c:pt>
                <c:pt idx="2">
                  <c:v>0</c:v>
                </c:pt>
              </c:numCache>
            </c:numRef>
          </c:val>
          <c:extLst>
            <c:ext xmlns:c16="http://schemas.microsoft.com/office/drawing/2014/chart" uri="{C3380CC4-5D6E-409C-BE32-E72D297353CC}">
              <c16:uniqueId val="{00000002-EA4B-4FC3-8868-A3D1D4160349}"/>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data'!$B$8,'Report data'!$D$8:$E$8)</c:f>
              <c:numCache>
                <c:formatCode>General</c:formatCode>
                <c:ptCount val="3"/>
                <c:pt idx="0">
                  <c:v>0</c:v>
                </c:pt>
                <c:pt idx="1">
                  <c:v>0</c:v>
                </c:pt>
                <c:pt idx="2">
                  <c:v>0</c:v>
                </c:pt>
              </c:numCache>
            </c:numRef>
          </c:val>
          <c:extLst>
            <c:ext xmlns:c16="http://schemas.microsoft.com/office/drawing/2014/chart" uri="{C3380CC4-5D6E-409C-BE32-E72D297353CC}">
              <c16:uniqueId val="{00000003-EA4B-4FC3-8868-A3D1D4160349}"/>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data'!$B$9,'Report data'!$D$9:$E$9)</c:f>
              <c:numCache>
                <c:formatCode>General</c:formatCode>
                <c:ptCount val="3"/>
                <c:pt idx="0">
                  <c:v>0</c:v>
                </c:pt>
                <c:pt idx="1">
                  <c:v>0</c:v>
                </c:pt>
                <c:pt idx="2">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data'!$N$14:$Q$14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data'!$N$15:$Q$15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data'!$A$16</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data'!$N$16:$Q$16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data'!$N$17:$Q$17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data'!$N$18:$Q$18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data'!$B$23:$E$23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data'!$B$24:$E$24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data'!$B$25:$E$25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data'!$B$26:$E$26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data'!$B$27:$E$27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Best fit judgment of current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139578706507846E-2"/>
          <c:y val="0.12852038073554059"/>
          <c:w val="0.86655844942459115"/>
          <c:h val="0.84506873316297204"/>
        </c:manualLayout>
      </c:layout>
      <c:pieChart>
        <c:varyColors val="1"/>
        <c:ser>
          <c:idx val="0"/>
          <c:order val="0"/>
          <c:tx>
            <c:strRef>
              <c:f>'Report data'!$R$22</c:f>
              <c:strCache>
                <c:ptCount val="1"/>
                <c:pt idx="0">
                  <c:v>Progress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A90-427C-BE2E-9E3986784A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AA90-427C-BE2E-9E3986784A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A90-427C-BE2E-9E3986784A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AA90-427C-BE2E-9E3986784A6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A90-427C-BE2E-9E3986784A6E}"/>
              </c:ext>
            </c:extLst>
          </c:dPt>
          <c:dLbls>
            <c:dLbl>
              <c:idx val="0"/>
              <c:numFmt formatCode="&quot;A&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90-427C-BE2E-9E3986784A6E}"/>
                </c:ext>
              </c:extLst>
            </c:dLbl>
            <c:dLbl>
              <c:idx val="1"/>
              <c:numFmt formatCode="&quot;B&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90-427C-BE2E-9E3986784A6E}"/>
                </c:ext>
              </c:extLst>
            </c:dLbl>
            <c:dLbl>
              <c:idx val="2"/>
              <c:numFmt formatCode="&quot;C&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90-427C-BE2E-9E3986784A6E}"/>
                </c:ext>
              </c:extLst>
            </c:dLbl>
            <c:dLbl>
              <c:idx val="3"/>
              <c:numFmt formatCode="&quot;D&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90-427C-BE2E-9E3986784A6E}"/>
                </c:ext>
              </c:extLst>
            </c:dLbl>
            <c:dLbl>
              <c:idx val="4"/>
              <c:numFmt formatCode="&quot;E&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90-427C-BE2E-9E3986784A6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'Report data'!$R$23:$R$27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A90-427C-BE2E-9E3986784A6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data'!$F$23:$I$23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data'!$F$24:$I$24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data'!$F$25:$I$25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data'!$F$26:$I$26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data'!$F$27:$I$27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data'!$J$23:$M$23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data'!$J$24:$M$24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data'!$J$25:$M$25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data'!$J$26:$M$26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data'!$J$27:$M$27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data'!$N$23:$Q$23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data'!$N$24:$Q$24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data'!$N$25:$Q$25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data'!$N$26:$Q$26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data'!$N$27:$Q$27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Best fit judgment of current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139578706507846E-2"/>
          <c:y val="0.12852038073554059"/>
          <c:w val="0.86655844942459115"/>
          <c:h val="0.84506873316297204"/>
        </c:manualLayout>
      </c:layout>
      <c:pieChart>
        <c:varyColors val="1"/>
        <c:ser>
          <c:idx val="0"/>
          <c:order val="0"/>
          <c:tx>
            <c:strRef>
              <c:f>'Report data'!$R$4</c:f>
              <c:strCache>
                <c:ptCount val="1"/>
                <c:pt idx="0">
                  <c:v>Progress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A90-427C-BE2E-9E3986784A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AA90-427C-BE2E-9E3986784A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A90-427C-BE2E-9E3986784A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AA90-427C-BE2E-9E3986784A6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A90-427C-BE2E-9E3986784A6E}"/>
              </c:ext>
            </c:extLst>
          </c:dPt>
          <c:dLbls>
            <c:dLbl>
              <c:idx val="0"/>
              <c:numFmt formatCode="&quot;A&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90-427C-BE2E-9E3986784A6E}"/>
                </c:ext>
              </c:extLst>
            </c:dLbl>
            <c:dLbl>
              <c:idx val="1"/>
              <c:numFmt formatCode="&quot;B&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90-427C-BE2E-9E3986784A6E}"/>
                </c:ext>
              </c:extLst>
            </c:dLbl>
            <c:dLbl>
              <c:idx val="2"/>
              <c:numFmt formatCode="&quot;C&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90-427C-BE2E-9E3986784A6E}"/>
                </c:ext>
              </c:extLst>
            </c:dLbl>
            <c:dLbl>
              <c:idx val="3"/>
              <c:numFmt formatCode="&quot;D&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90-427C-BE2E-9E3986784A6E}"/>
                </c:ext>
              </c:extLst>
            </c:dLbl>
            <c:dLbl>
              <c:idx val="4"/>
              <c:numFmt formatCode="&quot;E&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90-427C-BE2E-9E3986784A6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'Report data'!$R$5:$R$9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A90-427C-BE2E-9E3986784A6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data'!$J$5,'Report data'!$L$5:$M$5)</c:f>
              <c:numCache>
                <c:formatCode>General</c:formatCode>
                <c:ptCount val="3"/>
                <c:pt idx="0">
                  <c:v>0</c:v>
                </c:pt>
                <c:pt idx="1">
                  <c:v>0</c:v>
                </c:pt>
                <c:pt idx="2">
                  <c:v>0</c:v>
                </c:pt>
              </c:numCache>
            </c:numRef>
          </c:val>
          <c:extLst>
            <c:ext xmlns:c16="http://schemas.microsoft.com/office/drawing/2014/chart" uri="{C3380CC4-5D6E-409C-BE32-E72D297353CC}">
              <c16:uniqueId val="{00000000-EA4B-4FC3-8868-A3D1D4160349}"/>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data'!$J$6,'Report data'!$L$6:$M$6)</c:f>
              <c:numCache>
                <c:formatCode>General</c:formatCode>
                <c:ptCount val="3"/>
                <c:pt idx="0">
                  <c:v>0</c:v>
                </c:pt>
                <c:pt idx="1">
                  <c:v>0</c:v>
                </c:pt>
                <c:pt idx="2">
                  <c:v>0</c:v>
                </c:pt>
              </c:numCache>
            </c:numRef>
          </c:val>
          <c:extLst>
            <c:ext xmlns:c16="http://schemas.microsoft.com/office/drawing/2014/chart" uri="{C3380CC4-5D6E-409C-BE32-E72D297353CC}">
              <c16:uniqueId val="{00000001-EA4B-4FC3-8868-A3D1D4160349}"/>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data'!$J$7,'Report data'!$L$7:$M$7)</c:f>
              <c:numCache>
                <c:formatCode>General</c:formatCode>
                <c:ptCount val="3"/>
                <c:pt idx="0">
                  <c:v>0</c:v>
                </c:pt>
                <c:pt idx="1">
                  <c:v>0</c:v>
                </c:pt>
                <c:pt idx="2">
                  <c:v>0</c:v>
                </c:pt>
              </c:numCache>
            </c:numRef>
          </c:val>
          <c:extLst>
            <c:ext xmlns:c16="http://schemas.microsoft.com/office/drawing/2014/chart" uri="{C3380CC4-5D6E-409C-BE32-E72D297353CC}">
              <c16:uniqueId val="{00000002-EA4B-4FC3-8868-A3D1D4160349}"/>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data'!$J$8,'Report data'!$L$8:$M$8)</c:f>
              <c:numCache>
                <c:formatCode>General</c:formatCode>
                <c:ptCount val="3"/>
                <c:pt idx="0">
                  <c:v>0</c:v>
                </c:pt>
                <c:pt idx="1">
                  <c:v>0</c:v>
                </c:pt>
                <c:pt idx="2">
                  <c:v>0</c:v>
                </c:pt>
              </c:numCache>
            </c:numRef>
          </c:val>
          <c:extLst>
            <c:ext xmlns:c16="http://schemas.microsoft.com/office/drawing/2014/chart" uri="{C3380CC4-5D6E-409C-BE32-E72D297353CC}">
              <c16:uniqueId val="{00000003-EA4B-4FC3-8868-A3D1D4160349}"/>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data'!$J$9,'Report data'!$L$9:$M$9)</c:f>
              <c:numCache>
                <c:formatCode>General</c:formatCode>
                <c:ptCount val="3"/>
                <c:pt idx="0">
                  <c:v>0</c:v>
                </c:pt>
                <c:pt idx="1">
                  <c:v>0</c:v>
                </c:pt>
                <c:pt idx="2">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data'!$N$5,'Report data'!$P$5:$Q$5)</c:f>
              <c:numCache>
                <c:formatCode>General</c:formatCode>
                <c:ptCount val="3"/>
                <c:pt idx="0">
                  <c:v>0</c:v>
                </c:pt>
                <c:pt idx="1">
                  <c:v>0</c:v>
                </c:pt>
                <c:pt idx="2">
                  <c:v>0</c:v>
                </c:pt>
              </c:numCache>
            </c:numRef>
          </c:val>
          <c:extLst>
            <c:ext xmlns:c16="http://schemas.microsoft.com/office/drawing/2014/chart" uri="{C3380CC4-5D6E-409C-BE32-E72D297353CC}">
              <c16:uniqueId val="{00000000-EA4B-4FC3-8868-A3D1D4160349}"/>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data'!$N$6,'Report data'!$P$6:$Q$6)</c:f>
              <c:numCache>
                <c:formatCode>General</c:formatCode>
                <c:ptCount val="3"/>
                <c:pt idx="0">
                  <c:v>0</c:v>
                </c:pt>
                <c:pt idx="1">
                  <c:v>0</c:v>
                </c:pt>
                <c:pt idx="2">
                  <c:v>0</c:v>
                </c:pt>
              </c:numCache>
            </c:numRef>
          </c:val>
          <c:extLst>
            <c:ext xmlns:c16="http://schemas.microsoft.com/office/drawing/2014/chart" uri="{C3380CC4-5D6E-409C-BE32-E72D297353CC}">
              <c16:uniqueId val="{00000001-EA4B-4FC3-8868-A3D1D4160349}"/>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data'!$N$7,'Report data'!$P$7:$Q$7)</c:f>
              <c:numCache>
                <c:formatCode>General</c:formatCode>
                <c:ptCount val="3"/>
                <c:pt idx="0">
                  <c:v>0</c:v>
                </c:pt>
                <c:pt idx="1">
                  <c:v>0</c:v>
                </c:pt>
                <c:pt idx="2">
                  <c:v>0</c:v>
                </c:pt>
              </c:numCache>
            </c:numRef>
          </c:val>
          <c:extLst>
            <c:ext xmlns:c16="http://schemas.microsoft.com/office/drawing/2014/chart" uri="{C3380CC4-5D6E-409C-BE32-E72D297353CC}">
              <c16:uniqueId val="{00000002-EA4B-4FC3-8868-A3D1D4160349}"/>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data'!$N$8,'Report data'!$P$8:$Q$8)</c:f>
              <c:numCache>
                <c:formatCode>General</c:formatCode>
                <c:ptCount val="3"/>
                <c:pt idx="0">
                  <c:v>0</c:v>
                </c:pt>
                <c:pt idx="1">
                  <c:v>0</c:v>
                </c:pt>
                <c:pt idx="2">
                  <c:v>0</c:v>
                </c:pt>
              </c:numCache>
            </c:numRef>
          </c:val>
          <c:extLst>
            <c:ext xmlns:c16="http://schemas.microsoft.com/office/drawing/2014/chart" uri="{C3380CC4-5D6E-409C-BE32-E72D297353CC}">
              <c16:uniqueId val="{00000003-EA4B-4FC3-8868-A3D1D4160349}"/>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data'!$N$9,'Report data'!$P$9:$Q$9)</c:f>
              <c:numCache>
                <c:formatCode>General</c:formatCode>
                <c:ptCount val="3"/>
                <c:pt idx="0">
                  <c:v>0</c:v>
                </c:pt>
                <c:pt idx="1">
                  <c:v>0</c:v>
                </c:pt>
                <c:pt idx="2">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data'!$F$5,'Report data'!$H$5:$I$5)</c:f>
              <c:numCache>
                <c:formatCode>General</c:formatCode>
                <c:ptCount val="3"/>
                <c:pt idx="0">
                  <c:v>0</c:v>
                </c:pt>
                <c:pt idx="1">
                  <c:v>0</c:v>
                </c:pt>
                <c:pt idx="2">
                  <c:v>0</c:v>
                </c:pt>
              </c:numCache>
            </c:numRef>
          </c:val>
          <c:extLst>
            <c:ext xmlns:c16="http://schemas.microsoft.com/office/drawing/2014/chart" uri="{C3380CC4-5D6E-409C-BE32-E72D297353CC}">
              <c16:uniqueId val="{00000000-EA4B-4FC3-8868-A3D1D4160349}"/>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data'!$F$6,'Report data'!$H$6:$I$6)</c:f>
              <c:numCache>
                <c:formatCode>General</c:formatCode>
                <c:ptCount val="3"/>
                <c:pt idx="0">
                  <c:v>0</c:v>
                </c:pt>
                <c:pt idx="1">
                  <c:v>0</c:v>
                </c:pt>
                <c:pt idx="2">
                  <c:v>0</c:v>
                </c:pt>
              </c:numCache>
            </c:numRef>
          </c:val>
          <c:extLst>
            <c:ext xmlns:c16="http://schemas.microsoft.com/office/drawing/2014/chart" uri="{C3380CC4-5D6E-409C-BE32-E72D297353CC}">
              <c16:uniqueId val="{00000001-EA4B-4FC3-8868-A3D1D4160349}"/>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data'!$F$7,'Report data'!$H$7:$I$7)</c:f>
              <c:numCache>
                <c:formatCode>General</c:formatCode>
                <c:ptCount val="3"/>
                <c:pt idx="0">
                  <c:v>0</c:v>
                </c:pt>
                <c:pt idx="1">
                  <c:v>0</c:v>
                </c:pt>
                <c:pt idx="2">
                  <c:v>0</c:v>
                </c:pt>
              </c:numCache>
            </c:numRef>
          </c:val>
          <c:extLst>
            <c:ext xmlns:c16="http://schemas.microsoft.com/office/drawing/2014/chart" uri="{C3380CC4-5D6E-409C-BE32-E72D297353CC}">
              <c16:uniqueId val="{00000002-EA4B-4FC3-8868-A3D1D4160349}"/>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data'!$F$8,'Report data'!$H$8:$I$8)</c:f>
              <c:numCache>
                <c:formatCode>General</c:formatCode>
                <c:ptCount val="3"/>
                <c:pt idx="0">
                  <c:v>0</c:v>
                </c:pt>
                <c:pt idx="1">
                  <c:v>0</c:v>
                </c:pt>
                <c:pt idx="2">
                  <c:v>0</c:v>
                </c:pt>
              </c:numCache>
            </c:numRef>
          </c:val>
          <c:extLst>
            <c:ext xmlns:c16="http://schemas.microsoft.com/office/drawing/2014/chart" uri="{C3380CC4-5D6E-409C-BE32-E72D297353CC}">
              <c16:uniqueId val="{00000003-EA4B-4FC3-8868-A3D1D4160349}"/>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data'!$F$9,'Report data'!$H$9:$I$9)</c:f>
              <c:numCache>
                <c:formatCode>General</c:formatCode>
                <c:ptCount val="3"/>
                <c:pt idx="0">
                  <c:v>0</c:v>
                </c:pt>
                <c:pt idx="1">
                  <c:v>0</c:v>
                </c:pt>
                <c:pt idx="2">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data'!$B$14:$E$14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data'!$B$15:$E$15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data'!$A$16</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data'!$B$16:$E$16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data'!$B$17:$E$17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data'!$B$18:$E$18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Best fit judgment of current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139578706507846E-2"/>
          <c:y val="0.12852038073554059"/>
          <c:w val="0.86655844942459115"/>
          <c:h val="0.84506873316297204"/>
        </c:manualLayout>
      </c:layout>
      <c:pieChart>
        <c:varyColors val="1"/>
        <c:ser>
          <c:idx val="0"/>
          <c:order val="0"/>
          <c:tx>
            <c:strRef>
              <c:f>'Report data'!$R$13</c:f>
              <c:strCache>
                <c:ptCount val="1"/>
                <c:pt idx="0">
                  <c:v>Progress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A90-427C-BE2E-9E3986784A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AA90-427C-BE2E-9E3986784A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A90-427C-BE2E-9E3986784A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AA90-427C-BE2E-9E3986784A6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A90-427C-BE2E-9E3986784A6E}"/>
              </c:ext>
            </c:extLst>
          </c:dPt>
          <c:dLbls>
            <c:dLbl>
              <c:idx val="0"/>
              <c:numFmt formatCode="&quot;A&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90-427C-BE2E-9E3986784A6E}"/>
                </c:ext>
              </c:extLst>
            </c:dLbl>
            <c:dLbl>
              <c:idx val="1"/>
              <c:numFmt formatCode="&quot;B&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90-427C-BE2E-9E3986784A6E}"/>
                </c:ext>
              </c:extLst>
            </c:dLbl>
            <c:dLbl>
              <c:idx val="2"/>
              <c:numFmt formatCode="&quot;C&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90-427C-BE2E-9E3986784A6E}"/>
                </c:ext>
              </c:extLst>
            </c:dLbl>
            <c:dLbl>
              <c:idx val="3"/>
              <c:numFmt formatCode="&quot;D&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90-427C-BE2E-9E3986784A6E}"/>
                </c:ext>
              </c:extLst>
            </c:dLbl>
            <c:dLbl>
              <c:idx val="4"/>
              <c:numFmt formatCode="&quot;E&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90-427C-BE2E-9E3986784A6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'Report data'!$R$14:$R$18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A90-427C-BE2E-9E3986784A6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data'!$F$14:$I$14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data'!$F$15:$I$15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data'!$A$16</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data'!$F$16:$I$16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data'!$F$17:$I$17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data'!$F$18:$I$18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data'!$J$14:$M$14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A4B-4FC3-8868-A3D1D4160349}"/>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data'!$J$15:$M$15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A4B-4FC3-8868-A3D1D4160349}"/>
            </c:ext>
          </c:extLst>
        </c:ser>
        <c:ser>
          <c:idx val="2"/>
          <c:order val="2"/>
          <c:tx>
            <c:strRef>
              <c:f>'Report data'!$A$16</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data'!$J$16:$M$16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A4B-4FC3-8868-A3D1D4160349}"/>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data'!$J$17:$M$17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A4B-4FC3-8868-A3D1D4160349}"/>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data'!$J$18:$M$18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361949</xdr:colOff>
      <xdr:row>2</xdr:row>
      <xdr:rowOff>1</xdr:rowOff>
    </xdr:from>
    <xdr:to>
      <xdr:col>5</xdr:col>
      <xdr:colOff>0</xdr:colOff>
      <xdr:row>13</xdr:row>
      <xdr:rowOff>0</xdr:rowOff>
    </xdr:to>
    <xdr:graphicFrame macro="">
      <xdr:nvGraphicFramePr>
        <xdr:cNvPr id="5" name="Chart 4">
          <a:extLst>
            <a:ext uri="{FF2B5EF4-FFF2-40B4-BE49-F238E27FC236}">
              <a16:creationId xmlns:a16="http://schemas.microsoft.com/office/drawing/2014/main" id="{D0CC30EE-4836-445B-B91D-769F91E9B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2721</xdr:colOff>
      <xdr:row>27</xdr:row>
      <xdr:rowOff>13608</xdr:rowOff>
    </xdr:from>
    <xdr:to>
      <xdr:col>5</xdr:col>
      <xdr:colOff>1476375</xdr:colOff>
      <xdr:row>44</xdr:row>
      <xdr:rowOff>85725</xdr:rowOff>
    </xdr:to>
    <xdr:graphicFrame macro="">
      <xdr:nvGraphicFramePr>
        <xdr:cNvPr id="6" name="Chart 5">
          <a:extLst>
            <a:ext uri="{FF2B5EF4-FFF2-40B4-BE49-F238E27FC236}">
              <a16:creationId xmlns:a16="http://schemas.microsoft.com/office/drawing/2014/main" id="{078303F8-7274-4F73-AE66-71D810AE1A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15</xdr:row>
      <xdr:rowOff>2</xdr:rowOff>
    </xdr:from>
    <xdr:to>
      <xdr:col>5</xdr:col>
      <xdr:colOff>1</xdr:colOff>
      <xdr:row>24</xdr:row>
      <xdr:rowOff>11907</xdr:rowOff>
    </xdr:to>
    <xdr:graphicFrame macro="">
      <xdr:nvGraphicFramePr>
        <xdr:cNvPr id="9" name="Chart 8">
          <a:extLst>
            <a:ext uri="{FF2B5EF4-FFF2-40B4-BE49-F238E27FC236}">
              <a16:creationId xmlns:a16="http://schemas.microsoft.com/office/drawing/2014/main" id="{C1AFD56B-DF66-44D9-B1BC-CB8F88E00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15</xdr:row>
      <xdr:rowOff>1</xdr:rowOff>
    </xdr:from>
    <xdr:to>
      <xdr:col>11</xdr:col>
      <xdr:colOff>0</xdr:colOff>
      <xdr:row>24</xdr:row>
      <xdr:rowOff>0</xdr:rowOff>
    </xdr:to>
    <xdr:graphicFrame macro="">
      <xdr:nvGraphicFramePr>
        <xdr:cNvPr id="10" name="Chart 9">
          <a:extLst>
            <a:ext uri="{FF2B5EF4-FFF2-40B4-BE49-F238E27FC236}">
              <a16:creationId xmlns:a16="http://schemas.microsoft.com/office/drawing/2014/main" id="{82777761-E246-44E8-A818-344F8AD5D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1657351</xdr:colOff>
      <xdr:row>26</xdr:row>
      <xdr:rowOff>185738</xdr:rowOff>
    </xdr:from>
    <xdr:to>
      <xdr:col>11</xdr:col>
      <xdr:colOff>4210051</xdr:colOff>
      <xdr:row>44</xdr:row>
      <xdr:rowOff>38100</xdr:rowOff>
    </xdr:to>
    <xdr:sp macro="" textlink="" fLocksText="0">
      <xdr:nvSpPr>
        <xdr:cNvPr id="2" name="TextBox 1">
          <a:extLst>
            <a:ext uri="{FF2B5EF4-FFF2-40B4-BE49-F238E27FC236}">
              <a16:creationId xmlns:a16="http://schemas.microsoft.com/office/drawing/2014/main" id="{39578BC0-1812-484E-BE84-D6A71E40A981}"/>
            </a:ext>
          </a:extLst>
        </xdr:cNvPr>
        <xdr:cNvSpPr txBox="1"/>
      </xdr:nvSpPr>
      <xdr:spPr>
        <a:xfrm>
          <a:off x="4457701" y="11463338"/>
          <a:ext cx="10401300" cy="3281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other comments </a:t>
          </a:r>
          <a:r>
            <a:rPr lang="en-GB" sz="1400" b="1" baseline="0"/>
            <a:t>  </a:t>
          </a:r>
          <a:endParaRPr lang="en-GB" sz="1400" b="0"/>
        </a:p>
      </xdr:txBody>
    </xdr:sp>
    <xdr:clientData fLocksWithSheet="0"/>
  </xdr:twoCellAnchor>
  <xdr:twoCellAnchor>
    <xdr:from>
      <xdr:col>7</xdr:col>
      <xdr:colOff>0</xdr:colOff>
      <xdr:row>2</xdr:row>
      <xdr:rowOff>0</xdr:rowOff>
    </xdr:from>
    <xdr:to>
      <xdr:col>10</xdr:col>
      <xdr:colOff>590552</xdr:colOff>
      <xdr:row>12</xdr:row>
      <xdr:rowOff>571499</xdr:rowOff>
    </xdr:to>
    <xdr:graphicFrame macro="">
      <xdr:nvGraphicFramePr>
        <xdr:cNvPr id="12" name="Chart 11">
          <a:extLst>
            <a:ext uri="{FF2B5EF4-FFF2-40B4-BE49-F238E27FC236}">
              <a16:creationId xmlns:a16="http://schemas.microsoft.com/office/drawing/2014/main" id="{7D160E9B-E1A0-454D-9A9D-20F89C4DD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361949</xdr:colOff>
      <xdr:row>2</xdr:row>
      <xdr:rowOff>1</xdr:rowOff>
    </xdr:from>
    <xdr:to>
      <xdr:col>5</xdr:col>
      <xdr:colOff>0</xdr:colOff>
      <xdr:row>13</xdr:row>
      <xdr:rowOff>0</xdr:rowOff>
    </xdr:to>
    <xdr:graphicFrame macro="">
      <xdr:nvGraphicFramePr>
        <xdr:cNvPr id="2" name="Chart 1">
          <a:extLst>
            <a:ext uri="{FF2B5EF4-FFF2-40B4-BE49-F238E27FC236}">
              <a16:creationId xmlns:a16="http://schemas.microsoft.com/office/drawing/2014/main" id="{F2A24614-B77A-4617-938A-F0F344A80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336096</xdr:colOff>
      <xdr:row>27</xdr:row>
      <xdr:rowOff>2</xdr:rowOff>
    </xdr:from>
    <xdr:to>
      <xdr:col>5</xdr:col>
      <xdr:colOff>1755321</xdr:colOff>
      <xdr:row>44</xdr:row>
      <xdr:rowOff>107156</xdr:rowOff>
    </xdr:to>
    <xdr:graphicFrame macro="">
      <xdr:nvGraphicFramePr>
        <xdr:cNvPr id="3" name="Chart 2">
          <a:extLst>
            <a:ext uri="{FF2B5EF4-FFF2-40B4-BE49-F238E27FC236}">
              <a16:creationId xmlns:a16="http://schemas.microsoft.com/office/drawing/2014/main" id="{0E698519-A439-4930-BE87-747039955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xdr:row>
      <xdr:rowOff>0</xdr:rowOff>
    </xdr:from>
    <xdr:to>
      <xdr:col>10</xdr:col>
      <xdr:colOff>600075</xdr:colOff>
      <xdr:row>13</xdr:row>
      <xdr:rowOff>0</xdr:rowOff>
    </xdr:to>
    <xdr:graphicFrame macro="">
      <xdr:nvGraphicFramePr>
        <xdr:cNvPr id="4" name="Chart 3">
          <a:extLst>
            <a:ext uri="{FF2B5EF4-FFF2-40B4-BE49-F238E27FC236}">
              <a16:creationId xmlns:a16="http://schemas.microsoft.com/office/drawing/2014/main" id="{2610ABF5-B831-4BD3-A03F-A93BA2F66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15</xdr:row>
      <xdr:rowOff>1</xdr:rowOff>
    </xdr:from>
    <xdr:to>
      <xdr:col>5</xdr:col>
      <xdr:colOff>1</xdr:colOff>
      <xdr:row>26</xdr:row>
      <xdr:rowOff>1</xdr:rowOff>
    </xdr:to>
    <xdr:graphicFrame macro="">
      <xdr:nvGraphicFramePr>
        <xdr:cNvPr id="5" name="Chart 4">
          <a:extLst>
            <a:ext uri="{FF2B5EF4-FFF2-40B4-BE49-F238E27FC236}">
              <a16:creationId xmlns:a16="http://schemas.microsoft.com/office/drawing/2014/main" id="{A9BE2504-915E-4A9E-81FC-8E439BE5A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15</xdr:row>
      <xdr:rowOff>0</xdr:rowOff>
    </xdr:from>
    <xdr:to>
      <xdr:col>11</xdr:col>
      <xdr:colOff>0</xdr:colOff>
      <xdr:row>26</xdr:row>
      <xdr:rowOff>0</xdr:rowOff>
    </xdr:to>
    <xdr:graphicFrame macro="">
      <xdr:nvGraphicFramePr>
        <xdr:cNvPr id="6" name="Chart 5">
          <a:extLst>
            <a:ext uri="{FF2B5EF4-FFF2-40B4-BE49-F238E27FC236}">
              <a16:creationId xmlns:a16="http://schemas.microsoft.com/office/drawing/2014/main" id="{902687AA-0731-4321-BC2A-1D83BD2FD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1918608</xdr:colOff>
      <xdr:row>27</xdr:row>
      <xdr:rowOff>13606</xdr:rowOff>
    </xdr:from>
    <xdr:to>
      <xdr:col>12</xdr:col>
      <xdr:colOff>2723</xdr:colOff>
      <xdr:row>44</xdr:row>
      <xdr:rowOff>119063</xdr:rowOff>
    </xdr:to>
    <xdr:sp macro="" textlink="" fLocksText="0">
      <xdr:nvSpPr>
        <xdr:cNvPr id="7" name="TextBox 6">
          <a:extLst>
            <a:ext uri="{FF2B5EF4-FFF2-40B4-BE49-F238E27FC236}">
              <a16:creationId xmlns:a16="http://schemas.microsoft.com/office/drawing/2014/main" id="{BCD9DD10-ACC2-46AC-892F-F1681B402505}"/>
            </a:ext>
          </a:extLst>
        </xdr:cNvPr>
        <xdr:cNvSpPr txBox="1"/>
      </xdr:nvSpPr>
      <xdr:spPr>
        <a:xfrm>
          <a:off x="4657046" y="11550762"/>
          <a:ext cx="10180865" cy="3343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other comments</a:t>
          </a:r>
        </a:p>
        <a:p>
          <a:endParaRPr lang="en-GB" sz="1400" b="1"/>
        </a:p>
        <a:p>
          <a:endParaRPr lang="en-GB" sz="1400" b="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361949</xdr:colOff>
      <xdr:row>2</xdr:row>
      <xdr:rowOff>1</xdr:rowOff>
    </xdr:from>
    <xdr:to>
      <xdr:col>5</xdr:col>
      <xdr:colOff>0</xdr:colOff>
      <xdr:row>13</xdr:row>
      <xdr:rowOff>0</xdr:rowOff>
    </xdr:to>
    <xdr:graphicFrame macro="">
      <xdr:nvGraphicFramePr>
        <xdr:cNvPr id="2" name="Chart 1">
          <a:extLst>
            <a:ext uri="{FF2B5EF4-FFF2-40B4-BE49-F238E27FC236}">
              <a16:creationId xmlns:a16="http://schemas.microsoft.com/office/drawing/2014/main" id="{B45256B8-BF49-4F9E-B48C-7AAAE7308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26</xdr:row>
      <xdr:rowOff>163287</xdr:rowOff>
    </xdr:from>
    <xdr:to>
      <xdr:col>5</xdr:col>
      <xdr:colOff>1796143</xdr:colOff>
      <xdr:row>44</xdr:row>
      <xdr:rowOff>166689</xdr:rowOff>
    </xdr:to>
    <xdr:graphicFrame macro="">
      <xdr:nvGraphicFramePr>
        <xdr:cNvPr id="3" name="Chart 2">
          <a:extLst>
            <a:ext uri="{FF2B5EF4-FFF2-40B4-BE49-F238E27FC236}">
              <a16:creationId xmlns:a16="http://schemas.microsoft.com/office/drawing/2014/main" id="{D688D35E-71F7-4F22-9B41-2E547C567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xdr:row>
      <xdr:rowOff>0</xdr:rowOff>
    </xdr:from>
    <xdr:to>
      <xdr:col>10</xdr:col>
      <xdr:colOff>600075</xdr:colOff>
      <xdr:row>13</xdr:row>
      <xdr:rowOff>0</xdr:rowOff>
    </xdr:to>
    <xdr:graphicFrame macro="">
      <xdr:nvGraphicFramePr>
        <xdr:cNvPr id="4" name="Chart 3">
          <a:extLst>
            <a:ext uri="{FF2B5EF4-FFF2-40B4-BE49-F238E27FC236}">
              <a16:creationId xmlns:a16="http://schemas.microsoft.com/office/drawing/2014/main" id="{D7CB13AC-94AC-4BF9-BECB-923F20A9F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15</xdr:row>
      <xdr:rowOff>1</xdr:rowOff>
    </xdr:from>
    <xdr:to>
      <xdr:col>5</xdr:col>
      <xdr:colOff>1</xdr:colOff>
      <xdr:row>26</xdr:row>
      <xdr:rowOff>1</xdr:rowOff>
    </xdr:to>
    <xdr:graphicFrame macro="">
      <xdr:nvGraphicFramePr>
        <xdr:cNvPr id="5" name="Chart 4">
          <a:extLst>
            <a:ext uri="{FF2B5EF4-FFF2-40B4-BE49-F238E27FC236}">
              <a16:creationId xmlns:a16="http://schemas.microsoft.com/office/drawing/2014/main" id="{E6A8A0DF-0414-4AA3-948F-F229B9974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15</xdr:row>
      <xdr:rowOff>0</xdr:rowOff>
    </xdr:from>
    <xdr:to>
      <xdr:col>11</xdr:col>
      <xdr:colOff>0</xdr:colOff>
      <xdr:row>26</xdr:row>
      <xdr:rowOff>0</xdr:rowOff>
    </xdr:to>
    <xdr:graphicFrame macro="">
      <xdr:nvGraphicFramePr>
        <xdr:cNvPr id="6" name="Chart 5">
          <a:extLst>
            <a:ext uri="{FF2B5EF4-FFF2-40B4-BE49-F238E27FC236}">
              <a16:creationId xmlns:a16="http://schemas.microsoft.com/office/drawing/2014/main" id="{8489447B-992B-4F06-BE16-5B1232C5C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1918607</xdr:colOff>
      <xdr:row>26</xdr:row>
      <xdr:rowOff>163286</xdr:rowOff>
    </xdr:from>
    <xdr:to>
      <xdr:col>11</xdr:col>
      <xdr:colOff>4220937</xdr:colOff>
      <xdr:row>45</xdr:row>
      <xdr:rowOff>0</xdr:rowOff>
    </xdr:to>
    <xdr:sp macro="" textlink="" fLocksText="0">
      <xdr:nvSpPr>
        <xdr:cNvPr id="7" name="TextBox 6">
          <a:extLst>
            <a:ext uri="{FF2B5EF4-FFF2-40B4-BE49-F238E27FC236}">
              <a16:creationId xmlns:a16="http://schemas.microsoft.com/office/drawing/2014/main" id="{18AA32DE-2153-4E5C-94BB-831EB4075E9C}"/>
            </a:ext>
          </a:extLst>
        </xdr:cNvPr>
        <xdr:cNvSpPr txBox="1"/>
      </xdr:nvSpPr>
      <xdr:spPr>
        <a:xfrm>
          <a:off x="4657045" y="11509942"/>
          <a:ext cx="10172361" cy="3456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other comments</a:t>
          </a:r>
        </a:p>
        <a:p>
          <a:endParaRPr lang="en-GB" sz="1400" b="1"/>
        </a:p>
        <a:p>
          <a:endParaRPr lang="en-GB" sz="1400" b="0"/>
        </a:p>
      </xdr:txBody>
    </xdr:sp>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condarySpeakingDescriptors" displayName="SecondarySpeakingDescriptors" ref="A2:D58" totalsRowShown="0" headerRowDxfId="6" dataDxfId="5" tableBorderDxfId="4">
  <tableColumns count="4">
    <tableColumn id="1" xr3:uid="{00000000-0010-0000-0000-000001000000}" name="Column1" dataDxfId="3"/>
    <tableColumn id="2" xr3:uid="{00000000-0010-0000-0000-000002000000}" name="Secondary Speaking descriptors by band and code" dataDxfId="2"/>
    <tableColumn id="3" xr3:uid="{00000000-0010-0000-0000-000003000000}" name="Return to Tracker" dataDxfId="1" dataCellStyle="Hyperlink"/>
    <tableColumn id="4" xr3:uid="{00000000-0010-0000-0000-000004000000}" name="Column2"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zoomScale="90" zoomScaleNormal="90" workbookViewId="0">
      <pane xSplit="1" ySplit="8" topLeftCell="F9" activePane="bottomRight" state="frozen"/>
      <selection pane="topRight" activeCell="B1" sqref="B1"/>
      <selection pane="bottomLeft" activeCell="A9" sqref="A9"/>
      <selection pane="bottomRight" activeCell="F10" sqref="F10"/>
    </sheetView>
  </sheetViews>
  <sheetFormatPr defaultColWidth="9.140625" defaultRowHeight="15.75" x14ac:dyDescent="0.25"/>
  <cols>
    <col min="1" max="1" width="23.5703125" style="355" bestFit="1" customWidth="1"/>
    <col min="2" max="2" width="26.42578125" style="43" customWidth="1"/>
    <col min="3" max="3" width="7.85546875" style="43" hidden="1" customWidth="1"/>
    <col min="4" max="4" width="46.42578125" style="42" customWidth="1"/>
    <col min="5" max="5" width="53.140625" style="43" customWidth="1"/>
    <col min="6" max="6" width="25.85546875" style="43" customWidth="1"/>
    <col min="7" max="7" width="7.85546875" style="43" hidden="1" customWidth="1"/>
    <col min="8" max="8" width="58.140625" style="43" customWidth="1"/>
    <col min="9" max="9" width="44.140625" style="43" customWidth="1"/>
    <col min="10" max="10" width="54.42578125" style="43" customWidth="1"/>
    <col min="11" max="16384" width="9.140625" style="37"/>
  </cols>
  <sheetData>
    <row r="1" spans="1:16" s="74" customFormat="1" ht="39.950000000000003" customHeight="1" x14ac:dyDescent="0.3">
      <c r="A1" s="345"/>
      <c r="B1" s="164" t="s">
        <v>0</v>
      </c>
      <c r="C1" s="170"/>
      <c r="D1" s="369"/>
      <c r="E1" s="369"/>
      <c r="F1" s="165" t="s">
        <v>1</v>
      </c>
      <c r="G1" s="204"/>
      <c r="H1" s="211"/>
      <c r="I1" s="212"/>
      <c r="J1" s="213"/>
    </row>
    <row r="2" spans="1:16" s="74" customFormat="1" ht="39.950000000000003" customHeight="1" x14ac:dyDescent="0.3">
      <c r="A2" s="346"/>
      <c r="B2" s="166" t="s">
        <v>2</v>
      </c>
      <c r="C2" s="171"/>
      <c r="D2" s="370"/>
      <c r="E2" s="370"/>
      <c r="F2" s="179" t="s">
        <v>3</v>
      </c>
      <c r="G2" s="205"/>
      <c r="H2" s="208"/>
      <c r="I2" s="209"/>
      <c r="J2" s="214"/>
    </row>
    <row r="3" spans="1:16" s="74" customFormat="1" ht="39.950000000000003" customHeight="1" thickBot="1" x14ac:dyDescent="0.35">
      <c r="A3" s="347"/>
      <c r="B3" s="184" t="s">
        <v>4</v>
      </c>
      <c r="C3" s="185"/>
      <c r="D3" s="371"/>
      <c r="E3" s="371"/>
      <c r="F3" s="186" t="s">
        <v>5</v>
      </c>
      <c r="G3" s="185"/>
      <c r="H3" s="201"/>
      <c r="I3" s="202"/>
      <c r="J3" s="203"/>
    </row>
    <row r="4" spans="1:16" ht="9.9499999999999993" customHeight="1" thickBot="1" x14ac:dyDescent="0.3">
      <c r="A4" s="348"/>
      <c r="B4" s="133"/>
      <c r="C4" s="172"/>
      <c r="D4" s="134"/>
      <c r="E4" s="134"/>
      <c r="F4" s="135"/>
      <c r="G4" s="172"/>
      <c r="H4" s="136"/>
      <c r="I4" s="136"/>
      <c r="J4" s="181"/>
    </row>
    <row r="5" spans="1:16" s="74" customFormat="1" ht="18.75" x14ac:dyDescent="0.3">
      <c r="A5" s="349"/>
      <c r="B5" s="72" t="s">
        <v>6</v>
      </c>
      <c r="C5" s="173"/>
      <c r="D5" s="372"/>
      <c r="E5" s="373"/>
      <c r="F5" s="168"/>
      <c r="G5" s="173"/>
      <c r="H5" s="168"/>
      <c r="I5" s="168"/>
      <c r="J5" s="182"/>
    </row>
    <row r="6" spans="1:16" s="74" customFormat="1" ht="19.5" thickBot="1" x14ac:dyDescent="0.35">
      <c r="A6" s="349"/>
      <c r="B6" s="167" t="s">
        <v>7</v>
      </c>
      <c r="C6" s="174"/>
      <c r="D6" s="374"/>
      <c r="E6" s="375"/>
      <c r="F6" s="169"/>
      <c r="G6" s="174"/>
      <c r="H6" s="169"/>
      <c r="I6" s="169"/>
      <c r="J6" s="183"/>
    </row>
    <row r="7" spans="1:16" ht="16.5" thickBot="1" x14ac:dyDescent="0.3">
      <c r="A7" s="350"/>
      <c r="B7" s="365" t="s">
        <v>8</v>
      </c>
      <c r="C7" s="366"/>
      <c r="D7" s="366"/>
      <c r="E7" s="367"/>
      <c r="F7" s="376" t="s">
        <v>9</v>
      </c>
      <c r="G7" s="377"/>
      <c r="H7" s="377"/>
      <c r="I7" s="377"/>
      <c r="J7" s="378"/>
    </row>
    <row r="8" spans="1:16" ht="54" customHeight="1" thickBot="1" x14ac:dyDescent="0.3">
      <c r="A8" s="351" t="s">
        <v>10</v>
      </c>
      <c r="B8" s="190" t="s">
        <v>11</v>
      </c>
      <c r="C8" s="47"/>
      <c r="D8" s="162" t="s">
        <v>12</v>
      </c>
      <c r="E8" s="163" t="s">
        <v>13</v>
      </c>
      <c r="F8" s="158" t="s">
        <v>14</v>
      </c>
      <c r="G8" s="137"/>
      <c r="H8" s="137" t="s">
        <v>15</v>
      </c>
      <c r="I8" s="156" t="s">
        <v>16</v>
      </c>
      <c r="J8" s="138" t="s">
        <v>17</v>
      </c>
    </row>
    <row r="9" spans="1:16" ht="69.95" customHeight="1" x14ac:dyDescent="0.25">
      <c r="A9" s="361" t="s">
        <v>18</v>
      </c>
      <c r="B9" s="188" t="s">
        <v>27</v>
      </c>
      <c r="C9" s="175" t="str">
        <f>MID(B9,1,1)</f>
        <v>p</v>
      </c>
      <c r="D9" s="140" t="str">
        <f>VLOOKUP(B9,'Listening Descriptors'!$1:$200,2,FALSE)</f>
        <v>Please select an assessment descriptor code in the previous column</v>
      </c>
      <c r="E9" s="141"/>
      <c r="F9" s="188" t="s">
        <v>24</v>
      </c>
      <c r="G9" s="175" t="str">
        <f>MID(F9,1,1)</f>
        <v>P</v>
      </c>
      <c r="H9" s="142" t="str">
        <f>VLOOKUP(F9,'Listening Descriptors'!$1:$200,2,FALSE)</f>
        <v>Please select an assessment descriptor code in the previous column</v>
      </c>
      <c r="I9" s="177" t="str">
        <f>IF(G9="P", "", HYPERLINK(VLOOKUP(F9,'Listening Descriptors'!$1:$200,4,FALSE), VLOOKUP(F9,'Listening Descriptors'!$1:$200,3,FALSE)))</f>
        <v/>
      </c>
      <c r="J9" s="143"/>
    </row>
    <row r="10" spans="1:16" ht="69.95" customHeight="1" x14ac:dyDescent="0.25">
      <c r="A10" s="362"/>
      <c r="B10" s="188" t="s">
        <v>24</v>
      </c>
      <c r="C10" s="175" t="str">
        <f t="shared" ref="C10:C18" si="0">MID(B10,1,1)</f>
        <v>P</v>
      </c>
      <c r="D10" s="140" t="str">
        <f>VLOOKUP(B10,'Listening Descriptors'!$1:$200,2,FALSE)</f>
        <v>Please select an assessment descriptor code in the previous column</v>
      </c>
      <c r="E10" s="144"/>
      <c r="F10" s="188" t="s">
        <v>24</v>
      </c>
      <c r="G10" s="175" t="str">
        <f t="shared" ref="G10:G18" si="1">MID(F10,1,1)</f>
        <v>P</v>
      </c>
      <c r="H10" s="145" t="str">
        <f>VLOOKUP(F10,'Listening Descriptors'!$1:$200,2,FALSE)</f>
        <v>Please select an assessment descriptor code in the previous column</v>
      </c>
      <c r="I10" s="177" t="str">
        <f>IF(G10="P", "", HYPERLINK(VLOOKUP(F10,'Listening Descriptors'!$1:$200,4,FALSE), VLOOKUP(F10,'Listening Descriptors'!$1:$200,3,FALSE)))</f>
        <v/>
      </c>
      <c r="J10" s="144"/>
    </row>
    <row r="11" spans="1:16" ht="69.95" customHeight="1" x14ac:dyDescent="0.25">
      <c r="A11" s="362"/>
      <c r="B11" s="188" t="s">
        <v>24</v>
      </c>
      <c r="C11" s="175" t="str">
        <f t="shared" si="0"/>
        <v>P</v>
      </c>
      <c r="D11" s="140" t="str">
        <f>VLOOKUP(B11,'Listening Descriptors'!$1:$200,2,FALSE)</f>
        <v>Please select an assessment descriptor code in the previous column</v>
      </c>
      <c r="E11" s="144"/>
      <c r="F11" s="188" t="s">
        <v>24</v>
      </c>
      <c r="G11" s="175" t="str">
        <f t="shared" si="1"/>
        <v>P</v>
      </c>
      <c r="H11" s="145" t="str">
        <f>VLOOKUP(F11,'Listening Descriptors'!$1:$200,2,FALSE)</f>
        <v>Please select an assessment descriptor code in the previous column</v>
      </c>
      <c r="I11" s="177" t="str">
        <f>IF(G11="P", "", HYPERLINK(VLOOKUP(F11,'Listening Descriptors'!$1:$200,4,FALSE), VLOOKUP(F11,'Listening Descriptors'!$1:$200,3,FALSE)))</f>
        <v/>
      </c>
      <c r="J11" s="144"/>
    </row>
    <row r="12" spans="1:16" ht="69.95" customHeight="1" x14ac:dyDescent="0.25">
      <c r="A12" s="362"/>
      <c r="B12" s="188" t="s">
        <v>24</v>
      </c>
      <c r="C12" s="175" t="str">
        <f t="shared" si="0"/>
        <v>P</v>
      </c>
      <c r="D12" s="140" t="str">
        <f>VLOOKUP(B12,'Listening Descriptors'!$1:$200,2,FALSE)</f>
        <v>Please select an assessment descriptor code in the previous column</v>
      </c>
      <c r="E12" s="144"/>
      <c r="F12" s="188" t="s">
        <v>24</v>
      </c>
      <c r="G12" s="175" t="str">
        <f t="shared" si="1"/>
        <v>P</v>
      </c>
      <c r="H12" s="145" t="str">
        <f>VLOOKUP(F12,'Listening Descriptors'!$1:$200,2,FALSE)</f>
        <v>Please select an assessment descriptor code in the previous column</v>
      </c>
      <c r="I12" s="177" t="str">
        <f>IF(G12="P", "", HYPERLINK(VLOOKUP(F12,'Listening Descriptors'!$1:$200,4,FALSE), VLOOKUP(F12,'Listening Descriptors'!$1:$200,3,FALSE)))</f>
        <v/>
      </c>
      <c r="J12" s="144"/>
      <c r="P12" s="37" t="s">
        <v>10</v>
      </c>
    </row>
    <row r="13" spans="1:16" ht="69.95" customHeight="1" x14ac:dyDescent="0.25">
      <c r="A13" s="362"/>
      <c r="B13" s="188" t="s">
        <v>24</v>
      </c>
      <c r="C13" s="175" t="str">
        <f t="shared" si="0"/>
        <v>P</v>
      </c>
      <c r="D13" s="140" t="str">
        <f>VLOOKUP(B13,'Listening Descriptors'!$1:$200,2,FALSE)</f>
        <v>Please select an assessment descriptor code in the previous column</v>
      </c>
      <c r="E13" s="144"/>
      <c r="F13" s="188" t="s">
        <v>24</v>
      </c>
      <c r="G13" s="175" t="str">
        <f t="shared" si="1"/>
        <v>P</v>
      </c>
      <c r="H13" s="145" t="str">
        <f>VLOOKUP(F13,'Listening Descriptors'!$1:$200,2,FALSE)</f>
        <v>Please select an assessment descriptor code in the previous column</v>
      </c>
      <c r="I13" s="177" t="str">
        <f>IF(G13="P", "", HYPERLINK(VLOOKUP(F13,'Listening Descriptors'!$1:$200,4,FALSE), VLOOKUP(F13,'Listening Descriptors'!$1:$200,3,FALSE)))</f>
        <v/>
      </c>
      <c r="J13" s="144"/>
      <c r="L13" s="37" t="s">
        <v>10</v>
      </c>
    </row>
    <row r="14" spans="1:16" ht="69.95" customHeight="1" x14ac:dyDescent="0.25">
      <c r="A14" s="362"/>
      <c r="B14" s="188" t="s">
        <v>24</v>
      </c>
      <c r="C14" s="175" t="str">
        <f t="shared" si="0"/>
        <v>P</v>
      </c>
      <c r="D14" s="140" t="str">
        <f>VLOOKUP(B14,'Listening Descriptors'!$1:$200,2,FALSE)</f>
        <v>Please select an assessment descriptor code in the previous column</v>
      </c>
      <c r="E14" s="144"/>
      <c r="F14" s="188" t="s">
        <v>24</v>
      </c>
      <c r="G14" s="175" t="str">
        <f t="shared" si="1"/>
        <v>P</v>
      </c>
      <c r="H14" s="145" t="str">
        <f>VLOOKUP(F14,'Listening Descriptors'!$1:$200,2,FALSE)</f>
        <v>Please select an assessment descriptor code in the previous column</v>
      </c>
      <c r="I14" s="177" t="str">
        <f>IF(G14="P", "", HYPERLINK(VLOOKUP(F14,'Listening Descriptors'!$1:$200,4,FALSE), VLOOKUP(F14,'Listening Descriptors'!$1:$200,3,FALSE)))</f>
        <v/>
      </c>
      <c r="J14" s="144"/>
    </row>
    <row r="15" spans="1:16" ht="69.95" customHeight="1" x14ac:dyDescent="0.25">
      <c r="A15" s="362"/>
      <c r="B15" s="188" t="s">
        <v>24</v>
      </c>
      <c r="C15" s="175" t="str">
        <f t="shared" si="0"/>
        <v>P</v>
      </c>
      <c r="D15" s="140" t="str">
        <f>VLOOKUP(B15,'Listening Descriptors'!$1:$200,2,FALSE)</f>
        <v>Please select an assessment descriptor code in the previous column</v>
      </c>
      <c r="E15" s="144"/>
      <c r="F15" s="188" t="s">
        <v>24</v>
      </c>
      <c r="G15" s="175" t="str">
        <f t="shared" si="1"/>
        <v>P</v>
      </c>
      <c r="H15" s="145" t="str">
        <f>VLOOKUP(F15,'Listening Descriptors'!$1:$200,2,FALSE)</f>
        <v>Please select an assessment descriptor code in the previous column</v>
      </c>
      <c r="I15" s="177" t="str">
        <f>IF(G15="P", "", HYPERLINK(VLOOKUP(F15,'Listening Descriptors'!$1:$200,4,FALSE), VLOOKUP(F15,'Listening Descriptors'!$1:$200,3,FALSE)))</f>
        <v/>
      </c>
      <c r="J15" s="144"/>
    </row>
    <row r="16" spans="1:16" ht="69.95" customHeight="1" x14ac:dyDescent="0.25">
      <c r="A16" s="362"/>
      <c r="B16" s="188" t="s">
        <v>24</v>
      </c>
      <c r="C16" s="175" t="str">
        <f t="shared" si="0"/>
        <v>P</v>
      </c>
      <c r="D16" s="140" t="str">
        <f>VLOOKUP(B16,'Listening Descriptors'!$1:$200,2,FALSE)</f>
        <v>Please select an assessment descriptor code in the previous column</v>
      </c>
      <c r="E16" s="144"/>
      <c r="F16" s="188" t="s">
        <v>24</v>
      </c>
      <c r="G16" s="175" t="str">
        <f t="shared" si="1"/>
        <v>P</v>
      </c>
      <c r="H16" s="145" t="str">
        <f>VLOOKUP(F16,'Listening Descriptors'!$1:$200,2,FALSE)</f>
        <v>Please select an assessment descriptor code in the previous column</v>
      </c>
      <c r="I16" s="177" t="str">
        <f>IF(G16="P", "", HYPERLINK(VLOOKUP(F16,'Listening Descriptors'!$1:$200,4,FALSE), VLOOKUP(F16,'Listening Descriptors'!$1:$200,3,FALSE)))</f>
        <v/>
      </c>
      <c r="J16" s="144"/>
    </row>
    <row r="17" spans="1:14" ht="69.95" customHeight="1" x14ac:dyDescent="0.25">
      <c r="A17" s="362"/>
      <c r="B17" s="188" t="s">
        <v>24</v>
      </c>
      <c r="C17" s="175" t="str">
        <f t="shared" si="0"/>
        <v>P</v>
      </c>
      <c r="D17" s="140" t="str">
        <f>VLOOKUP(B17,'Listening Descriptors'!$1:$200,2,FALSE)</f>
        <v>Please select an assessment descriptor code in the previous column</v>
      </c>
      <c r="E17" s="144"/>
      <c r="F17" s="188" t="s">
        <v>24</v>
      </c>
      <c r="G17" s="175" t="str">
        <f t="shared" si="1"/>
        <v>P</v>
      </c>
      <c r="H17" s="145" t="str">
        <f>VLOOKUP(F17,'Listening Descriptors'!$1:$200,2,FALSE)</f>
        <v>Please select an assessment descriptor code in the previous column</v>
      </c>
      <c r="I17" s="177" t="str">
        <f>IF(G17="P", "", HYPERLINK(VLOOKUP(F17,'Listening Descriptors'!$1:$200,4,FALSE), VLOOKUP(F17,'Listening Descriptors'!$1:$200,3,FALSE)))</f>
        <v/>
      </c>
      <c r="J17" s="144"/>
    </row>
    <row r="18" spans="1:14" ht="69.95" customHeight="1" thickBot="1" x14ac:dyDescent="0.3">
      <c r="A18" s="363"/>
      <c r="B18" s="189" t="s">
        <v>24</v>
      </c>
      <c r="C18" s="180" t="str">
        <f t="shared" si="0"/>
        <v>P</v>
      </c>
      <c r="D18" s="147" t="str">
        <f>VLOOKUP(B18,'Listening Descriptors'!$1:$200,2,FALSE)</f>
        <v>Please select an assessment descriptor code in the previous column</v>
      </c>
      <c r="E18" s="146"/>
      <c r="F18" s="189" t="s">
        <v>24</v>
      </c>
      <c r="G18" s="155" t="str">
        <f t="shared" si="1"/>
        <v>P</v>
      </c>
      <c r="H18" s="147" t="str">
        <f>VLOOKUP(F18,'Listening Descriptors'!$1:$200,2,FALSE)</f>
        <v>Please select an assessment descriptor code in the previous column</v>
      </c>
      <c r="I18" s="178" t="str">
        <f>IF(G18="P", "", HYPERLINK(VLOOKUP(F18,'Listening Descriptors'!$1:$200,4,FALSE), VLOOKUP(F18,'Listening Descriptors'!$1:$200,3,FALSE)))</f>
        <v/>
      </c>
      <c r="J18" s="146"/>
    </row>
    <row r="19" spans="1:14" ht="9.9499999999999993" customHeight="1" thickBot="1" x14ac:dyDescent="0.3">
      <c r="A19" s="255"/>
      <c r="B19" s="256"/>
      <c r="C19" s="257"/>
      <c r="D19" s="258"/>
      <c r="E19" s="259"/>
      <c r="F19" s="256"/>
      <c r="G19" s="257"/>
      <c r="H19" s="258"/>
      <c r="I19" s="258"/>
      <c r="J19" s="282"/>
    </row>
    <row r="20" spans="1:14" ht="69.95" customHeight="1" x14ac:dyDescent="0.25">
      <c r="A20" s="359" t="s">
        <v>25</v>
      </c>
      <c r="B20" s="188" t="s">
        <v>24</v>
      </c>
      <c r="C20" s="175" t="str">
        <f>MID(B20,1,1)</f>
        <v>P</v>
      </c>
      <c r="D20" s="140" t="str">
        <f>VLOOKUP(B20,'Speaking Descriptors'!$1:$200,2,FALSE)</f>
        <v>Please select an assessment descriptor code in the previous column</v>
      </c>
      <c r="E20" s="161"/>
      <c r="F20" s="188" t="s">
        <v>24</v>
      </c>
      <c r="G20" s="175" t="str">
        <f>MID(F20,1,1)</f>
        <v>P</v>
      </c>
      <c r="H20" s="140" t="str">
        <f>VLOOKUP(F20,'Speaking Descriptors'!$1:$200,2,FALSE)</f>
        <v>Please select an assessment descriptor code in the previous column</v>
      </c>
      <c r="I20" s="94" t="str">
        <f>IF(G20="P", "", HYPERLINK(VLOOKUP(F20,'Speaking Descriptors'!$1:$200,4,FALSE), VLOOKUP(F20,'Speaking Descriptors'!$1:$200,3,FALSE)))</f>
        <v/>
      </c>
      <c r="J20" s="149"/>
      <c r="N20" s="37" t="s">
        <v>10</v>
      </c>
    </row>
    <row r="21" spans="1:14" ht="69.95" customHeight="1" x14ac:dyDescent="0.25">
      <c r="A21" s="359"/>
      <c r="B21" s="188" t="s">
        <v>24</v>
      </c>
      <c r="C21" s="176" t="str">
        <f>MID(B21,1,1)</f>
        <v>P</v>
      </c>
      <c r="D21" s="145" t="str">
        <f>VLOOKUP(B21,'Speaking Descriptors'!$1:$200,2,FALSE)</f>
        <v>Please select an assessment descriptor code in the previous column</v>
      </c>
      <c r="E21" s="148"/>
      <c r="F21" s="188" t="s">
        <v>24</v>
      </c>
      <c r="G21" s="176" t="str">
        <f>MID(F21,1,1)</f>
        <v>P</v>
      </c>
      <c r="H21" s="145" t="str">
        <f>VLOOKUP(F21,'Speaking Descriptors'!$1:$200,2,FALSE)</f>
        <v>Please select an assessment descriptor code in the previous column</v>
      </c>
      <c r="I21" s="177" t="str">
        <f>IF(G21="P", "", HYPERLINK(VLOOKUP(F21,'Speaking Descriptors'!$1:$200,4,FALSE), VLOOKUP(F21,'Speaking Descriptors'!$1:$200,3,FALSE)))</f>
        <v/>
      </c>
      <c r="J21" s="150"/>
    </row>
    <row r="22" spans="1:14" ht="69.95" customHeight="1" x14ac:dyDescent="0.25">
      <c r="A22" s="359"/>
      <c r="B22" s="188" t="s">
        <v>24</v>
      </c>
      <c r="C22" s="176" t="str">
        <f t="shared" ref="C22:C26" si="2">MID(B22,1,1)</f>
        <v>P</v>
      </c>
      <c r="D22" s="145" t="str">
        <f>VLOOKUP(B22,'Speaking Descriptors'!$1:$200,2,FALSE)</f>
        <v>Please select an assessment descriptor code in the previous column</v>
      </c>
      <c r="E22" s="148"/>
      <c r="F22" s="188" t="s">
        <v>24</v>
      </c>
      <c r="G22" s="176" t="str">
        <f t="shared" ref="G22:G26" si="3">MID(F22,1,1)</f>
        <v>P</v>
      </c>
      <c r="H22" s="145" t="str">
        <f>VLOOKUP(F22,'Speaking Descriptors'!$1:$200,2,FALSE)</f>
        <v>Please select an assessment descriptor code in the previous column</v>
      </c>
      <c r="I22" s="177" t="str">
        <f>IF(G22="P", "", HYPERLINK(VLOOKUP(F22,'Speaking Descriptors'!$1:$200,4,FALSE), VLOOKUP(F22,'Speaking Descriptors'!$1:$200,3,FALSE)))</f>
        <v/>
      </c>
      <c r="J22" s="150"/>
    </row>
    <row r="23" spans="1:14" ht="69.95" customHeight="1" x14ac:dyDescent="0.25">
      <c r="A23" s="359"/>
      <c r="B23" s="188" t="s">
        <v>24</v>
      </c>
      <c r="C23" s="176" t="str">
        <f t="shared" si="2"/>
        <v>P</v>
      </c>
      <c r="D23" s="145" t="str">
        <f>VLOOKUP(B23,'Speaking Descriptors'!$1:$200,2,FALSE)</f>
        <v>Please select an assessment descriptor code in the previous column</v>
      </c>
      <c r="E23" s="148"/>
      <c r="F23" s="188" t="s">
        <v>24</v>
      </c>
      <c r="G23" s="176" t="str">
        <f t="shared" si="3"/>
        <v>P</v>
      </c>
      <c r="H23" s="145" t="str">
        <f>VLOOKUP(F23,'Speaking Descriptors'!$1:$200,2,FALSE)</f>
        <v>Please select an assessment descriptor code in the previous column</v>
      </c>
      <c r="I23" s="177" t="str">
        <f>IF(G23="P", "", HYPERLINK(VLOOKUP(F23,'Speaking Descriptors'!$1:$200,4,FALSE), VLOOKUP(F23,'Speaking Descriptors'!$1:$200,3,FALSE)))</f>
        <v/>
      </c>
      <c r="J23" s="150"/>
    </row>
    <row r="24" spans="1:14" ht="69.95" customHeight="1" x14ac:dyDescent="0.25">
      <c r="A24" s="359"/>
      <c r="B24" s="188" t="s">
        <v>24</v>
      </c>
      <c r="C24" s="176" t="str">
        <f t="shared" si="2"/>
        <v>P</v>
      </c>
      <c r="D24" s="145" t="str">
        <f>VLOOKUP(B24,'Speaking Descriptors'!$1:$200,2,FALSE)</f>
        <v>Please select an assessment descriptor code in the previous column</v>
      </c>
      <c r="E24" s="148"/>
      <c r="F24" s="188" t="s">
        <v>24</v>
      </c>
      <c r="G24" s="176" t="str">
        <f t="shared" si="3"/>
        <v>P</v>
      </c>
      <c r="H24" s="145" t="str">
        <f>VLOOKUP(F24,'Speaking Descriptors'!$1:$200,2,FALSE)</f>
        <v>Please select an assessment descriptor code in the previous column</v>
      </c>
      <c r="I24" s="177" t="str">
        <f>IF(G24="P", "", HYPERLINK(VLOOKUP(F24,'Speaking Descriptors'!$1:$200,4,FALSE), VLOOKUP(F24,'Speaking Descriptors'!$1:$200,3,FALSE)))</f>
        <v/>
      </c>
      <c r="J24" s="150"/>
    </row>
    <row r="25" spans="1:14" ht="69.95" customHeight="1" x14ac:dyDescent="0.25">
      <c r="A25" s="359"/>
      <c r="B25" s="188" t="s">
        <v>24</v>
      </c>
      <c r="C25" s="176" t="str">
        <f>MID(B25,1,1)</f>
        <v>P</v>
      </c>
      <c r="D25" s="145" t="str">
        <f>VLOOKUP(B25,'Speaking Descriptors'!$1:$200,2,FALSE)</f>
        <v>Please select an assessment descriptor code in the previous column</v>
      </c>
      <c r="E25" s="148"/>
      <c r="F25" s="188" t="s">
        <v>24</v>
      </c>
      <c r="G25" s="176" t="str">
        <f>MID(F25,1,1)</f>
        <v>P</v>
      </c>
      <c r="H25" s="145" t="str">
        <f>VLOOKUP(F25,'Speaking Descriptors'!$1:$200,2,FALSE)</f>
        <v>Please select an assessment descriptor code in the previous column</v>
      </c>
      <c r="I25" s="177" t="str">
        <f>IF(G25="P", "", HYPERLINK(VLOOKUP(F25,'Speaking Descriptors'!$1:$200,4,FALSE), VLOOKUP(F25,'Speaking Descriptors'!$1:$200,3,FALSE)))</f>
        <v/>
      </c>
      <c r="J25" s="150"/>
    </row>
    <row r="26" spans="1:14" ht="69.95" customHeight="1" x14ac:dyDescent="0.25">
      <c r="A26" s="359"/>
      <c r="B26" s="188" t="s">
        <v>24</v>
      </c>
      <c r="C26" s="176" t="str">
        <f t="shared" si="2"/>
        <v>P</v>
      </c>
      <c r="D26" s="145" t="str">
        <f>VLOOKUP(B26,'Speaking Descriptors'!$1:$200,2,FALSE)</f>
        <v>Please select an assessment descriptor code in the previous column</v>
      </c>
      <c r="E26" s="159" t="s">
        <v>10</v>
      </c>
      <c r="F26" s="188" t="s">
        <v>24</v>
      </c>
      <c r="G26" s="176" t="str">
        <f t="shared" si="3"/>
        <v>P</v>
      </c>
      <c r="H26" s="140" t="str">
        <f>VLOOKUP(F26,'Speaking Descriptors'!$1:$200,2,FALSE)</f>
        <v>Please select an assessment descriptor code in the previous column</v>
      </c>
      <c r="I26" s="177" t="str">
        <f>IF(G26="P", "", HYPERLINK(VLOOKUP(F26,'Speaking Descriptors'!$1:$200,4,FALSE), VLOOKUP(F26,'Speaking Descriptors'!$1:$200,3,FALSE)))</f>
        <v/>
      </c>
      <c r="J26" s="149"/>
    </row>
    <row r="27" spans="1:14" ht="69.95" customHeight="1" x14ac:dyDescent="0.25">
      <c r="A27" s="359"/>
      <c r="B27" s="188" t="s">
        <v>24</v>
      </c>
      <c r="C27" s="176" t="str">
        <f>MID(B27,1,1)</f>
        <v>P</v>
      </c>
      <c r="D27" s="145" t="str">
        <f>VLOOKUP(B27,'Speaking Descriptors'!$1:$200,2,FALSE)</f>
        <v>Please select an assessment descriptor code in the previous column</v>
      </c>
      <c r="E27" s="148"/>
      <c r="F27" s="188" t="s">
        <v>24</v>
      </c>
      <c r="G27" s="176" t="str">
        <f>MID(F27,1,1)</f>
        <v>P</v>
      </c>
      <c r="H27" s="145" t="str">
        <f>VLOOKUP(F27,'Speaking Descriptors'!$1:$200,2,FALSE)</f>
        <v>Please select an assessment descriptor code in the previous column</v>
      </c>
      <c r="I27" s="177" t="str">
        <f>IF(G27="P", "", HYPERLINK(VLOOKUP(F27,'Speaking Descriptors'!$1:$200,4,FALSE), VLOOKUP(F27,'Speaking Descriptors'!$1:$200,3,FALSE)))</f>
        <v/>
      </c>
      <c r="J27" s="150"/>
    </row>
    <row r="28" spans="1:14" ht="69.95" customHeight="1" x14ac:dyDescent="0.25">
      <c r="A28" s="359"/>
      <c r="B28" s="188" t="s">
        <v>24</v>
      </c>
      <c r="C28" s="176" t="str">
        <f>MID(B28,1,1)</f>
        <v>P</v>
      </c>
      <c r="D28" s="145" t="str">
        <f>VLOOKUP(B28,'Speaking Descriptors'!$1:$200,2,FALSE)</f>
        <v>Please select an assessment descriptor code in the previous column</v>
      </c>
      <c r="E28" s="148"/>
      <c r="F28" s="188" t="s">
        <v>24</v>
      </c>
      <c r="G28" s="176" t="str">
        <f>MID(F28,1,1)</f>
        <v>P</v>
      </c>
      <c r="H28" s="145" t="str">
        <f>VLOOKUP(F28,'Speaking Descriptors'!$1:$200,2,FALSE)</f>
        <v>Please select an assessment descriptor code in the previous column</v>
      </c>
      <c r="I28" s="177" t="str">
        <f>IF(G28="P", "", HYPERLINK(VLOOKUP(F28,'Speaking Descriptors'!$1:$200,4,FALSE), VLOOKUP(F28,'Speaking Descriptors'!$1:$200,3,FALSE)))</f>
        <v/>
      </c>
      <c r="J28" s="150"/>
    </row>
    <row r="29" spans="1:14" ht="69.95" customHeight="1" thickBot="1" x14ac:dyDescent="0.3">
      <c r="A29" s="360"/>
      <c r="B29" s="189" t="s">
        <v>24</v>
      </c>
      <c r="C29" s="155" t="str">
        <f>MID(B29,1,1)</f>
        <v>P</v>
      </c>
      <c r="D29" s="147" t="str">
        <f>VLOOKUP(B29,'Speaking Descriptors'!$1:$200,2,FALSE)</f>
        <v>Please select an assessment descriptor code in the previous column</v>
      </c>
      <c r="E29" s="151"/>
      <c r="F29" s="189" t="s">
        <v>24</v>
      </c>
      <c r="G29" s="155" t="str">
        <f>MID(F29,1,1)</f>
        <v>P</v>
      </c>
      <c r="H29" s="147" t="str">
        <f>VLOOKUP(F29,'Speaking Descriptors'!$1:$200,2,FALSE)</f>
        <v>Please select an assessment descriptor code in the previous column</v>
      </c>
      <c r="I29" s="178" t="str">
        <f>IF(G29="P", "", HYPERLINK(VLOOKUP(F29,'Speaking Descriptors'!$1:$200,4,FALSE), VLOOKUP(F29,'Speaking Descriptors'!$1:$200,3,FALSE)))</f>
        <v/>
      </c>
      <c r="J29" s="160"/>
    </row>
    <row r="30" spans="1:14" ht="9.9499999999999993" customHeight="1" thickBot="1" x14ac:dyDescent="0.3">
      <c r="A30" s="255"/>
      <c r="B30" s="256"/>
      <c r="C30" s="257"/>
      <c r="D30" s="258"/>
      <c r="E30" s="269"/>
      <c r="F30" s="256"/>
      <c r="G30" s="257"/>
      <c r="H30" s="258"/>
      <c r="I30" s="260"/>
      <c r="J30" s="269"/>
    </row>
    <row r="31" spans="1:14" ht="69.95" customHeight="1" x14ac:dyDescent="0.25">
      <c r="A31" s="364" t="s">
        <v>26</v>
      </c>
      <c r="B31" s="188" t="s">
        <v>24</v>
      </c>
      <c r="C31" s="175" t="str">
        <f>MID(B31,1,1)</f>
        <v>P</v>
      </c>
      <c r="D31" s="140" t="str">
        <f>VLOOKUP(B31,'Reading Viewing Descriptors'!$2:$201,2,FALSE)</f>
        <v>Please select an assessment descriptor code in the previous column</v>
      </c>
      <c r="E31" s="343"/>
      <c r="F31" s="188" t="s">
        <v>24</v>
      </c>
      <c r="G31" s="175" t="str">
        <f>MID(F31,1,1)</f>
        <v>P</v>
      </c>
      <c r="H31" s="152" t="str">
        <f>VLOOKUP(F31,'Reading Viewing Descriptors'!$2:$201,2,FALSE)</f>
        <v>Please select an assessment descriptor code in the previous column</v>
      </c>
      <c r="I31" s="177" t="str">
        <f>IF(G31="P", "", HYPERLINK(VLOOKUP(F31,'Reading Viewing Descriptors'!$2:$201,4,FALSE), VLOOKUP(F31,'Reading Viewing Descriptors'!$2:$201,3,FALSE)))</f>
        <v/>
      </c>
      <c r="J31" s="57"/>
    </row>
    <row r="32" spans="1:14" ht="69.95" customHeight="1" x14ac:dyDescent="0.25">
      <c r="A32" s="359"/>
      <c r="B32" s="188" t="s">
        <v>24</v>
      </c>
      <c r="C32" s="176" t="str">
        <f>MID(B32,1,1)</f>
        <v>P</v>
      </c>
      <c r="D32" s="145" t="str">
        <f>VLOOKUP(B32,'Reading Viewing Descriptors'!$2:$201,2,FALSE)</f>
        <v>Please select an assessment descriptor code in the previous column</v>
      </c>
      <c r="E32" s="64"/>
      <c r="F32" s="188" t="s">
        <v>24</v>
      </c>
      <c r="G32" s="176" t="str">
        <f>MID(F32,1,1)</f>
        <v>P</v>
      </c>
      <c r="H32" s="152" t="str">
        <f>VLOOKUP(F32,'Reading Viewing Descriptors'!$2:$201,2,FALSE)</f>
        <v>Please select an assessment descriptor code in the previous column</v>
      </c>
      <c r="I32" s="177" t="str">
        <f>IF(G32="P", "", HYPERLINK(VLOOKUP(F32,'Reading Viewing Descriptors'!$2:$201,4,FALSE), VLOOKUP(F32,'Reading Viewing Descriptors'!$2:$201,3,FALSE)))</f>
        <v/>
      </c>
      <c r="J32" s="64"/>
    </row>
    <row r="33" spans="1:10" ht="69.95" customHeight="1" x14ac:dyDescent="0.25">
      <c r="A33" s="359"/>
      <c r="B33" s="188" t="s">
        <v>24</v>
      </c>
      <c r="C33" s="176" t="str">
        <f t="shared" ref="C33:C40" si="4">MID(B33,1,1)</f>
        <v>P</v>
      </c>
      <c r="D33" s="145" t="str">
        <f>VLOOKUP(B33,'Reading Viewing Descriptors'!$2:$201,2,FALSE)</f>
        <v>Please select an assessment descriptor code in the previous column</v>
      </c>
      <c r="E33" s="64"/>
      <c r="F33" s="188" t="s">
        <v>24</v>
      </c>
      <c r="G33" s="176" t="str">
        <f t="shared" ref="G33:G40" si="5">MID(F33,1,1)</f>
        <v>P</v>
      </c>
      <c r="H33" s="152" t="str">
        <f>VLOOKUP(F33,'Reading Viewing Descriptors'!$2:$201,2,FALSE)</f>
        <v>Please select an assessment descriptor code in the previous column</v>
      </c>
      <c r="I33" s="177" t="str">
        <f>IF(G33="P", "", HYPERLINK(VLOOKUP(F33,'Reading Viewing Descriptors'!$2:$201,4,FALSE), VLOOKUP(F33,'Reading Viewing Descriptors'!$2:$201,3,FALSE)))</f>
        <v/>
      </c>
      <c r="J33" s="64"/>
    </row>
    <row r="34" spans="1:10" ht="69.95" customHeight="1" x14ac:dyDescent="0.25">
      <c r="A34" s="359"/>
      <c r="B34" s="188" t="s">
        <v>24</v>
      </c>
      <c r="C34" s="176" t="str">
        <f t="shared" si="4"/>
        <v>P</v>
      </c>
      <c r="D34" s="145" t="str">
        <f>VLOOKUP(B34,'Reading Viewing Descriptors'!$2:$201,2,FALSE)</f>
        <v>Please select an assessment descriptor code in the previous column</v>
      </c>
      <c r="E34" s="64"/>
      <c r="F34" s="188" t="s">
        <v>24</v>
      </c>
      <c r="G34" s="176" t="str">
        <f t="shared" si="5"/>
        <v>P</v>
      </c>
      <c r="H34" s="152" t="str">
        <f>VLOOKUP(F34,'Reading Viewing Descriptors'!$2:$201,2,FALSE)</f>
        <v>Please select an assessment descriptor code in the previous column</v>
      </c>
      <c r="I34" s="177" t="str">
        <f>IF(G34="P", "", HYPERLINK(VLOOKUP(F34,'Reading Viewing Descriptors'!$2:$201,4,FALSE), VLOOKUP(F34,'Reading Viewing Descriptors'!$2:$201,3,FALSE)))</f>
        <v/>
      </c>
      <c r="J34" s="64"/>
    </row>
    <row r="35" spans="1:10" ht="69.95" customHeight="1" x14ac:dyDescent="0.25">
      <c r="A35" s="359"/>
      <c r="B35" s="188" t="s">
        <v>24</v>
      </c>
      <c r="C35" s="176" t="str">
        <f t="shared" si="4"/>
        <v>P</v>
      </c>
      <c r="D35" s="145" t="str">
        <f>VLOOKUP(B35,'Reading Viewing Descriptors'!$2:$201,2,FALSE)</f>
        <v>Please select an assessment descriptor code in the previous column</v>
      </c>
      <c r="E35" s="64"/>
      <c r="F35" s="188" t="s">
        <v>24</v>
      </c>
      <c r="G35" s="176" t="str">
        <f t="shared" si="5"/>
        <v>P</v>
      </c>
      <c r="H35" s="152" t="str">
        <f>VLOOKUP(F35,'Reading Viewing Descriptors'!$2:$201,2,FALSE)</f>
        <v>Please select an assessment descriptor code in the previous column</v>
      </c>
      <c r="I35" s="177" t="str">
        <f>IF(G35="P", "", HYPERLINK(VLOOKUP(F35,'Reading Viewing Descriptors'!$2:$201,4,FALSE), VLOOKUP(F35,'Reading Viewing Descriptors'!$2:$201,3,FALSE)))</f>
        <v/>
      </c>
      <c r="J35" s="64"/>
    </row>
    <row r="36" spans="1:10" ht="69.95" customHeight="1" x14ac:dyDescent="0.25">
      <c r="A36" s="359"/>
      <c r="B36" s="188" t="s">
        <v>24</v>
      </c>
      <c r="C36" s="176" t="str">
        <f t="shared" si="4"/>
        <v>P</v>
      </c>
      <c r="D36" s="145" t="str">
        <f>VLOOKUP(B36,'Reading Viewing Descriptors'!$2:$201,2,FALSE)</f>
        <v>Please select an assessment descriptor code in the previous column</v>
      </c>
      <c r="E36" s="64"/>
      <c r="F36" s="188" t="s">
        <v>24</v>
      </c>
      <c r="G36" s="176" t="str">
        <f t="shared" si="5"/>
        <v>P</v>
      </c>
      <c r="H36" s="152" t="str">
        <f>VLOOKUP(F36,'Reading Viewing Descriptors'!$2:$201,2,FALSE)</f>
        <v>Please select an assessment descriptor code in the previous column</v>
      </c>
      <c r="I36" s="177" t="str">
        <f>IF(G36="P", "", HYPERLINK(VLOOKUP(F36,'Reading Viewing Descriptors'!$2:$201,4,FALSE), VLOOKUP(F36,'Reading Viewing Descriptors'!$2:$201,3,FALSE)))</f>
        <v/>
      </c>
      <c r="J36" s="64"/>
    </row>
    <row r="37" spans="1:10" ht="69.95" customHeight="1" x14ac:dyDescent="0.25">
      <c r="A37" s="359"/>
      <c r="B37" s="188" t="s">
        <v>24</v>
      </c>
      <c r="C37" s="176" t="str">
        <f t="shared" si="4"/>
        <v>P</v>
      </c>
      <c r="D37" s="145" t="str">
        <f>VLOOKUP(B37,'Reading Viewing Descriptors'!$2:$201,2,FALSE)</f>
        <v>Please select an assessment descriptor code in the previous column</v>
      </c>
      <c r="E37" s="64"/>
      <c r="F37" s="188" t="s">
        <v>24</v>
      </c>
      <c r="G37" s="176" t="str">
        <f t="shared" si="5"/>
        <v>P</v>
      </c>
      <c r="H37" s="152" t="str">
        <f>VLOOKUP(F37,'Reading Viewing Descriptors'!$2:$201,2,FALSE)</f>
        <v>Please select an assessment descriptor code in the previous column</v>
      </c>
      <c r="I37" s="177" t="str">
        <f>IF(G37="P", "", HYPERLINK(VLOOKUP(F37,'Reading Viewing Descriptors'!$2:$201,4,FALSE), VLOOKUP(F37,'Reading Viewing Descriptors'!$2:$201,3,FALSE)))</f>
        <v/>
      </c>
      <c r="J37" s="64"/>
    </row>
    <row r="38" spans="1:10" ht="69.95" customHeight="1" x14ac:dyDescent="0.25">
      <c r="A38" s="359"/>
      <c r="B38" s="188" t="s">
        <v>24</v>
      </c>
      <c r="C38" s="176" t="str">
        <f t="shared" si="4"/>
        <v>P</v>
      </c>
      <c r="D38" s="145" t="str">
        <f>VLOOKUP(B38,'Reading Viewing Descriptors'!$2:$201,2,FALSE)</f>
        <v>Please select an assessment descriptor code in the previous column</v>
      </c>
      <c r="E38" s="64"/>
      <c r="F38" s="188" t="s">
        <v>24</v>
      </c>
      <c r="G38" s="176" t="str">
        <f t="shared" si="5"/>
        <v>P</v>
      </c>
      <c r="H38" s="152" t="str">
        <f>VLOOKUP(F38,'Reading Viewing Descriptors'!$2:$201,2,FALSE)</f>
        <v>Please select an assessment descriptor code in the previous column</v>
      </c>
      <c r="I38" s="177" t="str">
        <f>IF(G38="P", "", HYPERLINK(VLOOKUP(F38,'Reading Viewing Descriptors'!$2:$201,4,FALSE), VLOOKUP(F38,'Reading Viewing Descriptors'!$2:$201,3,FALSE)))</f>
        <v/>
      </c>
      <c r="J38" s="64"/>
    </row>
    <row r="39" spans="1:10" ht="69.95" customHeight="1" x14ac:dyDescent="0.25">
      <c r="A39" s="359"/>
      <c r="B39" s="188" t="s">
        <v>24</v>
      </c>
      <c r="C39" s="176" t="str">
        <f t="shared" si="4"/>
        <v>P</v>
      </c>
      <c r="D39" s="145" t="str">
        <f>VLOOKUP(B39,'Reading Viewing Descriptors'!$2:$201,2,FALSE)</f>
        <v>Please select an assessment descriptor code in the previous column</v>
      </c>
      <c r="E39" s="64"/>
      <c r="F39" s="188" t="s">
        <v>24</v>
      </c>
      <c r="G39" s="176" t="str">
        <f t="shared" si="5"/>
        <v>P</v>
      </c>
      <c r="H39" s="152" t="str">
        <f>VLOOKUP(F39,'Reading Viewing Descriptors'!$2:$201,2,FALSE)</f>
        <v>Please select an assessment descriptor code in the previous column</v>
      </c>
      <c r="I39" s="177" t="str">
        <f>IF(G39="P", "", HYPERLINK(VLOOKUP(F39,'Reading Viewing Descriptors'!$2:$201,4,FALSE), VLOOKUP(F39,'Reading Viewing Descriptors'!$2:$201,3,FALSE)))</f>
        <v/>
      </c>
      <c r="J39" s="64"/>
    </row>
    <row r="40" spans="1:10" ht="69.95" customHeight="1" thickBot="1" x14ac:dyDescent="0.3">
      <c r="A40" s="360"/>
      <c r="B40" s="189" t="s">
        <v>24</v>
      </c>
      <c r="C40" s="155" t="str">
        <f t="shared" si="4"/>
        <v>P</v>
      </c>
      <c r="D40" s="147" t="str">
        <f>VLOOKUP(B40,'Reading Viewing Descriptors'!$2:$201,2,FALSE)</f>
        <v>Please select an assessment descriptor code in the previous column</v>
      </c>
      <c r="E40" s="151"/>
      <c r="F40" s="189" t="s">
        <v>24</v>
      </c>
      <c r="G40" s="155" t="str">
        <f t="shared" si="5"/>
        <v>P</v>
      </c>
      <c r="H40" s="154" t="str">
        <f>VLOOKUP(F40,'Reading Viewing Descriptors'!$2:$201,2,FALSE)</f>
        <v>Please select an assessment descriptor code in the previous column</v>
      </c>
      <c r="I40" s="178" t="str">
        <f>IF(G40="P", "", HYPERLINK(VLOOKUP(F40,'Reading Viewing Descriptors'!$2:$201,4,FALSE), VLOOKUP(F40,'Reading Viewing Descriptors'!$2:$201,3,FALSE)))</f>
        <v/>
      </c>
      <c r="J40" s="151"/>
    </row>
    <row r="41" spans="1:10" ht="9.9499999999999993" customHeight="1" thickBot="1" x14ac:dyDescent="0.3">
      <c r="A41" s="352"/>
      <c r="B41" s="257"/>
      <c r="C41" s="235"/>
      <c r="D41" s="258"/>
      <c r="E41" s="265"/>
      <c r="F41" s="275"/>
      <c r="G41" s="235"/>
      <c r="H41" s="276"/>
      <c r="I41" s="274"/>
      <c r="J41" s="259"/>
    </row>
    <row r="42" spans="1:10" ht="69.95" customHeight="1" x14ac:dyDescent="0.25">
      <c r="A42" s="362" t="s">
        <v>28</v>
      </c>
      <c r="B42" s="188" t="s">
        <v>24</v>
      </c>
      <c r="C42" s="253" t="str">
        <f>MID(B42,1,1)</f>
        <v>P</v>
      </c>
      <c r="D42" s="140" t="str">
        <f>VLOOKUP(B42,'Writing Descriptors '!$2:$201,2,FALSE)</f>
        <v>Please select an assessment descriptor code in the previous column</v>
      </c>
      <c r="E42" s="62"/>
      <c r="F42" s="188" t="s">
        <v>24</v>
      </c>
      <c r="G42" s="253" t="str">
        <f>MID(F42,1,1)</f>
        <v>P</v>
      </c>
      <c r="H42" s="271" t="str">
        <f>VLOOKUP(F42,'Writing Descriptors '!$2:$201,2,FALSE)</f>
        <v>Please select an assessment descriptor code in the previous column</v>
      </c>
      <c r="I42" s="94" t="str">
        <f>IF(G42="P", "", HYPERLINK(VLOOKUP(F42,'Writing Descriptors '!$2:$201,4,FALSE), VLOOKUP(F42,'Writing Descriptors '!$2:$201,3,FALSE)))</f>
        <v/>
      </c>
      <c r="J42" s="57"/>
    </row>
    <row r="43" spans="1:10" ht="69.95" customHeight="1" x14ac:dyDescent="0.25">
      <c r="A43" s="362"/>
      <c r="B43" s="188" t="s">
        <v>24</v>
      </c>
      <c r="C43" s="176" t="str">
        <f>MID(B43,1,1)</f>
        <v>P</v>
      </c>
      <c r="D43" s="145" t="str">
        <f>VLOOKUP(B43,'Writing Descriptors '!$2:$201,2,FALSE)</f>
        <v>Please select an assessment descriptor code in the previous column</v>
      </c>
      <c r="E43" s="67"/>
      <c r="F43" s="188" t="s">
        <v>24</v>
      </c>
      <c r="G43" s="176" t="str">
        <f>MID(F43,1,1)</f>
        <v>P</v>
      </c>
      <c r="H43" s="153" t="str">
        <f>VLOOKUP(F43,'Writing Descriptors '!$2:$201,2,FALSE)</f>
        <v>Please select an assessment descriptor code in the previous column</v>
      </c>
      <c r="I43" s="177" t="str">
        <f>IF(G43="P", "", HYPERLINK(VLOOKUP(F43,'Writing Descriptors '!$2:$201,4,FALSE), VLOOKUP(F43,'Writing Descriptors '!$2:$201,3,FALSE)))</f>
        <v/>
      </c>
      <c r="J43" s="64"/>
    </row>
    <row r="44" spans="1:10" ht="69.95" customHeight="1" x14ac:dyDescent="0.25">
      <c r="A44" s="362"/>
      <c r="B44" s="188" t="s">
        <v>24</v>
      </c>
      <c r="C44" s="176" t="str">
        <f t="shared" ref="C44:C51" si="6">MID(B44,1,1)</f>
        <v>P</v>
      </c>
      <c r="D44" s="145" t="str">
        <f>VLOOKUP(B44,'Writing Descriptors '!$2:$201,2,FALSE)</f>
        <v>Please select an assessment descriptor code in the previous column</v>
      </c>
      <c r="E44" s="148"/>
      <c r="F44" s="188" t="s">
        <v>24</v>
      </c>
      <c r="G44" s="176" t="str">
        <f t="shared" ref="G44:G51" si="7">MID(F44,1,1)</f>
        <v>P</v>
      </c>
      <c r="H44" s="153" t="str">
        <f>VLOOKUP(F44,'Writing Descriptors '!$2:$201,2,FALSE)</f>
        <v>Please select an assessment descriptor code in the previous column</v>
      </c>
      <c r="I44" s="177" t="str">
        <f>IF(G44="P", "", HYPERLINK(VLOOKUP(F44,'Writing Descriptors '!$2:$201,4,FALSE), VLOOKUP(F44,'Writing Descriptors '!$2:$201,3,FALSE)))</f>
        <v/>
      </c>
      <c r="J44" s="64"/>
    </row>
    <row r="45" spans="1:10" ht="69.95" customHeight="1" x14ac:dyDescent="0.25">
      <c r="A45" s="362"/>
      <c r="B45" s="188" t="s">
        <v>24</v>
      </c>
      <c r="C45" s="176" t="str">
        <f t="shared" si="6"/>
        <v>P</v>
      </c>
      <c r="D45" s="145" t="str">
        <f>VLOOKUP(B45,'Writing Descriptors '!$2:$201,2,FALSE)</f>
        <v>Please select an assessment descriptor code in the previous column</v>
      </c>
      <c r="E45" s="148"/>
      <c r="F45" s="188" t="s">
        <v>24</v>
      </c>
      <c r="G45" s="176" t="str">
        <f t="shared" si="7"/>
        <v>P</v>
      </c>
      <c r="H45" s="153" t="str">
        <f>VLOOKUP(F45,'Writing Descriptors '!$2:$201,2,FALSE)</f>
        <v>Please select an assessment descriptor code in the previous column</v>
      </c>
      <c r="I45" s="177" t="str">
        <f>IF(G45="P", "", HYPERLINK(VLOOKUP(F45,'Writing Descriptors '!$2:$201,4,FALSE), VLOOKUP(F45,'Writing Descriptors '!$2:$201,3,FALSE)))</f>
        <v/>
      </c>
      <c r="J45" s="64"/>
    </row>
    <row r="46" spans="1:10" ht="69.95" customHeight="1" x14ac:dyDescent="0.25">
      <c r="A46" s="362"/>
      <c r="B46" s="188" t="s">
        <v>24</v>
      </c>
      <c r="C46" s="176" t="str">
        <f t="shared" si="6"/>
        <v>P</v>
      </c>
      <c r="D46" s="145" t="str">
        <f>VLOOKUP(B46,'Writing Descriptors '!$2:$201,2,FALSE)</f>
        <v>Please select an assessment descriptor code in the previous column</v>
      </c>
      <c r="E46" s="148"/>
      <c r="F46" s="188" t="s">
        <v>24</v>
      </c>
      <c r="G46" s="176" t="str">
        <f t="shared" si="7"/>
        <v>P</v>
      </c>
      <c r="H46" s="153" t="str">
        <f>VLOOKUP(F46,'Writing Descriptors '!$2:$201,2,FALSE)</f>
        <v>Please select an assessment descriptor code in the previous column</v>
      </c>
      <c r="I46" s="177" t="str">
        <f>IF(G46="P", "", HYPERLINK(VLOOKUP(F46,'Writing Descriptors '!$2:$201,4,FALSE), VLOOKUP(F46,'Writing Descriptors '!$2:$201,3,FALSE)))</f>
        <v/>
      </c>
      <c r="J46" s="64"/>
    </row>
    <row r="47" spans="1:10" ht="69.95" customHeight="1" x14ac:dyDescent="0.25">
      <c r="A47" s="362"/>
      <c r="B47" s="188" t="s">
        <v>24</v>
      </c>
      <c r="C47" s="176" t="str">
        <f t="shared" si="6"/>
        <v>P</v>
      </c>
      <c r="D47" s="145" t="str">
        <f>VLOOKUP(B47,'Writing Descriptors '!$2:$201,2,FALSE)</f>
        <v>Please select an assessment descriptor code in the previous column</v>
      </c>
      <c r="E47" s="148"/>
      <c r="F47" s="188" t="s">
        <v>24</v>
      </c>
      <c r="G47" s="176" t="str">
        <f t="shared" si="7"/>
        <v>P</v>
      </c>
      <c r="H47" s="153" t="str">
        <f>VLOOKUP(F47,'Writing Descriptors '!$2:$201,2,FALSE)</f>
        <v>Please select an assessment descriptor code in the previous column</v>
      </c>
      <c r="I47" s="177" t="str">
        <f>IF(G47="P", "", HYPERLINK(VLOOKUP(F47,'Writing Descriptors '!$2:$201,4,FALSE), VLOOKUP(F47,'Writing Descriptors '!$2:$201,3,FALSE)))</f>
        <v/>
      </c>
      <c r="J47" s="64"/>
    </row>
    <row r="48" spans="1:10" ht="69.95" customHeight="1" x14ac:dyDescent="0.25">
      <c r="A48" s="362"/>
      <c r="B48" s="188" t="s">
        <v>24</v>
      </c>
      <c r="C48" s="176" t="str">
        <f t="shared" si="6"/>
        <v>P</v>
      </c>
      <c r="D48" s="145" t="str">
        <f>VLOOKUP(B48,'Writing Descriptors '!$2:$201,2,FALSE)</f>
        <v>Please select an assessment descriptor code in the previous column</v>
      </c>
      <c r="E48" s="148"/>
      <c r="F48" s="188" t="s">
        <v>24</v>
      </c>
      <c r="G48" s="176" t="str">
        <f t="shared" si="7"/>
        <v>P</v>
      </c>
      <c r="H48" s="153" t="str">
        <f>VLOOKUP(F48,'Writing Descriptors '!$2:$201,2,FALSE)</f>
        <v>Please select an assessment descriptor code in the previous column</v>
      </c>
      <c r="I48" s="177" t="str">
        <f>IF(G48="P", "", HYPERLINK(VLOOKUP(F48,'Writing Descriptors '!$2:$201,4,FALSE), VLOOKUP(F48,'Writing Descriptors '!$2:$201,3,FALSE)))</f>
        <v/>
      </c>
      <c r="J48" s="64"/>
    </row>
    <row r="49" spans="1:10" ht="69.95" customHeight="1" x14ac:dyDescent="0.25">
      <c r="A49" s="362"/>
      <c r="B49" s="188" t="s">
        <v>24</v>
      </c>
      <c r="C49" s="176" t="str">
        <f t="shared" si="6"/>
        <v>P</v>
      </c>
      <c r="D49" s="145" t="str">
        <f>VLOOKUP(B49,'Writing Descriptors '!$2:$201,2,FALSE)</f>
        <v>Please select an assessment descriptor code in the previous column</v>
      </c>
      <c r="E49" s="148"/>
      <c r="F49" s="188" t="s">
        <v>24</v>
      </c>
      <c r="G49" s="176" t="str">
        <f t="shared" si="7"/>
        <v>P</v>
      </c>
      <c r="H49" s="153" t="str">
        <f>VLOOKUP(F49,'Writing Descriptors '!$2:$201,2,FALSE)</f>
        <v>Please select an assessment descriptor code in the previous column</v>
      </c>
      <c r="I49" s="177" t="str">
        <f>IF(G49="P", "", HYPERLINK(VLOOKUP(F49,'Writing Descriptors '!$2:$201,4,FALSE), VLOOKUP(F49,'Writing Descriptors '!$2:$201,3,FALSE)))</f>
        <v/>
      </c>
      <c r="J49" s="64"/>
    </row>
    <row r="50" spans="1:10" ht="69.95" customHeight="1" x14ac:dyDescent="0.25">
      <c r="A50" s="362"/>
      <c r="B50" s="188" t="s">
        <v>24</v>
      </c>
      <c r="C50" s="176" t="str">
        <f t="shared" si="6"/>
        <v>P</v>
      </c>
      <c r="D50" s="145" t="str">
        <f>VLOOKUP(B50,'Writing Descriptors '!$2:$201,2,FALSE)</f>
        <v>Please select an assessment descriptor code in the previous column</v>
      </c>
      <c r="E50" s="148"/>
      <c r="F50" s="188" t="s">
        <v>24</v>
      </c>
      <c r="G50" s="176" t="str">
        <f t="shared" si="7"/>
        <v>P</v>
      </c>
      <c r="H50" s="153" t="str">
        <f>VLOOKUP(F50,'Writing Descriptors '!$2:$201,2,FALSE)</f>
        <v>Please select an assessment descriptor code in the previous column</v>
      </c>
      <c r="I50" s="177" t="str">
        <f>IF(G50="P", "", HYPERLINK(VLOOKUP(F50,'Writing Descriptors '!$2:$201,4,FALSE), VLOOKUP(F50,'Writing Descriptors '!$2:$201,3,FALSE)))</f>
        <v/>
      </c>
      <c r="J50" s="64"/>
    </row>
    <row r="51" spans="1:10" ht="69.95" customHeight="1" thickBot="1" x14ac:dyDescent="0.3">
      <c r="A51" s="363"/>
      <c r="B51" s="189" t="s">
        <v>24</v>
      </c>
      <c r="C51" s="155" t="str">
        <f t="shared" si="6"/>
        <v>P</v>
      </c>
      <c r="D51" s="147" t="str">
        <f>VLOOKUP(B51,'Writing Descriptors '!$2:$201,2,FALSE)</f>
        <v>Please select an assessment descriptor code in the previous column</v>
      </c>
      <c r="E51" s="344"/>
      <c r="F51" s="189" t="s">
        <v>24</v>
      </c>
      <c r="G51" s="155" t="str">
        <f t="shared" si="7"/>
        <v>P</v>
      </c>
      <c r="H51" s="154" t="str">
        <f>VLOOKUP(F51,'Writing Descriptors '!$2:$201,2,FALSE)</f>
        <v>Please select an assessment descriptor code in the previous column</v>
      </c>
      <c r="I51" s="178" t="str">
        <f>IF(G51="P", "", HYPERLINK(VLOOKUP(F51,'Writing Descriptors '!$2:$201,4,FALSE), VLOOKUP(F51,'Writing Descriptors '!$2:$201,3,FALSE)))</f>
        <v/>
      </c>
      <c r="J51" s="151"/>
    </row>
    <row r="52" spans="1:10" x14ac:dyDescent="0.25">
      <c r="A52" s="351"/>
      <c r="B52" s="41"/>
      <c r="C52" s="41"/>
      <c r="D52" s="41"/>
      <c r="E52" s="222"/>
      <c r="F52" s="41"/>
      <c r="G52" s="41"/>
      <c r="H52" s="41"/>
      <c r="I52" s="41"/>
      <c r="J52" s="41"/>
    </row>
    <row r="53" spans="1:10" ht="18.75" x14ac:dyDescent="0.25">
      <c r="A53" s="353"/>
      <c r="B53" s="368" t="s">
        <v>29</v>
      </c>
      <c r="C53" s="368"/>
      <c r="D53" s="368"/>
      <c r="E53" s="368"/>
      <c r="F53" s="368"/>
      <c r="G53" s="368"/>
      <c r="H53" s="368"/>
      <c r="I53" s="42"/>
      <c r="J53" s="42"/>
    </row>
    <row r="54" spans="1:10" x14ac:dyDescent="0.25">
      <c r="A54" s="354"/>
      <c r="B54" s="42"/>
      <c r="C54" s="42"/>
      <c r="E54" s="55"/>
      <c r="F54" s="42"/>
      <c r="G54" s="42"/>
      <c r="H54" s="42"/>
      <c r="I54" s="42"/>
      <c r="J54" s="42"/>
    </row>
    <row r="55" spans="1:10" x14ac:dyDescent="0.25">
      <c r="A55" s="354"/>
      <c r="E55" s="56"/>
    </row>
    <row r="56" spans="1:10" x14ac:dyDescent="0.25">
      <c r="E56" s="56"/>
    </row>
    <row r="57" spans="1:10" x14ac:dyDescent="0.25">
      <c r="I57" s="43" t="s">
        <v>10</v>
      </c>
    </row>
  </sheetData>
  <sheetProtection algorithmName="SHA-512" hashValue="Lva/OMrJBTsQhxbmDgEvVxFNPlVuj04UYEqH2VqYTuIZF02PTpdM/KUiBiKQX49DucPSdRSEbJkOnYpEYd022g==" saltValue="wRwfioUNHwqhCp+jzOO6/Q==" spinCount="100000" sheet="1" objects="1" scenarios="1" selectLockedCells="1"/>
  <mergeCells count="12">
    <mergeCell ref="B53:H53"/>
    <mergeCell ref="D1:E1"/>
    <mergeCell ref="D2:E2"/>
    <mergeCell ref="D3:E3"/>
    <mergeCell ref="D5:E5"/>
    <mergeCell ref="D6:E6"/>
    <mergeCell ref="F7:J7"/>
    <mergeCell ref="A20:A29"/>
    <mergeCell ref="A9:A18"/>
    <mergeCell ref="A31:A40"/>
    <mergeCell ref="A42:A51"/>
    <mergeCell ref="B7:E7"/>
  </mergeCells>
  <conditionalFormatting sqref="B14:B18">
    <cfRule type="containsText" dxfId="714" priority="343" stopIfTrue="1" operator="containsText" text="please select">
      <formula>NOT(ISERROR(SEARCH("please select",B14)))</formula>
    </cfRule>
    <cfRule type="containsText" dxfId="713" priority="344" stopIfTrue="1" operator="containsText" text="A">
      <formula>NOT(ISERROR(SEARCH("A",B14)))</formula>
    </cfRule>
    <cfRule type="containsText" dxfId="712" priority="345" stopIfTrue="1" operator="containsText" text="B">
      <formula>NOT(ISERROR(SEARCH("B",B14)))</formula>
    </cfRule>
    <cfRule type="containsText" dxfId="711" priority="346" stopIfTrue="1" operator="containsText" text="C">
      <formula>NOT(ISERROR(SEARCH("C",B14)))</formula>
    </cfRule>
    <cfRule type="containsText" dxfId="710" priority="347" stopIfTrue="1" operator="containsText" text="D">
      <formula>NOT(ISERROR(SEARCH("D",B14)))</formula>
    </cfRule>
    <cfRule type="containsText" dxfId="709" priority="348" stopIfTrue="1" operator="containsText" text="E">
      <formula>NOT(ISERROR(SEARCH("E",B14)))</formula>
    </cfRule>
  </conditionalFormatting>
  <conditionalFormatting sqref="B9">
    <cfRule type="containsText" dxfId="708" priority="277" stopIfTrue="1" operator="containsText" text="please select">
      <formula>NOT(ISERROR(SEARCH("please select",B9)))</formula>
    </cfRule>
    <cfRule type="containsText" dxfId="707" priority="278" stopIfTrue="1" operator="containsText" text="A">
      <formula>NOT(ISERROR(SEARCH("A",B9)))</formula>
    </cfRule>
    <cfRule type="containsText" dxfId="706" priority="279" stopIfTrue="1" operator="containsText" text="B">
      <formula>NOT(ISERROR(SEARCH("B",B9)))</formula>
    </cfRule>
    <cfRule type="containsText" dxfId="705" priority="280" stopIfTrue="1" operator="containsText" text="C">
      <formula>NOT(ISERROR(SEARCH("C",B9)))</formula>
    </cfRule>
    <cfRule type="containsText" dxfId="704" priority="281" stopIfTrue="1" operator="containsText" text="D">
      <formula>NOT(ISERROR(SEARCH("D",B9)))</formula>
    </cfRule>
    <cfRule type="containsText" dxfId="703" priority="282" stopIfTrue="1" operator="containsText" text="E">
      <formula>NOT(ISERROR(SEARCH("E",B9)))</formula>
    </cfRule>
  </conditionalFormatting>
  <conditionalFormatting sqref="B10">
    <cfRule type="containsText" dxfId="702" priority="271" stopIfTrue="1" operator="containsText" text="please select">
      <formula>NOT(ISERROR(SEARCH("please select",B10)))</formula>
    </cfRule>
    <cfRule type="containsText" dxfId="701" priority="272" stopIfTrue="1" operator="containsText" text="A">
      <formula>NOT(ISERROR(SEARCH("A",B10)))</formula>
    </cfRule>
    <cfRule type="containsText" dxfId="700" priority="273" stopIfTrue="1" operator="containsText" text="B">
      <formula>NOT(ISERROR(SEARCH("B",B10)))</formula>
    </cfRule>
    <cfRule type="containsText" dxfId="699" priority="274" stopIfTrue="1" operator="containsText" text="C">
      <formula>NOT(ISERROR(SEARCH("C",B10)))</formula>
    </cfRule>
    <cfRule type="containsText" dxfId="698" priority="275" stopIfTrue="1" operator="containsText" text="D">
      <formula>NOT(ISERROR(SEARCH("D",B10)))</formula>
    </cfRule>
    <cfRule type="containsText" dxfId="697" priority="276" stopIfTrue="1" operator="containsText" text="E">
      <formula>NOT(ISERROR(SEARCH("E",B10)))</formula>
    </cfRule>
  </conditionalFormatting>
  <conditionalFormatting sqref="B11">
    <cfRule type="containsText" dxfId="696" priority="265" stopIfTrue="1" operator="containsText" text="please select">
      <formula>NOT(ISERROR(SEARCH("please select",B11)))</formula>
    </cfRule>
    <cfRule type="containsText" dxfId="695" priority="266" stopIfTrue="1" operator="containsText" text="A">
      <formula>NOT(ISERROR(SEARCH("A",B11)))</formula>
    </cfRule>
    <cfRule type="containsText" dxfId="694" priority="267" stopIfTrue="1" operator="containsText" text="B">
      <formula>NOT(ISERROR(SEARCH("B",B11)))</formula>
    </cfRule>
    <cfRule type="containsText" dxfId="693" priority="268" stopIfTrue="1" operator="containsText" text="C">
      <formula>NOT(ISERROR(SEARCH("C",B11)))</formula>
    </cfRule>
    <cfRule type="containsText" dxfId="692" priority="269" stopIfTrue="1" operator="containsText" text="D">
      <formula>NOT(ISERROR(SEARCH("D",B11)))</formula>
    </cfRule>
    <cfRule type="containsText" dxfId="691" priority="270" stopIfTrue="1" operator="containsText" text="E">
      <formula>NOT(ISERROR(SEARCH("E",B11)))</formula>
    </cfRule>
  </conditionalFormatting>
  <conditionalFormatting sqref="B12">
    <cfRule type="containsText" dxfId="690" priority="259" stopIfTrue="1" operator="containsText" text="please select">
      <formula>NOT(ISERROR(SEARCH("please select",B12)))</formula>
    </cfRule>
    <cfRule type="containsText" dxfId="689" priority="260" stopIfTrue="1" operator="containsText" text="A">
      <formula>NOT(ISERROR(SEARCH("A",B12)))</formula>
    </cfRule>
    <cfRule type="containsText" dxfId="688" priority="261" stopIfTrue="1" operator="containsText" text="B">
      <formula>NOT(ISERROR(SEARCH("B",B12)))</formula>
    </cfRule>
    <cfRule type="containsText" dxfId="687" priority="262" stopIfTrue="1" operator="containsText" text="C">
      <formula>NOT(ISERROR(SEARCH("C",B12)))</formula>
    </cfRule>
    <cfRule type="containsText" dxfId="686" priority="263" stopIfTrue="1" operator="containsText" text="D">
      <formula>NOT(ISERROR(SEARCH("D",B12)))</formula>
    </cfRule>
    <cfRule type="containsText" dxfId="685" priority="264" stopIfTrue="1" operator="containsText" text="E">
      <formula>NOT(ISERROR(SEARCH("E",B12)))</formula>
    </cfRule>
  </conditionalFormatting>
  <conditionalFormatting sqref="B13">
    <cfRule type="containsText" dxfId="684" priority="253" stopIfTrue="1" operator="containsText" text="please select">
      <formula>NOT(ISERROR(SEARCH("please select",B13)))</formula>
    </cfRule>
    <cfRule type="containsText" dxfId="683" priority="254" stopIfTrue="1" operator="containsText" text="A">
      <formula>NOT(ISERROR(SEARCH("A",B13)))</formula>
    </cfRule>
    <cfRule type="containsText" dxfId="682" priority="255" stopIfTrue="1" operator="containsText" text="B">
      <formula>NOT(ISERROR(SEARCH("B",B13)))</formula>
    </cfRule>
    <cfRule type="containsText" dxfId="681" priority="256" stopIfTrue="1" operator="containsText" text="C">
      <formula>NOT(ISERROR(SEARCH("C",B13)))</formula>
    </cfRule>
    <cfRule type="containsText" dxfId="680" priority="257" stopIfTrue="1" operator="containsText" text="D">
      <formula>NOT(ISERROR(SEARCH("D",B13)))</formula>
    </cfRule>
    <cfRule type="containsText" dxfId="679" priority="258" stopIfTrue="1" operator="containsText" text="E">
      <formula>NOT(ISERROR(SEARCH("E",B13)))</formula>
    </cfRule>
  </conditionalFormatting>
  <conditionalFormatting sqref="F14:F18">
    <cfRule type="containsText" dxfId="678" priority="247" stopIfTrue="1" operator="containsText" text="please select">
      <formula>NOT(ISERROR(SEARCH("please select",F14)))</formula>
    </cfRule>
    <cfRule type="containsText" dxfId="677" priority="248" stopIfTrue="1" operator="containsText" text="A">
      <formula>NOT(ISERROR(SEARCH("A",F14)))</formula>
    </cfRule>
    <cfRule type="containsText" dxfId="676" priority="249" stopIfTrue="1" operator="containsText" text="B">
      <formula>NOT(ISERROR(SEARCH("B",F14)))</formula>
    </cfRule>
    <cfRule type="containsText" dxfId="675" priority="250" stopIfTrue="1" operator="containsText" text="C">
      <formula>NOT(ISERROR(SEARCH("C",F14)))</formula>
    </cfRule>
    <cfRule type="containsText" dxfId="674" priority="251" stopIfTrue="1" operator="containsText" text="D">
      <formula>NOT(ISERROR(SEARCH("D",F14)))</formula>
    </cfRule>
    <cfRule type="containsText" dxfId="673" priority="252" stopIfTrue="1" operator="containsText" text="E">
      <formula>NOT(ISERROR(SEARCH("E",F14)))</formula>
    </cfRule>
  </conditionalFormatting>
  <conditionalFormatting sqref="F9">
    <cfRule type="containsText" dxfId="672" priority="241" stopIfTrue="1" operator="containsText" text="please select">
      <formula>NOT(ISERROR(SEARCH("please select",F9)))</formula>
    </cfRule>
    <cfRule type="containsText" dxfId="671" priority="242" stopIfTrue="1" operator="containsText" text="A">
      <formula>NOT(ISERROR(SEARCH("A",F9)))</formula>
    </cfRule>
    <cfRule type="containsText" dxfId="670" priority="243" stopIfTrue="1" operator="containsText" text="B">
      <formula>NOT(ISERROR(SEARCH("B",F9)))</formula>
    </cfRule>
    <cfRule type="containsText" dxfId="669" priority="244" stopIfTrue="1" operator="containsText" text="C">
      <formula>NOT(ISERROR(SEARCH("C",F9)))</formula>
    </cfRule>
    <cfRule type="containsText" dxfId="668" priority="245" stopIfTrue="1" operator="containsText" text="D">
      <formula>NOT(ISERROR(SEARCH("D",F9)))</formula>
    </cfRule>
    <cfRule type="containsText" dxfId="667" priority="246" stopIfTrue="1" operator="containsText" text="E">
      <formula>NOT(ISERROR(SEARCH("E",F9)))</formula>
    </cfRule>
  </conditionalFormatting>
  <conditionalFormatting sqref="F10">
    <cfRule type="containsText" dxfId="666" priority="235" stopIfTrue="1" operator="containsText" text="please select">
      <formula>NOT(ISERROR(SEARCH("please select",F10)))</formula>
    </cfRule>
    <cfRule type="containsText" dxfId="665" priority="236" stopIfTrue="1" operator="containsText" text="A">
      <formula>NOT(ISERROR(SEARCH("A",F10)))</formula>
    </cfRule>
    <cfRule type="containsText" dxfId="664" priority="237" stopIfTrue="1" operator="containsText" text="B">
      <formula>NOT(ISERROR(SEARCH("B",F10)))</formula>
    </cfRule>
    <cfRule type="containsText" dxfId="663" priority="238" stopIfTrue="1" operator="containsText" text="C">
      <formula>NOT(ISERROR(SEARCH("C",F10)))</formula>
    </cfRule>
    <cfRule type="containsText" dxfId="662" priority="239" stopIfTrue="1" operator="containsText" text="D">
      <formula>NOT(ISERROR(SEARCH("D",F10)))</formula>
    </cfRule>
    <cfRule type="containsText" dxfId="661" priority="240" stopIfTrue="1" operator="containsText" text="E">
      <formula>NOT(ISERROR(SEARCH("E",F10)))</formula>
    </cfRule>
  </conditionalFormatting>
  <conditionalFormatting sqref="F11">
    <cfRule type="containsText" dxfId="660" priority="229" stopIfTrue="1" operator="containsText" text="please select">
      <formula>NOT(ISERROR(SEARCH("please select",F11)))</formula>
    </cfRule>
    <cfRule type="containsText" dxfId="659" priority="230" stopIfTrue="1" operator="containsText" text="A">
      <formula>NOT(ISERROR(SEARCH("A",F11)))</formula>
    </cfRule>
    <cfRule type="containsText" dxfId="658" priority="231" stopIfTrue="1" operator="containsText" text="B">
      <formula>NOT(ISERROR(SEARCH("B",F11)))</formula>
    </cfRule>
    <cfRule type="containsText" dxfId="657" priority="232" stopIfTrue="1" operator="containsText" text="C">
      <formula>NOT(ISERROR(SEARCH("C",F11)))</formula>
    </cfRule>
    <cfRule type="containsText" dxfId="656" priority="233" stopIfTrue="1" operator="containsText" text="D">
      <formula>NOT(ISERROR(SEARCH("D",F11)))</formula>
    </cfRule>
    <cfRule type="containsText" dxfId="655" priority="234" stopIfTrue="1" operator="containsText" text="E">
      <formula>NOT(ISERROR(SEARCH("E",F11)))</formula>
    </cfRule>
  </conditionalFormatting>
  <conditionalFormatting sqref="F12">
    <cfRule type="containsText" dxfId="654" priority="223" stopIfTrue="1" operator="containsText" text="please select">
      <formula>NOT(ISERROR(SEARCH("please select",F12)))</formula>
    </cfRule>
    <cfRule type="containsText" dxfId="653" priority="224" stopIfTrue="1" operator="containsText" text="A">
      <formula>NOT(ISERROR(SEARCH("A",F12)))</formula>
    </cfRule>
    <cfRule type="containsText" dxfId="652" priority="225" stopIfTrue="1" operator="containsText" text="B">
      <formula>NOT(ISERROR(SEARCH("B",F12)))</formula>
    </cfRule>
    <cfRule type="containsText" dxfId="651" priority="226" stopIfTrue="1" operator="containsText" text="C">
      <formula>NOT(ISERROR(SEARCH("C",F12)))</formula>
    </cfRule>
    <cfRule type="containsText" dxfId="650" priority="227" stopIfTrue="1" operator="containsText" text="D">
      <formula>NOT(ISERROR(SEARCH("D",F12)))</formula>
    </cfRule>
    <cfRule type="containsText" dxfId="649" priority="228" stopIfTrue="1" operator="containsText" text="E">
      <formula>NOT(ISERROR(SEARCH("E",F12)))</formula>
    </cfRule>
  </conditionalFormatting>
  <conditionalFormatting sqref="F13">
    <cfRule type="containsText" dxfId="648" priority="217" stopIfTrue="1" operator="containsText" text="please select">
      <formula>NOT(ISERROR(SEARCH("please select",F13)))</formula>
    </cfRule>
    <cfRule type="containsText" dxfId="647" priority="218" stopIfTrue="1" operator="containsText" text="A">
      <formula>NOT(ISERROR(SEARCH("A",F13)))</formula>
    </cfRule>
    <cfRule type="containsText" dxfId="646" priority="219" stopIfTrue="1" operator="containsText" text="B">
      <formula>NOT(ISERROR(SEARCH("B",F13)))</formula>
    </cfRule>
    <cfRule type="containsText" dxfId="645" priority="220" stopIfTrue="1" operator="containsText" text="C">
      <formula>NOT(ISERROR(SEARCH("C",F13)))</formula>
    </cfRule>
    <cfRule type="containsText" dxfId="644" priority="221" stopIfTrue="1" operator="containsText" text="D">
      <formula>NOT(ISERROR(SEARCH("D",F13)))</formula>
    </cfRule>
    <cfRule type="containsText" dxfId="643" priority="222" stopIfTrue="1" operator="containsText" text="E">
      <formula>NOT(ISERROR(SEARCH("E",F13)))</formula>
    </cfRule>
  </conditionalFormatting>
  <conditionalFormatting sqref="B25:B29">
    <cfRule type="containsText" dxfId="642" priority="211" stopIfTrue="1" operator="containsText" text="please select">
      <formula>NOT(ISERROR(SEARCH("please select",B25)))</formula>
    </cfRule>
    <cfRule type="containsText" dxfId="641" priority="212" stopIfTrue="1" operator="containsText" text="A">
      <formula>NOT(ISERROR(SEARCH("A",B25)))</formula>
    </cfRule>
    <cfRule type="containsText" dxfId="640" priority="213" stopIfTrue="1" operator="containsText" text="B">
      <formula>NOT(ISERROR(SEARCH("B",B25)))</formula>
    </cfRule>
    <cfRule type="containsText" dxfId="639" priority="214" stopIfTrue="1" operator="containsText" text="C">
      <formula>NOT(ISERROR(SEARCH("C",B25)))</formula>
    </cfRule>
    <cfRule type="containsText" dxfId="638" priority="215" stopIfTrue="1" operator="containsText" text="D">
      <formula>NOT(ISERROR(SEARCH("D",B25)))</formula>
    </cfRule>
    <cfRule type="containsText" dxfId="637" priority="216" stopIfTrue="1" operator="containsText" text="E">
      <formula>NOT(ISERROR(SEARCH("E",B25)))</formula>
    </cfRule>
  </conditionalFormatting>
  <conditionalFormatting sqref="B20">
    <cfRule type="containsText" dxfId="636" priority="205" stopIfTrue="1" operator="containsText" text="please select">
      <formula>NOT(ISERROR(SEARCH("please select",B20)))</formula>
    </cfRule>
    <cfRule type="containsText" dxfId="635" priority="206" stopIfTrue="1" operator="containsText" text="A">
      <formula>NOT(ISERROR(SEARCH("A",B20)))</formula>
    </cfRule>
    <cfRule type="containsText" dxfId="634" priority="207" stopIfTrue="1" operator="containsText" text="B">
      <formula>NOT(ISERROR(SEARCH("B",B20)))</formula>
    </cfRule>
    <cfRule type="containsText" dxfId="633" priority="208" stopIfTrue="1" operator="containsText" text="C">
      <formula>NOT(ISERROR(SEARCH("C",B20)))</formula>
    </cfRule>
    <cfRule type="containsText" dxfId="632" priority="209" stopIfTrue="1" operator="containsText" text="D">
      <formula>NOT(ISERROR(SEARCH("D",B20)))</formula>
    </cfRule>
    <cfRule type="containsText" dxfId="631" priority="210" stopIfTrue="1" operator="containsText" text="E">
      <formula>NOT(ISERROR(SEARCH("E",B20)))</formula>
    </cfRule>
  </conditionalFormatting>
  <conditionalFormatting sqref="B21">
    <cfRule type="containsText" dxfId="630" priority="199" stopIfTrue="1" operator="containsText" text="please select">
      <formula>NOT(ISERROR(SEARCH("please select",B21)))</formula>
    </cfRule>
    <cfRule type="containsText" dxfId="629" priority="200" stopIfTrue="1" operator="containsText" text="A">
      <formula>NOT(ISERROR(SEARCH("A",B21)))</formula>
    </cfRule>
    <cfRule type="containsText" dxfId="628" priority="201" stopIfTrue="1" operator="containsText" text="B">
      <formula>NOT(ISERROR(SEARCH("B",B21)))</formula>
    </cfRule>
    <cfRule type="containsText" dxfId="627" priority="202" stopIfTrue="1" operator="containsText" text="C">
      <formula>NOT(ISERROR(SEARCH("C",B21)))</formula>
    </cfRule>
    <cfRule type="containsText" dxfId="626" priority="203" stopIfTrue="1" operator="containsText" text="D">
      <formula>NOT(ISERROR(SEARCH("D",B21)))</formula>
    </cfRule>
    <cfRule type="containsText" dxfId="625" priority="204" stopIfTrue="1" operator="containsText" text="E">
      <formula>NOT(ISERROR(SEARCH("E",B21)))</formula>
    </cfRule>
  </conditionalFormatting>
  <conditionalFormatting sqref="B22">
    <cfRule type="containsText" dxfId="624" priority="193" stopIfTrue="1" operator="containsText" text="please select">
      <formula>NOT(ISERROR(SEARCH("please select",B22)))</formula>
    </cfRule>
    <cfRule type="containsText" dxfId="623" priority="194" stopIfTrue="1" operator="containsText" text="A">
      <formula>NOT(ISERROR(SEARCH("A",B22)))</formula>
    </cfRule>
    <cfRule type="containsText" dxfId="622" priority="195" stopIfTrue="1" operator="containsText" text="B">
      <formula>NOT(ISERROR(SEARCH("B",B22)))</formula>
    </cfRule>
    <cfRule type="containsText" dxfId="621" priority="196" stopIfTrue="1" operator="containsText" text="C">
      <formula>NOT(ISERROR(SEARCH("C",B22)))</formula>
    </cfRule>
    <cfRule type="containsText" dxfId="620" priority="197" stopIfTrue="1" operator="containsText" text="D">
      <formula>NOT(ISERROR(SEARCH("D",B22)))</formula>
    </cfRule>
    <cfRule type="containsText" dxfId="619" priority="198" stopIfTrue="1" operator="containsText" text="E">
      <formula>NOT(ISERROR(SEARCH("E",B22)))</formula>
    </cfRule>
  </conditionalFormatting>
  <conditionalFormatting sqref="B23">
    <cfRule type="containsText" dxfId="618" priority="187" stopIfTrue="1" operator="containsText" text="please select">
      <formula>NOT(ISERROR(SEARCH("please select",B23)))</formula>
    </cfRule>
    <cfRule type="containsText" dxfId="617" priority="188" stopIfTrue="1" operator="containsText" text="A">
      <formula>NOT(ISERROR(SEARCH("A",B23)))</formula>
    </cfRule>
    <cfRule type="containsText" dxfId="616" priority="189" stopIfTrue="1" operator="containsText" text="B">
      <formula>NOT(ISERROR(SEARCH("B",B23)))</formula>
    </cfRule>
    <cfRule type="containsText" dxfId="615" priority="190" stopIfTrue="1" operator="containsText" text="C">
      <formula>NOT(ISERROR(SEARCH("C",B23)))</formula>
    </cfRule>
    <cfRule type="containsText" dxfId="614" priority="191" stopIfTrue="1" operator="containsText" text="D">
      <formula>NOT(ISERROR(SEARCH("D",B23)))</formula>
    </cfRule>
    <cfRule type="containsText" dxfId="613" priority="192" stopIfTrue="1" operator="containsText" text="E">
      <formula>NOT(ISERROR(SEARCH("E",B23)))</formula>
    </cfRule>
  </conditionalFormatting>
  <conditionalFormatting sqref="B24">
    <cfRule type="containsText" dxfId="612" priority="181" stopIfTrue="1" operator="containsText" text="please select">
      <formula>NOT(ISERROR(SEARCH("please select",B24)))</formula>
    </cfRule>
    <cfRule type="containsText" dxfId="611" priority="182" stopIfTrue="1" operator="containsText" text="A">
      <formula>NOT(ISERROR(SEARCH("A",B24)))</formula>
    </cfRule>
    <cfRule type="containsText" dxfId="610" priority="183" stopIfTrue="1" operator="containsText" text="B">
      <formula>NOT(ISERROR(SEARCH("B",B24)))</formula>
    </cfRule>
    <cfRule type="containsText" dxfId="609" priority="184" stopIfTrue="1" operator="containsText" text="C">
      <formula>NOT(ISERROR(SEARCH("C",B24)))</formula>
    </cfRule>
    <cfRule type="containsText" dxfId="608" priority="185" stopIfTrue="1" operator="containsText" text="D">
      <formula>NOT(ISERROR(SEARCH("D",B24)))</formula>
    </cfRule>
    <cfRule type="containsText" dxfId="607" priority="186" stopIfTrue="1" operator="containsText" text="E">
      <formula>NOT(ISERROR(SEARCH("E",B24)))</formula>
    </cfRule>
  </conditionalFormatting>
  <conditionalFormatting sqref="F25:F29">
    <cfRule type="containsText" dxfId="606" priority="175" stopIfTrue="1" operator="containsText" text="please select">
      <formula>NOT(ISERROR(SEARCH("please select",F25)))</formula>
    </cfRule>
    <cfRule type="containsText" dxfId="605" priority="176" stopIfTrue="1" operator="containsText" text="A">
      <formula>NOT(ISERROR(SEARCH("A",F25)))</formula>
    </cfRule>
    <cfRule type="containsText" dxfId="604" priority="177" stopIfTrue="1" operator="containsText" text="B">
      <formula>NOT(ISERROR(SEARCH("B",F25)))</formula>
    </cfRule>
    <cfRule type="containsText" dxfId="603" priority="178" stopIfTrue="1" operator="containsText" text="C">
      <formula>NOT(ISERROR(SEARCH("C",F25)))</formula>
    </cfRule>
    <cfRule type="containsText" dxfId="602" priority="179" stopIfTrue="1" operator="containsText" text="D">
      <formula>NOT(ISERROR(SEARCH("D",F25)))</formula>
    </cfRule>
    <cfRule type="containsText" dxfId="601" priority="180" stopIfTrue="1" operator="containsText" text="E">
      <formula>NOT(ISERROR(SEARCH("E",F25)))</formula>
    </cfRule>
  </conditionalFormatting>
  <conditionalFormatting sqref="F20">
    <cfRule type="containsText" dxfId="600" priority="169" stopIfTrue="1" operator="containsText" text="please select">
      <formula>NOT(ISERROR(SEARCH("please select",F20)))</formula>
    </cfRule>
    <cfRule type="containsText" dxfId="599" priority="170" stopIfTrue="1" operator="containsText" text="A">
      <formula>NOT(ISERROR(SEARCH("A",F20)))</formula>
    </cfRule>
    <cfRule type="containsText" dxfId="598" priority="171" stopIfTrue="1" operator="containsText" text="B">
      <formula>NOT(ISERROR(SEARCH("B",F20)))</formula>
    </cfRule>
    <cfRule type="containsText" dxfId="597" priority="172" stopIfTrue="1" operator="containsText" text="C">
      <formula>NOT(ISERROR(SEARCH("C",F20)))</formula>
    </cfRule>
    <cfRule type="containsText" dxfId="596" priority="173" stopIfTrue="1" operator="containsText" text="D">
      <formula>NOT(ISERROR(SEARCH("D",F20)))</formula>
    </cfRule>
    <cfRule type="containsText" dxfId="595" priority="174" stopIfTrue="1" operator="containsText" text="E">
      <formula>NOT(ISERROR(SEARCH("E",F20)))</formula>
    </cfRule>
  </conditionalFormatting>
  <conditionalFormatting sqref="F21">
    <cfRule type="containsText" dxfId="594" priority="163" stopIfTrue="1" operator="containsText" text="please select">
      <formula>NOT(ISERROR(SEARCH("please select",F21)))</formula>
    </cfRule>
    <cfRule type="containsText" dxfId="593" priority="164" stopIfTrue="1" operator="containsText" text="A">
      <formula>NOT(ISERROR(SEARCH("A",F21)))</formula>
    </cfRule>
    <cfRule type="containsText" dxfId="592" priority="165" stopIfTrue="1" operator="containsText" text="B">
      <formula>NOT(ISERROR(SEARCH("B",F21)))</formula>
    </cfRule>
    <cfRule type="containsText" dxfId="591" priority="166" stopIfTrue="1" operator="containsText" text="C">
      <formula>NOT(ISERROR(SEARCH("C",F21)))</formula>
    </cfRule>
    <cfRule type="containsText" dxfId="590" priority="167" stopIfTrue="1" operator="containsText" text="D">
      <formula>NOT(ISERROR(SEARCH("D",F21)))</formula>
    </cfRule>
    <cfRule type="containsText" dxfId="589" priority="168" stopIfTrue="1" operator="containsText" text="E">
      <formula>NOT(ISERROR(SEARCH("E",F21)))</formula>
    </cfRule>
  </conditionalFormatting>
  <conditionalFormatting sqref="F22">
    <cfRule type="containsText" dxfId="588" priority="157" stopIfTrue="1" operator="containsText" text="please select">
      <formula>NOT(ISERROR(SEARCH("please select",F22)))</formula>
    </cfRule>
    <cfRule type="containsText" dxfId="587" priority="158" stopIfTrue="1" operator="containsText" text="A">
      <formula>NOT(ISERROR(SEARCH("A",F22)))</formula>
    </cfRule>
    <cfRule type="containsText" dxfId="586" priority="159" stopIfTrue="1" operator="containsText" text="B">
      <formula>NOT(ISERROR(SEARCH("B",F22)))</formula>
    </cfRule>
    <cfRule type="containsText" dxfId="585" priority="160" stopIfTrue="1" operator="containsText" text="C">
      <formula>NOT(ISERROR(SEARCH("C",F22)))</formula>
    </cfRule>
    <cfRule type="containsText" dxfId="584" priority="161" stopIfTrue="1" operator="containsText" text="D">
      <formula>NOT(ISERROR(SEARCH("D",F22)))</formula>
    </cfRule>
    <cfRule type="containsText" dxfId="583" priority="162" stopIfTrue="1" operator="containsText" text="E">
      <formula>NOT(ISERROR(SEARCH("E",F22)))</formula>
    </cfRule>
  </conditionalFormatting>
  <conditionalFormatting sqref="F23">
    <cfRule type="containsText" dxfId="582" priority="151" stopIfTrue="1" operator="containsText" text="please select">
      <formula>NOT(ISERROR(SEARCH("please select",F23)))</formula>
    </cfRule>
    <cfRule type="containsText" dxfId="581" priority="152" stopIfTrue="1" operator="containsText" text="A">
      <formula>NOT(ISERROR(SEARCH("A",F23)))</formula>
    </cfRule>
    <cfRule type="containsText" dxfId="580" priority="153" stopIfTrue="1" operator="containsText" text="B">
      <formula>NOT(ISERROR(SEARCH("B",F23)))</formula>
    </cfRule>
    <cfRule type="containsText" dxfId="579" priority="154" stopIfTrue="1" operator="containsText" text="C">
      <formula>NOT(ISERROR(SEARCH("C",F23)))</formula>
    </cfRule>
    <cfRule type="containsText" dxfId="578" priority="155" stopIfTrue="1" operator="containsText" text="D">
      <formula>NOT(ISERROR(SEARCH("D",F23)))</formula>
    </cfRule>
    <cfRule type="containsText" dxfId="577" priority="156" stopIfTrue="1" operator="containsText" text="E">
      <formula>NOT(ISERROR(SEARCH("E",F23)))</formula>
    </cfRule>
  </conditionalFormatting>
  <conditionalFormatting sqref="F24">
    <cfRule type="containsText" dxfId="576" priority="145" stopIfTrue="1" operator="containsText" text="please select">
      <formula>NOT(ISERROR(SEARCH("please select",F24)))</formula>
    </cfRule>
    <cfRule type="containsText" dxfId="575" priority="146" stopIfTrue="1" operator="containsText" text="A">
      <formula>NOT(ISERROR(SEARCH("A",F24)))</formula>
    </cfRule>
    <cfRule type="containsText" dxfId="574" priority="147" stopIfTrue="1" operator="containsText" text="B">
      <formula>NOT(ISERROR(SEARCH("B",F24)))</formula>
    </cfRule>
    <cfRule type="containsText" dxfId="573" priority="148" stopIfTrue="1" operator="containsText" text="C">
      <formula>NOT(ISERROR(SEARCH("C",F24)))</formula>
    </cfRule>
    <cfRule type="containsText" dxfId="572" priority="149" stopIfTrue="1" operator="containsText" text="D">
      <formula>NOT(ISERROR(SEARCH("D",F24)))</formula>
    </cfRule>
    <cfRule type="containsText" dxfId="571" priority="150" stopIfTrue="1" operator="containsText" text="E">
      <formula>NOT(ISERROR(SEARCH("E",F24)))</formula>
    </cfRule>
  </conditionalFormatting>
  <conditionalFormatting sqref="B36:B40">
    <cfRule type="containsText" dxfId="570" priority="139" stopIfTrue="1" operator="containsText" text="please select">
      <formula>NOT(ISERROR(SEARCH("please select",B36)))</formula>
    </cfRule>
    <cfRule type="containsText" dxfId="569" priority="140" stopIfTrue="1" operator="containsText" text="A">
      <formula>NOT(ISERROR(SEARCH("A",B36)))</formula>
    </cfRule>
    <cfRule type="containsText" dxfId="568" priority="141" stopIfTrue="1" operator="containsText" text="B">
      <formula>NOT(ISERROR(SEARCH("B",B36)))</formula>
    </cfRule>
    <cfRule type="containsText" dxfId="567" priority="142" stopIfTrue="1" operator="containsText" text="C">
      <formula>NOT(ISERROR(SEARCH("C",B36)))</formula>
    </cfRule>
    <cfRule type="containsText" dxfId="566" priority="143" stopIfTrue="1" operator="containsText" text="D">
      <formula>NOT(ISERROR(SEARCH("D",B36)))</formula>
    </cfRule>
    <cfRule type="containsText" dxfId="565" priority="144" stopIfTrue="1" operator="containsText" text="E">
      <formula>NOT(ISERROR(SEARCH("E",B36)))</formula>
    </cfRule>
  </conditionalFormatting>
  <conditionalFormatting sqref="B31">
    <cfRule type="containsText" dxfId="564" priority="133" stopIfTrue="1" operator="containsText" text="please select">
      <formula>NOT(ISERROR(SEARCH("please select",B31)))</formula>
    </cfRule>
    <cfRule type="containsText" dxfId="563" priority="134" stopIfTrue="1" operator="containsText" text="A">
      <formula>NOT(ISERROR(SEARCH("A",B31)))</formula>
    </cfRule>
    <cfRule type="containsText" dxfId="562" priority="135" stopIfTrue="1" operator="containsText" text="B">
      <formula>NOT(ISERROR(SEARCH("B",B31)))</formula>
    </cfRule>
    <cfRule type="containsText" dxfId="561" priority="136" stopIfTrue="1" operator="containsText" text="C">
      <formula>NOT(ISERROR(SEARCH("C",B31)))</formula>
    </cfRule>
    <cfRule type="containsText" dxfId="560" priority="137" stopIfTrue="1" operator="containsText" text="D">
      <formula>NOT(ISERROR(SEARCH("D",B31)))</formula>
    </cfRule>
    <cfRule type="containsText" dxfId="559" priority="138" stopIfTrue="1" operator="containsText" text="E">
      <formula>NOT(ISERROR(SEARCH("E",B31)))</formula>
    </cfRule>
  </conditionalFormatting>
  <conditionalFormatting sqref="B32">
    <cfRule type="containsText" dxfId="558" priority="127" stopIfTrue="1" operator="containsText" text="please select">
      <formula>NOT(ISERROR(SEARCH("please select",B32)))</formula>
    </cfRule>
    <cfRule type="containsText" dxfId="557" priority="128" stopIfTrue="1" operator="containsText" text="A">
      <formula>NOT(ISERROR(SEARCH("A",B32)))</formula>
    </cfRule>
    <cfRule type="containsText" dxfId="556" priority="129" stopIfTrue="1" operator="containsText" text="B">
      <formula>NOT(ISERROR(SEARCH("B",B32)))</formula>
    </cfRule>
    <cfRule type="containsText" dxfId="555" priority="130" stopIfTrue="1" operator="containsText" text="C">
      <formula>NOT(ISERROR(SEARCH("C",B32)))</formula>
    </cfRule>
    <cfRule type="containsText" dxfId="554" priority="131" stopIfTrue="1" operator="containsText" text="D">
      <formula>NOT(ISERROR(SEARCH("D",B32)))</formula>
    </cfRule>
    <cfRule type="containsText" dxfId="553" priority="132" stopIfTrue="1" operator="containsText" text="E">
      <formula>NOT(ISERROR(SEARCH("E",B32)))</formula>
    </cfRule>
  </conditionalFormatting>
  <conditionalFormatting sqref="B33">
    <cfRule type="containsText" dxfId="552" priority="121" stopIfTrue="1" operator="containsText" text="please select">
      <formula>NOT(ISERROR(SEARCH("please select",B33)))</formula>
    </cfRule>
    <cfRule type="containsText" dxfId="551" priority="122" stopIfTrue="1" operator="containsText" text="A">
      <formula>NOT(ISERROR(SEARCH("A",B33)))</formula>
    </cfRule>
    <cfRule type="containsText" dxfId="550" priority="123" stopIfTrue="1" operator="containsText" text="B">
      <formula>NOT(ISERROR(SEARCH("B",B33)))</formula>
    </cfRule>
    <cfRule type="containsText" dxfId="549" priority="124" stopIfTrue="1" operator="containsText" text="C">
      <formula>NOT(ISERROR(SEARCH("C",B33)))</formula>
    </cfRule>
    <cfRule type="containsText" dxfId="548" priority="125" stopIfTrue="1" operator="containsText" text="D">
      <formula>NOT(ISERROR(SEARCH("D",B33)))</formula>
    </cfRule>
    <cfRule type="containsText" dxfId="547" priority="126" stopIfTrue="1" operator="containsText" text="E">
      <formula>NOT(ISERROR(SEARCH("E",B33)))</formula>
    </cfRule>
  </conditionalFormatting>
  <conditionalFormatting sqref="B34">
    <cfRule type="containsText" dxfId="546" priority="115" stopIfTrue="1" operator="containsText" text="please select">
      <formula>NOT(ISERROR(SEARCH("please select",B34)))</formula>
    </cfRule>
    <cfRule type="containsText" dxfId="545" priority="116" stopIfTrue="1" operator="containsText" text="A">
      <formula>NOT(ISERROR(SEARCH("A",B34)))</formula>
    </cfRule>
    <cfRule type="containsText" dxfId="544" priority="117" stopIfTrue="1" operator="containsText" text="B">
      <formula>NOT(ISERROR(SEARCH("B",B34)))</formula>
    </cfRule>
    <cfRule type="containsText" dxfId="543" priority="118" stopIfTrue="1" operator="containsText" text="C">
      <formula>NOT(ISERROR(SEARCH("C",B34)))</formula>
    </cfRule>
    <cfRule type="containsText" dxfId="542" priority="119" stopIfTrue="1" operator="containsText" text="D">
      <formula>NOT(ISERROR(SEARCH("D",B34)))</formula>
    </cfRule>
    <cfRule type="containsText" dxfId="541" priority="120" stopIfTrue="1" operator="containsText" text="E">
      <formula>NOT(ISERROR(SEARCH("E",B34)))</formula>
    </cfRule>
  </conditionalFormatting>
  <conditionalFormatting sqref="B35">
    <cfRule type="containsText" dxfId="540" priority="109" stopIfTrue="1" operator="containsText" text="please select">
      <formula>NOT(ISERROR(SEARCH("please select",B35)))</formula>
    </cfRule>
    <cfRule type="containsText" dxfId="539" priority="110" stopIfTrue="1" operator="containsText" text="A">
      <formula>NOT(ISERROR(SEARCH("A",B35)))</formula>
    </cfRule>
    <cfRule type="containsText" dxfId="538" priority="111" stopIfTrue="1" operator="containsText" text="B">
      <formula>NOT(ISERROR(SEARCH("B",B35)))</formula>
    </cfRule>
    <cfRule type="containsText" dxfId="537" priority="112" stopIfTrue="1" operator="containsText" text="C">
      <formula>NOT(ISERROR(SEARCH("C",B35)))</formula>
    </cfRule>
    <cfRule type="containsText" dxfId="536" priority="113" stopIfTrue="1" operator="containsText" text="D">
      <formula>NOT(ISERROR(SEARCH("D",B35)))</formula>
    </cfRule>
    <cfRule type="containsText" dxfId="535" priority="114" stopIfTrue="1" operator="containsText" text="E">
      <formula>NOT(ISERROR(SEARCH("E",B35)))</formula>
    </cfRule>
  </conditionalFormatting>
  <conditionalFormatting sqref="F36:F40">
    <cfRule type="containsText" dxfId="534" priority="103" stopIfTrue="1" operator="containsText" text="please select">
      <formula>NOT(ISERROR(SEARCH("please select",F36)))</formula>
    </cfRule>
    <cfRule type="containsText" dxfId="533" priority="104" stopIfTrue="1" operator="containsText" text="A">
      <formula>NOT(ISERROR(SEARCH("A",F36)))</formula>
    </cfRule>
    <cfRule type="containsText" dxfId="532" priority="105" stopIfTrue="1" operator="containsText" text="B">
      <formula>NOT(ISERROR(SEARCH("B",F36)))</formula>
    </cfRule>
    <cfRule type="containsText" dxfId="531" priority="106" stopIfTrue="1" operator="containsText" text="C">
      <formula>NOT(ISERROR(SEARCH("C",F36)))</formula>
    </cfRule>
    <cfRule type="containsText" dxfId="530" priority="107" stopIfTrue="1" operator="containsText" text="D">
      <formula>NOT(ISERROR(SEARCH("D",F36)))</formula>
    </cfRule>
    <cfRule type="containsText" dxfId="529" priority="108" stopIfTrue="1" operator="containsText" text="E">
      <formula>NOT(ISERROR(SEARCH("E",F36)))</formula>
    </cfRule>
  </conditionalFormatting>
  <conditionalFormatting sqref="F31">
    <cfRule type="containsText" dxfId="528" priority="97" stopIfTrue="1" operator="containsText" text="please select">
      <formula>NOT(ISERROR(SEARCH("please select",F31)))</formula>
    </cfRule>
    <cfRule type="containsText" dxfId="527" priority="98" stopIfTrue="1" operator="containsText" text="A">
      <formula>NOT(ISERROR(SEARCH("A",F31)))</formula>
    </cfRule>
    <cfRule type="containsText" dxfId="526" priority="99" stopIfTrue="1" operator="containsText" text="B">
      <formula>NOT(ISERROR(SEARCH("B",F31)))</formula>
    </cfRule>
    <cfRule type="containsText" dxfId="525" priority="100" stopIfTrue="1" operator="containsText" text="C">
      <formula>NOT(ISERROR(SEARCH("C",F31)))</formula>
    </cfRule>
    <cfRule type="containsText" dxfId="524" priority="101" stopIfTrue="1" operator="containsText" text="D">
      <formula>NOT(ISERROR(SEARCH("D",F31)))</formula>
    </cfRule>
    <cfRule type="containsText" dxfId="523" priority="102" stopIfTrue="1" operator="containsText" text="E">
      <formula>NOT(ISERROR(SEARCH("E",F31)))</formula>
    </cfRule>
  </conditionalFormatting>
  <conditionalFormatting sqref="F32">
    <cfRule type="containsText" dxfId="522" priority="91" stopIfTrue="1" operator="containsText" text="please select">
      <formula>NOT(ISERROR(SEARCH("please select",F32)))</formula>
    </cfRule>
    <cfRule type="containsText" dxfId="521" priority="92" stopIfTrue="1" operator="containsText" text="A">
      <formula>NOT(ISERROR(SEARCH("A",F32)))</formula>
    </cfRule>
    <cfRule type="containsText" dxfId="520" priority="93" stopIfTrue="1" operator="containsText" text="B">
      <formula>NOT(ISERROR(SEARCH("B",F32)))</formula>
    </cfRule>
    <cfRule type="containsText" dxfId="519" priority="94" stopIfTrue="1" operator="containsText" text="C">
      <formula>NOT(ISERROR(SEARCH("C",F32)))</formula>
    </cfRule>
    <cfRule type="containsText" dxfId="518" priority="95" stopIfTrue="1" operator="containsText" text="D">
      <formula>NOT(ISERROR(SEARCH("D",F32)))</formula>
    </cfRule>
    <cfRule type="containsText" dxfId="517" priority="96" stopIfTrue="1" operator="containsText" text="E">
      <formula>NOT(ISERROR(SEARCH("E",F32)))</formula>
    </cfRule>
  </conditionalFormatting>
  <conditionalFormatting sqref="F33">
    <cfRule type="containsText" dxfId="516" priority="85" stopIfTrue="1" operator="containsText" text="please select">
      <formula>NOT(ISERROR(SEARCH("please select",F33)))</formula>
    </cfRule>
    <cfRule type="containsText" dxfId="515" priority="86" stopIfTrue="1" operator="containsText" text="A">
      <formula>NOT(ISERROR(SEARCH("A",F33)))</formula>
    </cfRule>
    <cfRule type="containsText" dxfId="514" priority="87" stopIfTrue="1" operator="containsText" text="B">
      <formula>NOT(ISERROR(SEARCH("B",F33)))</formula>
    </cfRule>
    <cfRule type="containsText" dxfId="513" priority="88" stopIfTrue="1" operator="containsText" text="C">
      <formula>NOT(ISERROR(SEARCH("C",F33)))</formula>
    </cfRule>
    <cfRule type="containsText" dxfId="512" priority="89" stopIfTrue="1" operator="containsText" text="D">
      <formula>NOT(ISERROR(SEARCH("D",F33)))</formula>
    </cfRule>
    <cfRule type="containsText" dxfId="511" priority="90" stopIfTrue="1" operator="containsText" text="E">
      <formula>NOT(ISERROR(SEARCH("E",F33)))</formula>
    </cfRule>
  </conditionalFormatting>
  <conditionalFormatting sqref="F34">
    <cfRule type="containsText" dxfId="510" priority="79" stopIfTrue="1" operator="containsText" text="please select">
      <formula>NOT(ISERROR(SEARCH("please select",F34)))</formula>
    </cfRule>
    <cfRule type="containsText" dxfId="509" priority="80" stopIfTrue="1" operator="containsText" text="A">
      <formula>NOT(ISERROR(SEARCH("A",F34)))</formula>
    </cfRule>
    <cfRule type="containsText" dxfId="508" priority="81" stopIfTrue="1" operator="containsText" text="B">
      <formula>NOT(ISERROR(SEARCH("B",F34)))</formula>
    </cfRule>
    <cfRule type="containsText" dxfId="507" priority="82" stopIfTrue="1" operator="containsText" text="C">
      <formula>NOT(ISERROR(SEARCH("C",F34)))</formula>
    </cfRule>
    <cfRule type="containsText" dxfId="506" priority="83" stopIfTrue="1" operator="containsText" text="D">
      <formula>NOT(ISERROR(SEARCH("D",F34)))</formula>
    </cfRule>
    <cfRule type="containsText" dxfId="505" priority="84" stopIfTrue="1" operator="containsText" text="E">
      <formula>NOT(ISERROR(SEARCH("E",F34)))</formula>
    </cfRule>
  </conditionalFormatting>
  <conditionalFormatting sqref="F35">
    <cfRule type="containsText" dxfId="504" priority="73" stopIfTrue="1" operator="containsText" text="please select">
      <formula>NOT(ISERROR(SEARCH("please select",F35)))</formula>
    </cfRule>
    <cfRule type="containsText" dxfId="503" priority="74" stopIfTrue="1" operator="containsText" text="A">
      <formula>NOT(ISERROR(SEARCH("A",F35)))</formula>
    </cfRule>
    <cfRule type="containsText" dxfId="502" priority="75" stopIfTrue="1" operator="containsText" text="B">
      <formula>NOT(ISERROR(SEARCH("B",F35)))</formula>
    </cfRule>
    <cfRule type="containsText" dxfId="501" priority="76" stopIfTrue="1" operator="containsText" text="C">
      <formula>NOT(ISERROR(SEARCH("C",F35)))</formula>
    </cfRule>
    <cfRule type="containsText" dxfId="500" priority="77" stopIfTrue="1" operator="containsText" text="D">
      <formula>NOT(ISERROR(SEARCH("D",F35)))</formula>
    </cfRule>
    <cfRule type="containsText" dxfId="499" priority="78" stopIfTrue="1" operator="containsText" text="E">
      <formula>NOT(ISERROR(SEARCH("E",F35)))</formula>
    </cfRule>
  </conditionalFormatting>
  <conditionalFormatting sqref="B47:B51">
    <cfRule type="containsText" dxfId="498" priority="67" stopIfTrue="1" operator="containsText" text="please select">
      <formula>NOT(ISERROR(SEARCH("please select",B47)))</formula>
    </cfRule>
    <cfRule type="containsText" dxfId="497" priority="68" stopIfTrue="1" operator="containsText" text="A">
      <formula>NOT(ISERROR(SEARCH("A",B47)))</formula>
    </cfRule>
    <cfRule type="containsText" dxfId="496" priority="69" stopIfTrue="1" operator="containsText" text="B">
      <formula>NOT(ISERROR(SEARCH("B",B47)))</formula>
    </cfRule>
    <cfRule type="containsText" dxfId="495" priority="70" stopIfTrue="1" operator="containsText" text="C">
      <formula>NOT(ISERROR(SEARCH("C",B47)))</formula>
    </cfRule>
    <cfRule type="containsText" dxfId="494" priority="71" stopIfTrue="1" operator="containsText" text="D">
      <formula>NOT(ISERROR(SEARCH("D",B47)))</formula>
    </cfRule>
    <cfRule type="containsText" dxfId="493" priority="72" stopIfTrue="1" operator="containsText" text="E">
      <formula>NOT(ISERROR(SEARCH("E",B47)))</formula>
    </cfRule>
  </conditionalFormatting>
  <conditionalFormatting sqref="B42">
    <cfRule type="containsText" dxfId="492" priority="61" stopIfTrue="1" operator="containsText" text="please select">
      <formula>NOT(ISERROR(SEARCH("please select",B42)))</formula>
    </cfRule>
    <cfRule type="containsText" dxfId="491" priority="62" stopIfTrue="1" operator="containsText" text="A">
      <formula>NOT(ISERROR(SEARCH("A",B42)))</formula>
    </cfRule>
    <cfRule type="containsText" dxfId="490" priority="63" stopIfTrue="1" operator="containsText" text="B">
      <formula>NOT(ISERROR(SEARCH("B",B42)))</formula>
    </cfRule>
    <cfRule type="containsText" dxfId="489" priority="64" stopIfTrue="1" operator="containsText" text="C">
      <formula>NOT(ISERROR(SEARCH("C",B42)))</formula>
    </cfRule>
    <cfRule type="containsText" dxfId="488" priority="65" stopIfTrue="1" operator="containsText" text="D">
      <formula>NOT(ISERROR(SEARCH("D",B42)))</formula>
    </cfRule>
    <cfRule type="containsText" dxfId="487" priority="66" stopIfTrue="1" operator="containsText" text="E">
      <formula>NOT(ISERROR(SEARCH("E",B42)))</formula>
    </cfRule>
  </conditionalFormatting>
  <conditionalFormatting sqref="B43">
    <cfRule type="containsText" dxfId="486" priority="55" stopIfTrue="1" operator="containsText" text="please select">
      <formula>NOT(ISERROR(SEARCH("please select",B43)))</formula>
    </cfRule>
    <cfRule type="containsText" dxfId="485" priority="56" stopIfTrue="1" operator="containsText" text="A">
      <formula>NOT(ISERROR(SEARCH("A",B43)))</formula>
    </cfRule>
    <cfRule type="containsText" dxfId="484" priority="57" stopIfTrue="1" operator="containsText" text="B">
      <formula>NOT(ISERROR(SEARCH("B",B43)))</formula>
    </cfRule>
    <cfRule type="containsText" dxfId="483" priority="58" stopIfTrue="1" operator="containsText" text="C">
      <formula>NOT(ISERROR(SEARCH("C",B43)))</formula>
    </cfRule>
    <cfRule type="containsText" dxfId="482" priority="59" stopIfTrue="1" operator="containsText" text="D">
      <formula>NOT(ISERROR(SEARCH("D",B43)))</formula>
    </cfRule>
    <cfRule type="containsText" dxfId="481" priority="60" stopIfTrue="1" operator="containsText" text="E">
      <formula>NOT(ISERROR(SEARCH("E",B43)))</formula>
    </cfRule>
  </conditionalFormatting>
  <conditionalFormatting sqref="B44">
    <cfRule type="containsText" dxfId="480" priority="49" stopIfTrue="1" operator="containsText" text="please select">
      <formula>NOT(ISERROR(SEARCH("please select",B44)))</formula>
    </cfRule>
    <cfRule type="containsText" dxfId="479" priority="50" stopIfTrue="1" operator="containsText" text="A">
      <formula>NOT(ISERROR(SEARCH("A",B44)))</formula>
    </cfRule>
    <cfRule type="containsText" dxfId="478" priority="51" stopIfTrue="1" operator="containsText" text="B">
      <formula>NOT(ISERROR(SEARCH("B",B44)))</formula>
    </cfRule>
    <cfRule type="containsText" dxfId="477" priority="52" stopIfTrue="1" operator="containsText" text="C">
      <formula>NOT(ISERROR(SEARCH("C",B44)))</formula>
    </cfRule>
    <cfRule type="containsText" dxfId="476" priority="53" stopIfTrue="1" operator="containsText" text="D">
      <formula>NOT(ISERROR(SEARCH("D",B44)))</formula>
    </cfRule>
    <cfRule type="containsText" dxfId="475" priority="54" stopIfTrue="1" operator="containsText" text="E">
      <formula>NOT(ISERROR(SEARCH("E",B44)))</formula>
    </cfRule>
  </conditionalFormatting>
  <conditionalFormatting sqref="B45">
    <cfRule type="containsText" dxfId="474" priority="43" stopIfTrue="1" operator="containsText" text="please select">
      <formula>NOT(ISERROR(SEARCH("please select",B45)))</formula>
    </cfRule>
    <cfRule type="containsText" dxfId="473" priority="44" stopIfTrue="1" operator="containsText" text="A">
      <formula>NOT(ISERROR(SEARCH("A",B45)))</formula>
    </cfRule>
    <cfRule type="containsText" dxfId="472" priority="45" stopIfTrue="1" operator="containsText" text="B">
      <formula>NOT(ISERROR(SEARCH("B",B45)))</formula>
    </cfRule>
    <cfRule type="containsText" dxfId="471" priority="46" stopIfTrue="1" operator="containsText" text="C">
      <formula>NOT(ISERROR(SEARCH("C",B45)))</formula>
    </cfRule>
    <cfRule type="containsText" dxfId="470" priority="47" stopIfTrue="1" operator="containsText" text="D">
      <formula>NOT(ISERROR(SEARCH("D",B45)))</formula>
    </cfRule>
    <cfRule type="containsText" dxfId="469" priority="48" stopIfTrue="1" operator="containsText" text="E">
      <formula>NOT(ISERROR(SEARCH("E",B45)))</formula>
    </cfRule>
  </conditionalFormatting>
  <conditionalFormatting sqref="B46">
    <cfRule type="containsText" dxfId="468" priority="37" stopIfTrue="1" operator="containsText" text="please select">
      <formula>NOT(ISERROR(SEARCH("please select",B46)))</formula>
    </cfRule>
    <cfRule type="containsText" dxfId="467" priority="38" stopIfTrue="1" operator="containsText" text="A">
      <formula>NOT(ISERROR(SEARCH("A",B46)))</formula>
    </cfRule>
    <cfRule type="containsText" dxfId="466" priority="39" stopIfTrue="1" operator="containsText" text="B">
      <formula>NOT(ISERROR(SEARCH("B",B46)))</formula>
    </cfRule>
    <cfRule type="containsText" dxfId="465" priority="40" stopIfTrue="1" operator="containsText" text="C">
      <formula>NOT(ISERROR(SEARCH("C",B46)))</formula>
    </cfRule>
    <cfRule type="containsText" dxfId="464" priority="41" stopIfTrue="1" operator="containsText" text="D">
      <formula>NOT(ISERROR(SEARCH("D",B46)))</formula>
    </cfRule>
    <cfRule type="containsText" dxfId="463" priority="42" stopIfTrue="1" operator="containsText" text="E">
      <formula>NOT(ISERROR(SEARCH("E",B46)))</formula>
    </cfRule>
  </conditionalFormatting>
  <conditionalFormatting sqref="F47:F51">
    <cfRule type="containsText" dxfId="462" priority="31" stopIfTrue="1" operator="containsText" text="please select">
      <formula>NOT(ISERROR(SEARCH("please select",F47)))</formula>
    </cfRule>
    <cfRule type="containsText" dxfId="461" priority="32" stopIfTrue="1" operator="containsText" text="A">
      <formula>NOT(ISERROR(SEARCH("A",F47)))</formula>
    </cfRule>
    <cfRule type="containsText" dxfId="460" priority="33" stopIfTrue="1" operator="containsText" text="B">
      <formula>NOT(ISERROR(SEARCH("B",F47)))</formula>
    </cfRule>
    <cfRule type="containsText" dxfId="459" priority="34" stopIfTrue="1" operator="containsText" text="C">
      <formula>NOT(ISERROR(SEARCH("C",F47)))</formula>
    </cfRule>
    <cfRule type="containsText" dxfId="458" priority="35" stopIfTrue="1" operator="containsText" text="D">
      <formula>NOT(ISERROR(SEARCH("D",F47)))</formula>
    </cfRule>
    <cfRule type="containsText" dxfId="457" priority="36" stopIfTrue="1" operator="containsText" text="E">
      <formula>NOT(ISERROR(SEARCH("E",F47)))</formula>
    </cfRule>
  </conditionalFormatting>
  <conditionalFormatting sqref="F42">
    <cfRule type="containsText" dxfId="456" priority="25" stopIfTrue="1" operator="containsText" text="please select">
      <formula>NOT(ISERROR(SEARCH("please select",F42)))</formula>
    </cfRule>
    <cfRule type="containsText" dxfId="455" priority="26" stopIfTrue="1" operator="containsText" text="A">
      <formula>NOT(ISERROR(SEARCH("A",F42)))</formula>
    </cfRule>
    <cfRule type="containsText" dxfId="454" priority="27" stopIfTrue="1" operator="containsText" text="B">
      <formula>NOT(ISERROR(SEARCH("B",F42)))</formula>
    </cfRule>
    <cfRule type="containsText" dxfId="453" priority="28" stopIfTrue="1" operator="containsText" text="C">
      <formula>NOT(ISERROR(SEARCH("C",F42)))</formula>
    </cfRule>
    <cfRule type="containsText" dxfId="452" priority="29" stopIfTrue="1" operator="containsText" text="D">
      <formula>NOT(ISERROR(SEARCH("D",F42)))</formula>
    </cfRule>
    <cfRule type="containsText" dxfId="451" priority="30" stopIfTrue="1" operator="containsText" text="E">
      <formula>NOT(ISERROR(SEARCH("E",F42)))</formula>
    </cfRule>
  </conditionalFormatting>
  <conditionalFormatting sqref="F43">
    <cfRule type="containsText" dxfId="450" priority="19" stopIfTrue="1" operator="containsText" text="please select">
      <formula>NOT(ISERROR(SEARCH("please select",F43)))</formula>
    </cfRule>
    <cfRule type="containsText" dxfId="449" priority="20" stopIfTrue="1" operator="containsText" text="A">
      <formula>NOT(ISERROR(SEARCH("A",F43)))</formula>
    </cfRule>
    <cfRule type="containsText" dxfId="448" priority="21" stopIfTrue="1" operator="containsText" text="B">
      <formula>NOT(ISERROR(SEARCH("B",F43)))</formula>
    </cfRule>
    <cfRule type="containsText" dxfId="447" priority="22" stopIfTrue="1" operator="containsText" text="C">
      <formula>NOT(ISERROR(SEARCH("C",F43)))</formula>
    </cfRule>
    <cfRule type="containsText" dxfId="446" priority="23" stopIfTrue="1" operator="containsText" text="D">
      <formula>NOT(ISERROR(SEARCH("D",F43)))</formula>
    </cfRule>
    <cfRule type="containsText" dxfId="445" priority="24" stopIfTrue="1" operator="containsText" text="E">
      <formula>NOT(ISERROR(SEARCH("E",F43)))</formula>
    </cfRule>
  </conditionalFormatting>
  <conditionalFormatting sqref="F44">
    <cfRule type="containsText" dxfId="444" priority="13" stopIfTrue="1" operator="containsText" text="please select">
      <formula>NOT(ISERROR(SEARCH("please select",F44)))</formula>
    </cfRule>
    <cfRule type="containsText" dxfId="443" priority="14" stopIfTrue="1" operator="containsText" text="A">
      <formula>NOT(ISERROR(SEARCH("A",F44)))</formula>
    </cfRule>
    <cfRule type="containsText" dxfId="442" priority="15" stopIfTrue="1" operator="containsText" text="B">
      <formula>NOT(ISERROR(SEARCH("B",F44)))</formula>
    </cfRule>
    <cfRule type="containsText" dxfId="441" priority="16" stopIfTrue="1" operator="containsText" text="C">
      <formula>NOT(ISERROR(SEARCH("C",F44)))</formula>
    </cfRule>
    <cfRule type="containsText" dxfId="440" priority="17" stopIfTrue="1" operator="containsText" text="D">
      <formula>NOT(ISERROR(SEARCH("D",F44)))</formula>
    </cfRule>
    <cfRule type="containsText" dxfId="439" priority="18" stopIfTrue="1" operator="containsText" text="E">
      <formula>NOT(ISERROR(SEARCH("E",F44)))</formula>
    </cfRule>
  </conditionalFormatting>
  <conditionalFormatting sqref="F45">
    <cfRule type="containsText" dxfId="438" priority="7" stopIfTrue="1" operator="containsText" text="please select">
      <formula>NOT(ISERROR(SEARCH("please select",F45)))</formula>
    </cfRule>
    <cfRule type="containsText" dxfId="437" priority="8" stopIfTrue="1" operator="containsText" text="A">
      <formula>NOT(ISERROR(SEARCH("A",F45)))</formula>
    </cfRule>
    <cfRule type="containsText" dxfId="436" priority="9" stopIfTrue="1" operator="containsText" text="B">
      <formula>NOT(ISERROR(SEARCH("B",F45)))</formula>
    </cfRule>
    <cfRule type="containsText" dxfId="435" priority="10" stopIfTrue="1" operator="containsText" text="C">
      <formula>NOT(ISERROR(SEARCH("C",F45)))</formula>
    </cfRule>
    <cfRule type="containsText" dxfId="434" priority="11" stopIfTrue="1" operator="containsText" text="D">
      <formula>NOT(ISERROR(SEARCH("D",F45)))</formula>
    </cfRule>
    <cfRule type="containsText" dxfId="433" priority="12" stopIfTrue="1" operator="containsText" text="E">
      <formula>NOT(ISERROR(SEARCH("E",F45)))</formula>
    </cfRule>
  </conditionalFormatting>
  <conditionalFormatting sqref="F46">
    <cfRule type="containsText" dxfId="432" priority="1" stopIfTrue="1" operator="containsText" text="please select">
      <formula>NOT(ISERROR(SEARCH("please select",F46)))</formula>
    </cfRule>
    <cfRule type="containsText" dxfId="431" priority="2" stopIfTrue="1" operator="containsText" text="A">
      <formula>NOT(ISERROR(SEARCH("A",F46)))</formula>
    </cfRule>
    <cfRule type="containsText" dxfId="430" priority="3" stopIfTrue="1" operator="containsText" text="B">
      <formula>NOT(ISERROR(SEARCH("B",F46)))</formula>
    </cfRule>
    <cfRule type="containsText" dxfId="429" priority="4" stopIfTrue="1" operator="containsText" text="C">
      <formula>NOT(ISERROR(SEARCH("C",F46)))</formula>
    </cfRule>
    <cfRule type="containsText" dxfId="428" priority="5" stopIfTrue="1" operator="containsText" text="D">
      <formula>NOT(ISERROR(SEARCH("D",F46)))</formula>
    </cfRule>
    <cfRule type="containsText" dxfId="427" priority="6" stopIfTrue="1" operator="containsText" text="E">
      <formula>NOT(ISERROR(SEARCH("E",F46)))</formula>
    </cfRule>
  </conditionalFormatting>
  <dataValidations count="4">
    <dataValidation type="list" allowBlank="1" showInputMessage="1" showErrorMessage="1" sqref="F19" xr:uid="{00000000-0002-0000-0000-000000000000}">
      <formula1>SpeakingBandCodes2nd</formula1>
    </dataValidation>
    <dataValidation type="list" allowBlank="1" showInputMessage="1" showErrorMessage="1" sqref="H5:J5 F5" xr:uid="{00000000-0002-0000-0000-000001000000}">
      <formula1>"Autumn, Spring, Summer"</formula1>
    </dataValidation>
    <dataValidation type="list" allowBlank="1" sqref="F20:F40 F9:F18 B9:B18 B20:B40 B42:B51 F42:F51" xr:uid="{00000000-0002-0000-0000-000002000000}">
      <formula1>ListeningBandCodes2nd</formula1>
    </dataValidation>
    <dataValidation type="list" allowBlank="1" showInputMessage="1" showErrorMessage="1" sqref="C9:C18 C42:C51 C20:C40 G9:G18 G42:G51 G20:G40" xr:uid="{00000000-0002-0000-0000-000003000000}">
      <formula1>ListeningBandCodes2nd</formula1>
    </dataValidation>
  </dataValidations>
  <hyperlinks>
    <hyperlink ref="A20" location="'speaking descriptors 2ndry'!A1" display="Speaking" xr:uid="{00000000-0004-0000-0000-000000000000}"/>
    <hyperlink ref="A9" location="'listening descriptors 2ndry'!A1" display="listening" xr:uid="{00000000-0004-0000-0000-000001000000}"/>
    <hyperlink ref="A31:A40" location="'Reading Viewing Descriptors'!A1" display="Reading and Viewing" xr:uid="{00000000-0004-0000-0000-000002000000}"/>
    <hyperlink ref="A42:A51" location="'Writing Descriptors '!A1" display="Writing" xr:uid="{00000000-0004-0000-0000-000003000000}"/>
    <hyperlink ref="A9:A18" location="'Listening Descriptors'!A1" display="Listening" xr:uid="{00000000-0004-0000-0000-000004000000}"/>
    <hyperlink ref="A20:A29" location="'Speaking Descriptors'!A1" display="Speaking" xr:uid="{00000000-0004-0000-0000-000005000000}"/>
  </hyperlinks>
  <pageMargins left="0.7" right="0.7" top="0.75" bottom="0.75" header="0.3" footer="0.3"/>
  <pageSetup paperSize="9" orientation="portrait" r:id="rId1"/>
  <ignoredErrors>
    <ignoredError sqref="I9:I1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75"/>
  <sheetViews>
    <sheetView zoomScaleNormal="100" workbookViewId="0">
      <selection activeCell="C2" sqref="C2"/>
    </sheetView>
  </sheetViews>
  <sheetFormatPr defaultColWidth="9.140625" defaultRowHeight="15" x14ac:dyDescent="0.25"/>
  <cols>
    <col min="1" max="1" width="9.140625" style="14"/>
    <col min="2" max="2" width="151.85546875" style="14" customWidth="1"/>
    <col min="3" max="3" width="59.140625" style="14" customWidth="1"/>
    <col min="4" max="16384" width="9.140625" style="14"/>
  </cols>
  <sheetData>
    <row r="2" spans="1:4" ht="33.75" x14ac:dyDescent="0.35">
      <c r="B2" s="16" t="s">
        <v>154</v>
      </c>
      <c r="C2" s="191" t="s">
        <v>54</v>
      </c>
      <c r="D2" s="10"/>
    </row>
    <row r="3" spans="1:4" ht="26.25" x14ac:dyDescent="0.35">
      <c r="A3" s="312"/>
      <c r="B3" s="313" t="s">
        <v>276</v>
      </c>
      <c r="C3" s="192" t="s">
        <v>56</v>
      </c>
      <c r="D3" s="10"/>
    </row>
    <row r="4" spans="1:4" ht="21" x14ac:dyDescent="0.35">
      <c r="A4" s="122"/>
      <c r="B4" s="305" t="s">
        <v>156</v>
      </c>
      <c r="C4" s="193" t="s">
        <v>58</v>
      </c>
      <c r="D4" s="10"/>
    </row>
    <row r="5" spans="1:4" ht="21" x14ac:dyDescent="0.35">
      <c r="A5" s="312"/>
      <c r="B5" s="314" t="s">
        <v>59</v>
      </c>
      <c r="C5" s="194" t="s">
        <v>60</v>
      </c>
      <c r="D5" s="10"/>
    </row>
    <row r="6" spans="1:4" ht="21" x14ac:dyDescent="0.35">
      <c r="A6" s="122"/>
      <c r="B6" s="122" t="s">
        <v>277</v>
      </c>
      <c r="C6" s="195" t="s">
        <v>62</v>
      </c>
      <c r="D6" s="10"/>
    </row>
    <row r="7" spans="1:4" x14ac:dyDescent="0.25">
      <c r="A7" s="315"/>
      <c r="B7" s="315" t="s">
        <v>224</v>
      </c>
      <c r="C7" s="10"/>
    </row>
    <row r="8" spans="1:4" ht="21" x14ac:dyDescent="0.35">
      <c r="A8" s="312"/>
      <c r="B8" s="314" t="s">
        <v>68</v>
      </c>
    </row>
    <row r="9" spans="1:4" x14ac:dyDescent="0.25">
      <c r="A9" s="122"/>
      <c r="B9" s="122" t="s">
        <v>278</v>
      </c>
    </row>
    <row r="10" spans="1:4" ht="31.5" customHeight="1" x14ac:dyDescent="0.25">
      <c r="A10" s="315"/>
      <c r="B10" s="315" t="s">
        <v>279</v>
      </c>
    </row>
    <row r="11" spans="1:4" x14ac:dyDescent="0.25">
      <c r="A11" s="122"/>
      <c r="B11" s="122" t="s">
        <v>280</v>
      </c>
    </row>
    <row r="12" spans="1:4" x14ac:dyDescent="0.25">
      <c r="A12" s="315"/>
      <c r="B12" s="315" t="s">
        <v>281</v>
      </c>
    </row>
    <row r="13" spans="1:4" x14ac:dyDescent="0.25">
      <c r="A13" s="122"/>
      <c r="B13" s="122" t="s">
        <v>282</v>
      </c>
    </row>
    <row r="14" spans="1:4" ht="31.5" customHeight="1" x14ac:dyDescent="0.25">
      <c r="A14" s="315"/>
      <c r="B14" s="315" t="s">
        <v>283</v>
      </c>
    </row>
    <row r="15" spans="1:4" x14ac:dyDescent="0.25">
      <c r="A15" s="122"/>
      <c r="B15" s="122" t="s">
        <v>284</v>
      </c>
    </row>
    <row r="16" spans="1:4" x14ac:dyDescent="0.25">
      <c r="A16" s="315"/>
      <c r="B16" s="315" t="s">
        <v>285</v>
      </c>
    </row>
    <row r="17" spans="1:2" x14ac:dyDescent="0.25">
      <c r="A17" s="122"/>
      <c r="B17" s="122" t="s">
        <v>286</v>
      </c>
    </row>
    <row r="18" spans="1:2" x14ac:dyDescent="0.25">
      <c r="A18" s="315"/>
      <c r="B18" s="315" t="s">
        <v>287</v>
      </c>
    </row>
    <row r="19" spans="1:2" ht="30" customHeight="1" x14ac:dyDescent="0.25">
      <c r="A19" s="122"/>
      <c r="B19" s="122" t="s">
        <v>288</v>
      </c>
    </row>
    <row r="20" spans="1:2" ht="21" x14ac:dyDescent="0.35">
      <c r="A20" s="312"/>
      <c r="B20" s="314" t="s">
        <v>91</v>
      </c>
    </row>
    <row r="21" spans="1:2" ht="85.5" customHeight="1" x14ac:dyDescent="0.25">
      <c r="A21" s="122"/>
      <c r="B21" s="122" t="s">
        <v>289</v>
      </c>
    </row>
    <row r="22" spans="1:2" x14ac:dyDescent="0.25">
      <c r="A22" s="315"/>
      <c r="B22" s="315" t="s">
        <v>290</v>
      </c>
    </row>
    <row r="23" spans="1:2" x14ac:dyDescent="0.25">
      <c r="A23" s="122"/>
      <c r="B23" s="122" t="s">
        <v>291</v>
      </c>
    </row>
    <row r="24" spans="1:2" x14ac:dyDescent="0.25">
      <c r="A24" s="315"/>
      <c r="B24" s="315" t="s">
        <v>292</v>
      </c>
    </row>
    <row r="25" spans="1:2" ht="35.25" customHeight="1" x14ac:dyDescent="0.25">
      <c r="A25" s="122"/>
      <c r="B25" s="122" t="s">
        <v>293</v>
      </c>
    </row>
    <row r="26" spans="1:2" ht="30" customHeight="1" x14ac:dyDescent="0.25">
      <c r="A26" s="315"/>
      <c r="B26" s="315" t="s">
        <v>294</v>
      </c>
    </row>
    <row r="27" spans="1:2" x14ac:dyDescent="0.25">
      <c r="A27" s="122"/>
      <c r="B27" s="122" t="s">
        <v>295</v>
      </c>
    </row>
    <row r="28" spans="1:2" ht="21" x14ac:dyDescent="0.35">
      <c r="A28" s="312"/>
      <c r="B28" s="314" t="s">
        <v>100</v>
      </c>
    </row>
    <row r="29" spans="1:2" x14ac:dyDescent="0.25">
      <c r="A29" s="122"/>
      <c r="B29" s="122" t="s">
        <v>296</v>
      </c>
    </row>
    <row r="30" spans="1:2" x14ac:dyDescent="0.25">
      <c r="A30" s="315"/>
      <c r="B30" s="315" t="s">
        <v>297</v>
      </c>
    </row>
    <row r="31" spans="1:2" ht="30" x14ac:dyDescent="0.25">
      <c r="A31" s="122"/>
      <c r="B31" s="122" t="s">
        <v>298</v>
      </c>
    </row>
    <row r="32" spans="1:2" ht="21" x14ac:dyDescent="0.35">
      <c r="A32" s="312"/>
      <c r="B32" s="314" t="s">
        <v>185</v>
      </c>
    </row>
    <row r="33" spans="1:2" ht="30" x14ac:dyDescent="0.25">
      <c r="A33" s="122"/>
      <c r="B33" s="122" t="s">
        <v>106</v>
      </c>
    </row>
    <row r="34" spans="1:2" x14ac:dyDescent="0.25">
      <c r="A34" s="315"/>
      <c r="B34" s="315" t="s">
        <v>218</v>
      </c>
    </row>
    <row r="35" spans="1:2" x14ac:dyDescent="0.25">
      <c r="A35" s="122"/>
      <c r="B35" s="122" t="s">
        <v>299</v>
      </c>
    </row>
    <row r="36" spans="1:2" x14ac:dyDescent="0.25">
      <c r="A36" s="315"/>
      <c r="B36" s="315" t="s">
        <v>300</v>
      </c>
    </row>
    <row r="37" spans="1:2" ht="21" x14ac:dyDescent="0.25">
      <c r="A37" s="122"/>
      <c r="B37" s="305" t="s">
        <v>113</v>
      </c>
    </row>
    <row r="38" spans="1:2" ht="21" x14ac:dyDescent="0.35">
      <c r="A38" s="312"/>
      <c r="B38" s="314" t="s">
        <v>68</v>
      </c>
    </row>
    <row r="39" spans="1:2" x14ac:dyDescent="0.25">
      <c r="A39" s="122"/>
      <c r="B39" s="122" t="s">
        <v>301</v>
      </c>
    </row>
    <row r="40" spans="1:2" x14ac:dyDescent="0.25">
      <c r="A40" s="315"/>
      <c r="B40" s="315" t="s">
        <v>302</v>
      </c>
    </row>
    <row r="41" spans="1:2" x14ac:dyDescent="0.25">
      <c r="A41" s="122"/>
      <c r="B41" s="122" t="s">
        <v>303</v>
      </c>
    </row>
    <row r="42" spans="1:2" ht="32.25" customHeight="1" x14ac:dyDescent="0.25">
      <c r="A42" s="315"/>
      <c r="B42" s="315" t="s">
        <v>304</v>
      </c>
    </row>
    <row r="43" spans="1:2" x14ac:dyDescent="0.25">
      <c r="A43" s="122"/>
      <c r="B43" s="122" t="s">
        <v>305</v>
      </c>
    </row>
    <row r="44" spans="1:2" ht="65.25" customHeight="1" x14ac:dyDescent="0.25">
      <c r="A44" s="315"/>
      <c r="B44" s="315" t="s">
        <v>306</v>
      </c>
    </row>
    <row r="45" spans="1:2" x14ac:dyDescent="0.25">
      <c r="A45" s="122"/>
      <c r="B45" s="122" t="s">
        <v>307</v>
      </c>
    </row>
    <row r="46" spans="1:2" x14ac:dyDescent="0.25">
      <c r="A46" s="315"/>
      <c r="B46" s="315" t="s">
        <v>308</v>
      </c>
    </row>
    <row r="47" spans="1:2" ht="16.5" customHeight="1" x14ac:dyDescent="0.25">
      <c r="A47" s="122"/>
      <c r="B47" s="122" t="s">
        <v>309</v>
      </c>
    </row>
    <row r="48" spans="1:2" ht="31.5" customHeight="1" x14ac:dyDescent="0.25">
      <c r="A48" s="315"/>
      <c r="B48" s="315" t="s">
        <v>310</v>
      </c>
    </row>
    <row r="49" spans="1:3" x14ac:dyDescent="0.25">
      <c r="A49" s="122"/>
      <c r="B49" s="122" t="s">
        <v>311</v>
      </c>
    </row>
    <row r="50" spans="1:3" x14ac:dyDescent="0.25">
      <c r="A50" s="315"/>
      <c r="B50" s="315" t="s">
        <v>312</v>
      </c>
    </row>
    <row r="51" spans="1:3" ht="21" x14ac:dyDescent="0.35">
      <c r="A51" s="312"/>
      <c r="B51" s="314" t="s">
        <v>91</v>
      </c>
    </row>
    <row r="52" spans="1:3" x14ac:dyDescent="0.25">
      <c r="A52" s="122"/>
      <c r="B52" s="122" t="s">
        <v>313</v>
      </c>
    </row>
    <row r="53" spans="1:3" ht="30" x14ac:dyDescent="0.25">
      <c r="A53" s="124"/>
      <c r="B53" s="124" t="s">
        <v>314</v>
      </c>
      <c r="C53" s="15"/>
    </row>
    <row r="54" spans="1:3" x14ac:dyDescent="0.25">
      <c r="A54" s="122"/>
      <c r="B54" s="122" t="s">
        <v>315</v>
      </c>
    </row>
    <row r="55" spans="1:3" x14ac:dyDescent="0.25">
      <c r="A55" s="315"/>
      <c r="B55" s="315" t="s">
        <v>316</v>
      </c>
    </row>
    <row r="56" spans="1:3" x14ac:dyDescent="0.25">
      <c r="A56" s="122"/>
      <c r="B56" s="122" t="s">
        <v>317</v>
      </c>
    </row>
    <row r="57" spans="1:3" ht="78.75" customHeight="1" x14ac:dyDescent="0.25">
      <c r="A57" s="315"/>
      <c r="B57" s="315" t="s">
        <v>318</v>
      </c>
    </row>
    <row r="58" spans="1:3" ht="21" x14ac:dyDescent="0.35">
      <c r="A58" s="312"/>
      <c r="B58" s="314" t="s">
        <v>100</v>
      </c>
    </row>
    <row r="59" spans="1:3" ht="27.75" customHeight="1" x14ac:dyDescent="0.25">
      <c r="A59" s="122"/>
      <c r="B59" s="122" t="s">
        <v>319</v>
      </c>
    </row>
    <row r="60" spans="1:3" ht="30" x14ac:dyDescent="0.25">
      <c r="A60" s="315"/>
      <c r="B60" s="315" t="s">
        <v>320</v>
      </c>
    </row>
    <row r="61" spans="1:3" x14ac:dyDescent="0.25">
      <c r="A61" s="122"/>
      <c r="B61" s="122" t="s">
        <v>321</v>
      </c>
    </row>
    <row r="62" spans="1:3" ht="29.25" customHeight="1" x14ac:dyDescent="0.25">
      <c r="A62" s="315"/>
      <c r="B62" s="315" t="s">
        <v>322</v>
      </c>
    </row>
    <row r="63" spans="1:3" ht="30" customHeight="1" x14ac:dyDescent="0.25">
      <c r="A63" s="122"/>
      <c r="B63" s="122" t="s">
        <v>323</v>
      </c>
    </row>
    <row r="64" spans="1:3" ht="29.25" customHeight="1" x14ac:dyDescent="0.25">
      <c r="A64" s="315"/>
      <c r="B64" s="315" t="s">
        <v>324</v>
      </c>
    </row>
    <row r="65" spans="1:2" ht="30.75" customHeight="1" x14ac:dyDescent="0.25">
      <c r="A65" s="122"/>
      <c r="B65" s="122" t="s">
        <v>325</v>
      </c>
    </row>
    <row r="66" spans="1:2" ht="21" x14ac:dyDescent="0.35">
      <c r="A66" s="312"/>
      <c r="B66" s="314" t="s">
        <v>185</v>
      </c>
    </row>
    <row r="67" spans="1:2" ht="30" customHeight="1" x14ac:dyDescent="0.25">
      <c r="A67" s="122"/>
      <c r="B67" s="122" t="s">
        <v>106</v>
      </c>
    </row>
    <row r="68" spans="1:2" x14ac:dyDescent="0.25">
      <c r="A68" s="315"/>
      <c r="B68" s="315" t="s">
        <v>326</v>
      </c>
    </row>
    <row r="69" spans="1:2" x14ac:dyDescent="0.25">
      <c r="A69" s="122"/>
      <c r="B69" s="122" t="s">
        <v>327</v>
      </c>
    </row>
    <row r="70" spans="1:2" x14ac:dyDescent="0.25">
      <c r="A70" s="315"/>
      <c r="B70" s="315" t="s">
        <v>299</v>
      </c>
    </row>
    <row r="71" spans="1:2" x14ac:dyDescent="0.25">
      <c r="A71" s="122"/>
      <c r="B71" s="122" t="s">
        <v>328</v>
      </c>
    </row>
    <row r="72" spans="1:2" x14ac:dyDescent="0.25">
      <c r="A72" s="315"/>
      <c r="B72" s="315" t="s">
        <v>329</v>
      </c>
    </row>
    <row r="75" spans="1:2" ht="15.75" x14ac:dyDescent="0.25">
      <c r="B75" s="342" t="s">
        <v>29</v>
      </c>
    </row>
  </sheetData>
  <sheetProtection algorithmName="SHA-512" hashValue="xno2+AIdRM0cQuazWhT/QOWPX55qaRGzwQ7BqyPjHhjFHVBiQiHrH+g3KKDWvhVKdEO4lpJZ+8QTFE05/YF8PA==" saltValue="CvOjUk6eg7RIt5N6xKkpvg==" spinCount="100000" sheet="1" selectLockedCells="1"/>
  <hyperlinks>
    <hyperlink ref="C2" location="'Tracker '!A1" display="Return to EAL Assessment Framework Tracker" xr:uid="{00000000-0004-0000-0900-000000000000}"/>
    <hyperlink ref="C4" location="'Speaking Descriptors'!A1" display="Return to Speaking descriptors " xr:uid="{00000000-0004-0000-0900-000001000000}"/>
    <hyperlink ref="C3" location="'Listening Descriptors'!A1" display="Return to Listening descriptors" xr:uid="{00000000-0004-0000-0900-000002000000}"/>
    <hyperlink ref="C2" location="'Tracker '!A1" display="Return to EAL Assessment Framework Tracker" xr:uid="{00000000-0004-0000-0900-000003000000}"/>
    <hyperlink ref="C5" location="'Reading Viewing Descriptors'!A1" display="Return to Reading and Viewing descriptors" xr:uid="{00000000-0004-0000-0900-000004000000}"/>
    <hyperlink ref="C6" location="'Writing Descriptors '!A1" display="Return to Writing descriptors" xr:uid="{00000000-0004-0000-0900-000005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61"/>
  <sheetViews>
    <sheetView zoomScaleNormal="100" workbookViewId="0">
      <selection activeCell="C2" sqref="C2"/>
    </sheetView>
  </sheetViews>
  <sheetFormatPr defaultColWidth="9.140625" defaultRowHeight="15" x14ac:dyDescent="0.25"/>
  <cols>
    <col min="1" max="1" width="9.140625" style="14"/>
    <col min="2" max="2" width="154.140625" style="14" customWidth="1"/>
    <col min="3" max="3" width="59" style="14" customWidth="1"/>
    <col min="4" max="16384" width="9.140625" style="14"/>
  </cols>
  <sheetData>
    <row r="2" spans="1:4" ht="33.75" x14ac:dyDescent="0.4">
      <c r="A2" s="122"/>
      <c r="B2" s="316" t="s">
        <v>154</v>
      </c>
      <c r="C2" s="191" t="s">
        <v>54</v>
      </c>
      <c r="D2" s="19"/>
    </row>
    <row r="3" spans="1:4" ht="26.25" x14ac:dyDescent="0.35">
      <c r="A3" s="317"/>
      <c r="B3" s="318" t="s">
        <v>330</v>
      </c>
      <c r="C3" s="192" t="s">
        <v>56</v>
      </c>
      <c r="D3" s="10"/>
    </row>
    <row r="4" spans="1:4" ht="21" x14ac:dyDescent="0.35">
      <c r="A4" s="122"/>
      <c r="B4" s="305" t="s">
        <v>156</v>
      </c>
      <c r="C4" s="193" t="s">
        <v>58</v>
      </c>
      <c r="D4" s="10"/>
    </row>
    <row r="5" spans="1:4" ht="21" x14ac:dyDescent="0.35">
      <c r="A5" s="317"/>
      <c r="B5" s="319" t="s">
        <v>68</v>
      </c>
      <c r="C5" s="194" t="s">
        <v>60</v>
      </c>
      <c r="D5" s="10"/>
    </row>
    <row r="6" spans="1:4" ht="31.5" x14ac:dyDescent="0.35">
      <c r="A6" s="122"/>
      <c r="B6" s="122" t="s">
        <v>331</v>
      </c>
      <c r="C6" s="195" t="s">
        <v>62</v>
      </c>
    </row>
    <row r="7" spans="1:4" x14ac:dyDescent="0.25">
      <c r="A7" s="320"/>
      <c r="B7" s="320" t="s">
        <v>332</v>
      </c>
    </row>
    <row r="8" spans="1:4" ht="30" x14ac:dyDescent="0.25">
      <c r="A8" s="122"/>
      <c r="B8" s="122" t="s">
        <v>333</v>
      </c>
    </row>
    <row r="9" spans="1:4" x14ac:dyDescent="0.25">
      <c r="A9" s="320"/>
      <c r="B9" s="320" t="s">
        <v>334</v>
      </c>
    </row>
    <row r="10" spans="1:4" x14ac:dyDescent="0.25">
      <c r="A10" s="122"/>
      <c r="B10" s="122" t="s">
        <v>335</v>
      </c>
    </row>
    <row r="11" spans="1:4" x14ac:dyDescent="0.25">
      <c r="A11" s="320"/>
      <c r="B11" s="320" t="s">
        <v>336</v>
      </c>
    </row>
    <row r="12" spans="1:4" x14ac:dyDescent="0.25">
      <c r="A12" s="122"/>
      <c r="B12" s="122" t="s">
        <v>337</v>
      </c>
    </row>
    <row r="13" spans="1:4" x14ac:dyDescent="0.25">
      <c r="A13" s="320"/>
      <c r="B13" s="320" t="s">
        <v>338</v>
      </c>
    </row>
    <row r="14" spans="1:4" ht="60" x14ac:dyDescent="0.25">
      <c r="A14" s="122"/>
      <c r="B14" s="122" t="s">
        <v>339</v>
      </c>
    </row>
    <row r="15" spans="1:4" ht="30" x14ac:dyDescent="0.25">
      <c r="A15" s="320"/>
      <c r="B15" s="320" t="s">
        <v>340</v>
      </c>
    </row>
    <row r="16" spans="1:4" ht="32.25" customHeight="1" x14ac:dyDescent="0.35">
      <c r="A16" s="317"/>
      <c r="B16" s="319" t="s">
        <v>91</v>
      </c>
    </row>
    <row r="17" spans="1:2" ht="75" x14ac:dyDescent="0.25">
      <c r="A17" s="122"/>
      <c r="B17" s="122" t="s">
        <v>341</v>
      </c>
    </row>
    <row r="18" spans="1:2" ht="30" x14ac:dyDescent="0.25">
      <c r="A18" s="320"/>
      <c r="B18" s="320" t="s">
        <v>342</v>
      </c>
    </row>
    <row r="19" spans="1:2" ht="30" customHeight="1" x14ac:dyDescent="0.25">
      <c r="A19" s="122"/>
      <c r="B19" s="122" t="s">
        <v>267</v>
      </c>
    </row>
    <row r="20" spans="1:2" ht="29.25" customHeight="1" x14ac:dyDescent="0.25">
      <c r="A20" s="320"/>
      <c r="B20" s="320" t="s">
        <v>343</v>
      </c>
    </row>
    <row r="21" spans="1:2" ht="21" x14ac:dyDescent="0.35">
      <c r="A21" s="317"/>
      <c r="B21" s="319" t="s">
        <v>100</v>
      </c>
    </row>
    <row r="22" spans="1:2" x14ac:dyDescent="0.25">
      <c r="A22" s="122"/>
      <c r="B22" s="122" t="s">
        <v>344</v>
      </c>
    </row>
    <row r="23" spans="1:2" ht="30" x14ac:dyDescent="0.25">
      <c r="A23" s="321"/>
      <c r="B23" s="320" t="s">
        <v>345</v>
      </c>
    </row>
    <row r="24" spans="1:2" ht="30" x14ac:dyDescent="0.25">
      <c r="A24" s="122"/>
      <c r="B24" s="122" t="s">
        <v>346</v>
      </c>
    </row>
    <row r="25" spans="1:2" ht="21" x14ac:dyDescent="0.35">
      <c r="A25" s="317"/>
      <c r="B25" s="319" t="s">
        <v>148</v>
      </c>
    </row>
    <row r="26" spans="1:2" ht="30" x14ac:dyDescent="0.25">
      <c r="A26" s="122"/>
      <c r="B26" s="122" t="s">
        <v>149</v>
      </c>
    </row>
    <row r="27" spans="1:2" ht="31.5" customHeight="1" x14ac:dyDescent="0.25">
      <c r="A27" s="320"/>
      <c r="B27" s="320" t="s">
        <v>327</v>
      </c>
    </row>
    <row r="28" spans="1:2" x14ac:dyDescent="0.25">
      <c r="A28" s="122"/>
      <c r="B28" s="122" t="s">
        <v>219</v>
      </c>
    </row>
    <row r="29" spans="1:2" x14ac:dyDescent="0.25">
      <c r="A29" s="320"/>
      <c r="B29" s="320" t="s">
        <v>347</v>
      </c>
    </row>
    <row r="30" spans="1:2" ht="21" x14ac:dyDescent="0.25">
      <c r="A30" s="322"/>
      <c r="B30" s="305" t="s">
        <v>113</v>
      </c>
    </row>
    <row r="31" spans="1:2" ht="21" x14ac:dyDescent="0.35">
      <c r="A31" s="317"/>
      <c r="B31" s="319" t="s">
        <v>68</v>
      </c>
    </row>
    <row r="32" spans="1:2" ht="30" x14ac:dyDescent="0.25">
      <c r="A32" s="122"/>
      <c r="B32" s="122" t="s">
        <v>348</v>
      </c>
    </row>
    <row r="33" spans="1:3" ht="30.75" customHeight="1" x14ac:dyDescent="0.25">
      <c r="A33" s="320"/>
      <c r="B33" s="320" t="s">
        <v>349</v>
      </c>
    </row>
    <row r="34" spans="1:3" x14ac:dyDescent="0.25">
      <c r="A34" s="122"/>
      <c r="B34" s="122" t="s">
        <v>350</v>
      </c>
    </row>
    <row r="35" spans="1:3" ht="19.5" customHeight="1" x14ac:dyDescent="0.25">
      <c r="A35" s="320"/>
      <c r="B35" s="320" t="s">
        <v>351</v>
      </c>
    </row>
    <row r="36" spans="1:3" x14ac:dyDescent="0.25">
      <c r="A36" s="122"/>
      <c r="B36" s="122" t="s">
        <v>352</v>
      </c>
    </row>
    <row r="37" spans="1:3" ht="30" x14ac:dyDescent="0.25">
      <c r="A37" s="320"/>
      <c r="B37" s="320" t="s">
        <v>353</v>
      </c>
    </row>
    <row r="38" spans="1:3" ht="31.5" customHeight="1" x14ac:dyDescent="0.25">
      <c r="A38" s="122"/>
      <c r="B38" s="122" t="s">
        <v>354</v>
      </c>
    </row>
    <row r="39" spans="1:3" ht="21" x14ac:dyDescent="0.35">
      <c r="A39" s="317"/>
      <c r="B39" s="319" t="s">
        <v>91</v>
      </c>
    </row>
    <row r="40" spans="1:3" x14ac:dyDescent="0.25">
      <c r="A40" s="122"/>
      <c r="B40" s="122" t="s">
        <v>313</v>
      </c>
    </row>
    <row r="41" spans="1:3" ht="30" x14ac:dyDescent="0.25">
      <c r="A41" s="125"/>
      <c r="B41" s="320" t="s">
        <v>355</v>
      </c>
    </row>
    <row r="42" spans="1:3" x14ac:dyDescent="0.25">
      <c r="A42" s="122"/>
      <c r="B42" s="122" t="s">
        <v>315</v>
      </c>
      <c r="C42" s="218"/>
    </row>
    <row r="43" spans="1:3" ht="30" x14ac:dyDescent="0.25">
      <c r="A43" s="320"/>
      <c r="B43" s="320" t="s">
        <v>356</v>
      </c>
    </row>
    <row r="44" spans="1:3" x14ac:dyDescent="0.25">
      <c r="A44" s="122"/>
      <c r="B44" s="122" t="s">
        <v>357</v>
      </c>
    </row>
    <row r="45" spans="1:3" ht="75" x14ac:dyDescent="0.25">
      <c r="A45" s="320"/>
      <c r="B45" s="320" t="s">
        <v>358</v>
      </c>
    </row>
    <row r="46" spans="1:3" ht="21" x14ac:dyDescent="0.35">
      <c r="A46" s="317"/>
      <c r="B46" s="319" t="s">
        <v>100</v>
      </c>
    </row>
    <row r="47" spans="1:3" x14ac:dyDescent="0.25">
      <c r="A47" s="122"/>
      <c r="B47" s="122" t="s">
        <v>359</v>
      </c>
    </row>
    <row r="48" spans="1:3" ht="30.75" customHeight="1" x14ac:dyDescent="0.25">
      <c r="A48" s="320"/>
      <c r="B48" s="320" t="s">
        <v>323</v>
      </c>
    </row>
    <row r="49" spans="1:2" ht="34.5" customHeight="1" x14ac:dyDescent="0.25">
      <c r="A49" s="122"/>
      <c r="B49" s="122" t="s">
        <v>360</v>
      </c>
    </row>
    <row r="50" spans="1:2" ht="30.75" customHeight="1" x14ac:dyDescent="0.25">
      <c r="A50" s="320"/>
      <c r="B50" s="320" t="s">
        <v>325</v>
      </c>
    </row>
    <row r="51" spans="1:2" ht="28.5" customHeight="1" x14ac:dyDescent="0.25">
      <c r="A51" s="122"/>
      <c r="B51" s="122" t="s">
        <v>361</v>
      </c>
    </row>
    <row r="52" spans="1:2" ht="21" x14ac:dyDescent="0.35">
      <c r="A52" s="317"/>
      <c r="B52" s="319" t="s">
        <v>185</v>
      </c>
    </row>
    <row r="53" spans="1:2" ht="30" x14ac:dyDescent="0.25">
      <c r="A53" s="122"/>
      <c r="B53" s="122" t="s">
        <v>106</v>
      </c>
    </row>
    <row r="54" spans="1:2" x14ac:dyDescent="0.25">
      <c r="A54" s="320"/>
      <c r="B54" s="320" t="s">
        <v>362</v>
      </c>
    </row>
    <row r="55" spans="1:2" x14ac:dyDescent="0.25">
      <c r="A55" s="122"/>
      <c r="B55" s="122" t="s">
        <v>363</v>
      </c>
    </row>
    <row r="56" spans="1:2" x14ac:dyDescent="0.25">
      <c r="A56" s="320"/>
      <c r="B56" s="320" t="s">
        <v>328</v>
      </c>
    </row>
    <row r="57" spans="1:2" x14ac:dyDescent="0.25">
      <c r="A57" s="122"/>
      <c r="B57" s="122" t="s">
        <v>364</v>
      </c>
    </row>
    <row r="58" spans="1:2" x14ac:dyDescent="0.25">
      <c r="A58" s="320"/>
      <c r="B58" s="320" t="s">
        <v>365</v>
      </c>
    </row>
    <row r="61" spans="1:2" ht="15.75" x14ac:dyDescent="0.25">
      <c r="B61" s="342" t="s">
        <v>29</v>
      </c>
    </row>
  </sheetData>
  <sheetProtection algorithmName="SHA-512" hashValue="9mVGoahb3dv2vXcfNGrbrof6k32DnCNllh+9nKfAFsBxuzX0LaQ5lYjJfwI+PMmGWB5sWQJa1abeI2d6YjF99w==" saltValue="8dt+R6sjrKnSB3AztpuJwg==" spinCount="100000" sheet="1" selectLockedCells="1"/>
  <hyperlinks>
    <hyperlink ref="C4" location="'Speaking Descriptors'!A1" display="Return to Speaking descriptors " xr:uid="{00000000-0004-0000-0A00-000000000000}"/>
    <hyperlink ref="C3" location="'Listening Descriptors'!A1" display="Return to Listening descriptors" xr:uid="{00000000-0004-0000-0A00-000001000000}"/>
    <hyperlink ref="C2" location="'Tracker '!A1" display="Return to EAL Assessment Framework Tracker" xr:uid="{00000000-0004-0000-0A00-000002000000}"/>
    <hyperlink ref="C5" location="'Reading Viewing Descriptors'!A1" display="Return to Reading and Viewing descriptors" xr:uid="{00000000-0004-0000-0A00-000003000000}"/>
    <hyperlink ref="C6" location="'Writing Descriptors '!A1" display="Return to Writing descriptors" xr:uid="{00000000-0004-0000-0A00-000004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H61"/>
  <sheetViews>
    <sheetView zoomScaleNormal="100" workbookViewId="0">
      <pane xSplit="1" ySplit="1" topLeftCell="B2" activePane="bottomRight" state="frozen"/>
      <selection pane="topRight" activeCell="B1" sqref="B1"/>
      <selection pane="bottomLeft" activeCell="A2" sqref="A2"/>
      <selection pane="bottomRight" activeCell="C16" sqref="C16"/>
    </sheetView>
  </sheetViews>
  <sheetFormatPr defaultColWidth="9.140625" defaultRowHeight="15" x14ac:dyDescent="0.25"/>
  <cols>
    <col min="1" max="1" width="12.5703125" style="198" bestFit="1" customWidth="1"/>
    <col min="2" max="2" width="131" style="10" customWidth="1"/>
    <col min="3" max="3" width="43.140625" style="115" bestFit="1" customWidth="1"/>
    <col min="4" max="4" width="25.28515625" style="25" hidden="1" customWidth="1"/>
    <col min="5" max="16384" width="9.140625" style="25"/>
  </cols>
  <sheetData>
    <row r="1" spans="1:8" ht="52.5" x14ac:dyDescent="0.25">
      <c r="A1" s="403"/>
      <c r="B1" s="403"/>
      <c r="C1" s="200" t="s">
        <v>366</v>
      </c>
    </row>
    <row r="2" spans="1:8" ht="31.5" x14ac:dyDescent="0.5">
      <c r="A2" s="401" t="s">
        <v>367</v>
      </c>
      <c r="B2" s="402"/>
      <c r="C2" s="114" t="s">
        <v>368</v>
      </c>
      <c r="D2" s="26"/>
    </row>
    <row r="3" spans="1:8" x14ac:dyDescent="0.25">
      <c r="A3" s="323" t="s">
        <v>24</v>
      </c>
      <c r="B3" s="27" t="s">
        <v>369</v>
      </c>
      <c r="C3" s="324"/>
    </row>
    <row r="4" spans="1:8" ht="36.75" x14ac:dyDescent="0.25">
      <c r="A4" s="84"/>
      <c r="B4" s="85" t="s">
        <v>370</v>
      </c>
      <c r="C4" s="325"/>
    </row>
    <row r="5" spans="1:8" ht="30" x14ac:dyDescent="0.25">
      <c r="A5" s="326" t="s">
        <v>19</v>
      </c>
      <c r="B5" s="86" t="s">
        <v>371</v>
      </c>
      <c r="C5" s="327" t="str">
        <f>HYPERLINK(D5, "Support strategies, Listening, band A")</f>
        <v>Support strategies, Listening, band A</v>
      </c>
      <c r="D5" s="25" t="s">
        <v>372</v>
      </c>
    </row>
    <row r="6" spans="1:8" x14ac:dyDescent="0.25">
      <c r="A6" s="326" t="s">
        <v>373</v>
      </c>
      <c r="B6" s="86" t="s">
        <v>374</v>
      </c>
      <c r="C6" s="327" t="str">
        <f t="shared" ref="C6:C14" si="0">HYPERLINK(D6, "Support strategies, Listening, band A")</f>
        <v>Support strategies, Listening, band A</v>
      </c>
      <c r="D6" s="25" t="s">
        <v>372</v>
      </c>
    </row>
    <row r="7" spans="1:8" ht="22.5" customHeight="1" x14ac:dyDescent="0.25">
      <c r="A7" s="326" t="s">
        <v>375</v>
      </c>
      <c r="B7" s="86" t="s">
        <v>376</v>
      </c>
      <c r="C7" s="327" t="str">
        <f t="shared" si="0"/>
        <v>Support strategies, Listening, band A</v>
      </c>
      <c r="D7" s="25" t="s">
        <v>372</v>
      </c>
    </row>
    <row r="8" spans="1:8" x14ac:dyDescent="0.25">
      <c r="A8" s="326" t="s">
        <v>377</v>
      </c>
      <c r="B8" s="86" t="s">
        <v>378</v>
      </c>
      <c r="C8" s="327" t="str">
        <f t="shared" si="0"/>
        <v>Support strategies, Listening, band A</v>
      </c>
      <c r="D8" s="25" t="s">
        <v>372</v>
      </c>
    </row>
    <row r="9" spans="1:8" x14ac:dyDescent="0.25">
      <c r="A9" s="326" t="s">
        <v>379</v>
      </c>
      <c r="B9" s="86" t="s">
        <v>380</v>
      </c>
      <c r="C9" s="327" t="str">
        <f t="shared" si="0"/>
        <v>Support strategies, Listening, band A</v>
      </c>
      <c r="D9" s="25" t="s">
        <v>372</v>
      </c>
    </row>
    <row r="10" spans="1:8" ht="30" x14ac:dyDescent="0.25">
      <c r="A10" s="326" t="s">
        <v>381</v>
      </c>
      <c r="B10" s="86" t="s">
        <v>382</v>
      </c>
      <c r="C10" s="327" t="str">
        <f t="shared" si="0"/>
        <v>Support strategies, Listening, band A</v>
      </c>
      <c r="D10" s="25" t="s">
        <v>372</v>
      </c>
    </row>
    <row r="11" spans="1:8" x14ac:dyDescent="0.25">
      <c r="A11" s="326" t="s">
        <v>383</v>
      </c>
      <c r="B11" s="86" t="s">
        <v>384</v>
      </c>
      <c r="C11" s="327" t="str">
        <f t="shared" si="0"/>
        <v>Support strategies, Listening, band A</v>
      </c>
      <c r="D11" s="25" t="s">
        <v>372</v>
      </c>
    </row>
    <row r="12" spans="1:8" ht="30" x14ac:dyDescent="0.25">
      <c r="A12" s="326" t="s">
        <v>385</v>
      </c>
      <c r="B12" s="86" t="s">
        <v>386</v>
      </c>
      <c r="C12" s="327" t="str">
        <f t="shared" si="0"/>
        <v>Support strategies, Listening, band A</v>
      </c>
      <c r="D12" s="25" t="s">
        <v>372</v>
      </c>
      <c r="H12" s="25" t="s">
        <v>10</v>
      </c>
    </row>
    <row r="13" spans="1:8" x14ac:dyDescent="0.25">
      <c r="A13" s="326" t="s">
        <v>387</v>
      </c>
      <c r="B13" s="86" t="s">
        <v>388</v>
      </c>
      <c r="C13" s="327" t="str">
        <f t="shared" si="0"/>
        <v>Support strategies, Listening, band A</v>
      </c>
      <c r="D13" s="25" t="s">
        <v>372</v>
      </c>
    </row>
    <row r="14" spans="1:8" x14ac:dyDescent="0.25">
      <c r="A14" s="326" t="s">
        <v>389</v>
      </c>
      <c r="B14" s="86" t="s">
        <v>390</v>
      </c>
      <c r="C14" s="327" t="str">
        <f t="shared" si="0"/>
        <v>Support strategies, Listening, band A</v>
      </c>
      <c r="D14" s="25" t="s">
        <v>372</v>
      </c>
    </row>
    <row r="15" spans="1:8" ht="21" x14ac:dyDescent="0.25">
      <c r="A15" s="83"/>
      <c r="B15" s="81" t="s">
        <v>391</v>
      </c>
      <c r="C15" s="116"/>
    </row>
    <row r="16" spans="1:8" x14ac:dyDescent="0.25">
      <c r="A16" s="328" t="s">
        <v>20</v>
      </c>
      <c r="B16" s="82" t="s">
        <v>392</v>
      </c>
      <c r="C16" s="329" t="str">
        <f>HYPERLINK(D16, "Support strategies, Listening, band B")</f>
        <v>Support strategies, Listening, band B</v>
      </c>
      <c r="D16" s="25" t="s">
        <v>393</v>
      </c>
    </row>
    <row r="17" spans="1:4" ht="30" x14ac:dyDescent="0.25">
      <c r="A17" s="328" t="s">
        <v>394</v>
      </c>
      <c r="B17" s="82" t="s">
        <v>395</v>
      </c>
      <c r="C17" s="329" t="str">
        <f t="shared" ref="C17:C25" si="1">HYPERLINK(D17, "Support strategies, Listening, band B")</f>
        <v>Support strategies, Listening, band B</v>
      </c>
      <c r="D17" s="25" t="s">
        <v>393</v>
      </c>
    </row>
    <row r="18" spans="1:4" x14ac:dyDescent="0.25">
      <c r="A18" s="328" t="s">
        <v>396</v>
      </c>
      <c r="B18" s="82" t="s">
        <v>397</v>
      </c>
      <c r="C18" s="329" t="str">
        <f t="shared" si="1"/>
        <v>Support strategies, Listening, band B</v>
      </c>
      <c r="D18" s="25" t="s">
        <v>393</v>
      </c>
    </row>
    <row r="19" spans="1:4" ht="30" x14ac:dyDescent="0.25">
      <c r="A19" s="328" t="s">
        <v>398</v>
      </c>
      <c r="B19" s="82" t="s">
        <v>399</v>
      </c>
      <c r="C19" s="329" t="str">
        <f t="shared" si="1"/>
        <v>Support strategies, Listening, band B</v>
      </c>
      <c r="D19" s="25" t="s">
        <v>393</v>
      </c>
    </row>
    <row r="20" spans="1:4" x14ac:dyDescent="0.25">
      <c r="A20" s="328" t="s">
        <v>400</v>
      </c>
      <c r="B20" s="82" t="s">
        <v>401</v>
      </c>
      <c r="C20" s="329" t="str">
        <f t="shared" si="1"/>
        <v>Support strategies, Listening, band B</v>
      </c>
      <c r="D20" s="25" t="s">
        <v>393</v>
      </c>
    </row>
    <row r="21" spans="1:4" ht="17.25" x14ac:dyDescent="0.35">
      <c r="A21" s="328" t="s">
        <v>402</v>
      </c>
      <c r="B21" s="82" t="s">
        <v>403</v>
      </c>
      <c r="C21" s="329" t="str">
        <f t="shared" si="1"/>
        <v>Support strategies, Listening, band B</v>
      </c>
      <c r="D21" s="25" t="s">
        <v>393</v>
      </c>
    </row>
    <row r="22" spans="1:4" x14ac:dyDescent="0.25">
      <c r="A22" s="328" t="s">
        <v>404</v>
      </c>
      <c r="B22" s="82" t="s">
        <v>405</v>
      </c>
      <c r="C22" s="329" t="str">
        <f t="shared" si="1"/>
        <v>Support strategies, Listening, band B</v>
      </c>
      <c r="D22" s="25" t="s">
        <v>393</v>
      </c>
    </row>
    <row r="23" spans="1:4" x14ac:dyDescent="0.25">
      <c r="A23" s="328" t="s">
        <v>406</v>
      </c>
      <c r="B23" s="82" t="s">
        <v>407</v>
      </c>
      <c r="C23" s="329" t="str">
        <f t="shared" si="1"/>
        <v>Support strategies, Listening, band B</v>
      </c>
      <c r="D23" s="25" t="s">
        <v>393</v>
      </c>
    </row>
    <row r="24" spans="1:4" ht="30" x14ac:dyDescent="0.25">
      <c r="A24" s="328" t="s">
        <v>408</v>
      </c>
      <c r="B24" s="82" t="s">
        <v>409</v>
      </c>
      <c r="C24" s="329" t="str">
        <f t="shared" si="1"/>
        <v>Support strategies, Listening, band B</v>
      </c>
      <c r="D24" s="25" t="s">
        <v>393</v>
      </c>
    </row>
    <row r="25" spans="1:4" ht="30" x14ac:dyDescent="0.25">
      <c r="A25" s="328" t="s">
        <v>410</v>
      </c>
      <c r="B25" s="82" t="s">
        <v>411</v>
      </c>
      <c r="C25" s="329" t="str">
        <f t="shared" si="1"/>
        <v>Support strategies, Listening, band B</v>
      </c>
      <c r="D25" s="25" t="s">
        <v>393</v>
      </c>
    </row>
    <row r="26" spans="1:4" ht="36.75" x14ac:dyDescent="0.25">
      <c r="A26" s="87"/>
      <c r="B26" s="88" t="s">
        <v>412</v>
      </c>
      <c r="C26" s="330"/>
    </row>
    <row r="27" spans="1:4" x14ac:dyDescent="0.25">
      <c r="A27" s="87" t="s">
        <v>21</v>
      </c>
      <c r="B27" s="87" t="s">
        <v>413</v>
      </c>
      <c r="C27" s="331" t="str">
        <f>HYPERLINK(D27, "Support strategies, Listening, band C")</f>
        <v>Support strategies, Listening, band C</v>
      </c>
      <c r="D27" s="25" t="s">
        <v>414</v>
      </c>
    </row>
    <row r="28" spans="1:4" x14ac:dyDescent="0.25">
      <c r="A28" s="87" t="s">
        <v>415</v>
      </c>
      <c r="B28" s="87" t="s">
        <v>416</v>
      </c>
      <c r="C28" s="331" t="str">
        <f t="shared" ref="C28:C36" si="2">HYPERLINK(D28, "Support strategies, Listening, band C")</f>
        <v>Support strategies, Listening, band C</v>
      </c>
      <c r="D28" s="25" t="s">
        <v>414</v>
      </c>
    </row>
    <row r="29" spans="1:4" x14ac:dyDescent="0.25">
      <c r="A29" s="87" t="s">
        <v>417</v>
      </c>
      <c r="B29" s="87" t="s">
        <v>418</v>
      </c>
      <c r="C29" s="331" t="str">
        <f t="shared" si="2"/>
        <v>Support strategies, Listening, band C</v>
      </c>
      <c r="D29" s="25" t="s">
        <v>414</v>
      </c>
    </row>
    <row r="30" spans="1:4" x14ac:dyDescent="0.25">
      <c r="A30" s="87" t="s">
        <v>419</v>
      </c>
      <c r="B30" s="87" t="s">
        <v>420</v>
      </c>
      <c r="C30" s="331" t="str">
        <f t="shared" si="2"/>
        <v>Support strategies, Listening, band C</v>
      </c>
      <c r="D30" s="25" t="s">
        <v>414</v>
      </c>
    </row>
    <row r="31" spans="1:4" x14ac:dyDescent="0.25">
      <c r="A31" s="87" t="s">
        <v>421</v>
      </c>
      <c r="B31" s="87" t="s">
        <v>422</v>
      </c>
      <c r="C31" s="331" t="str">
        <f t="shared" si="2"/>
        <v>Support strategies, Listening, band C</v>
      </c>
      <c r="D31" s="25" t="s">
        <v>414</v>
      </c>
    </row>
    <row r="32" spans="1:4" x14ac:dyDescent="0.25">
      <c r="A32" s="87" t="s">
        <v>423</v>
      </c>
      <c r="B32" s="87" t="s">
        <v>424</v>
      </c>
      <c r="C32" s="331" t="str">
        <f t="shared" si="2"/>
        <v>Support strategies, Listening, band C</v>
      </c>
      <c r="D32" s="25" t="s">
        <v>414</v>
      </c>
    </row>
    <row r="33" spans="1:4" x14ac:dyDescent="0.25">
      <c r="A33" s="87" t="s">
        <v>425</v>
      </c>
      <c r="B33" s="87" t="s">
        <v>426</v>
      </c>
      <c r="C33" s="331" t="str">
        <f t="shared" si="2"/>
        <v>Support strategies, Listening, band C</v>
      </c>
      <c r="D33" s="25" t="s">
        <v>414</v>
      </c>
    </row>
    <row r="34" spans="1:4" x14ac:dyDescent="0.25">
      <c r="A34" s="87" t="s">
        <v>427</v>
      </c>
      <c r="B34" s="87" t="s">
        <v>428</v>
      </c>
      <c r="C34" s="331" t="str">
        <f t="shared" si="2"/>
        <v>Support strategies, Listening, band C</v>
      </c>
      <c r="D34" s="25" t="s">
        <v>414</v>
      </c>
    </row>
    <row r="35" spans="1:4" x14ac:dyDescent="0.25">
      <c r="A35" s="87" t="s">
        <v>429</v>
      </c>
      <c r="B35" s="87" t="s">
        <v>430</v>
      </c>
      <c r="C35" s="331" t="str">
        <f t="shared" si="2"/>
        <v>Support strategies, Listening, band C</v>
      </c>
      <c r="D35" s="25" t="s">
        <v>414</v>
      </c>
    </row>
    <row r="36" spans="1:4" ht="30" x14ac:dyDescent="0.25">
      <c r="A36" s="87" t="s">
        <v>431</v>
      </c>
      <c r="B36" s="87" t="s">
        <v>432</v>
      </c>
      <c r="C36" s="331" t="str">
        <f t="shared" si="2"/>
        <v>Support strategies, Listening, band C</v>
      </c>
      <c r="D36" s="25" t="s">
        <v>414</v>
      </c>
    </row>
    <row r="37" spans="1:4" ht="21" x14ac:dyDescent="0.25">
      <c r="A37" s="89"/>
      <c r="B37" s="90" t="s">
        <v>433</v>
      </c>
      <c r="C37" s="332"/>
    </row>
    <row r="38" spans="1:4" x14ac:dyDescent="0.25">
      <c r="A38" s="89" t="s">
        <v>22</v>
      </c>
      <c r="B38" s="89" t="s">
        <v>434</v>
      </c>
      <c r="C38" s="333" t="str">
        <f>HYPERLINK(D38, "Support strategies, Listening, band D")</f>
        <v>Support strategies, Listening, band D</v>
      </c>
      <c r="D38" s="25" t="s">
        <v>435</v>
      </c>
    </row>
    <row r="39" spans="1:4" ht="30" x14ac:dyDescent="0.25">
      <c r="A39" s="89" t="s">
        <v>436</v>
      </c>
      <c r="B39" s="89" t="s">
        <v>437</v>
      </c>
      <c r="C39" s="333" t="str">
        <f t="shared" ref="C39:C47" si="3">HYPERLINK(D39, "Support strategies, Listening, band D")</f>
        <v>Support strategies, Listening, band D</v>
      </c>
      <c r="D39" s="25" t="s">
        <v>435</v>
      </c>
    </row>
    <row r="40" spans="1:4" x14ac:dyDescent="0.25">
      <c r="A40" s="89" t="s">
        <v>438</v>
      </c>
      <c r="B40" s="89" t="s">
        <v>405</v>
      </c>
      <c r="C40" s="333" t="str">
        <f t="shared" si="3"/>
        <v>Support strategies, Listening, band D</v>
      </c>
      <c r="D40" s="25" t="s">
        <v>435</v>
      </c>
    </row>
    <row r="41" spans="1:4" x14ac:dyDescent="0.25">
      <c r="A41" s="89" t="s">
        <v>439</v>
      </c>
      <c r="B41" s="89" t="s">
        <v>440</v>
      </c>
      <c r="C41" s="333" t="str">
        <f t="shared" si="3"/>
        <v>Support strategies, Listening, band D</v>
      </c>
      <c r="D41" s="25" t="s">
        <v>435</v>
      </c>
    </row>
    <row r="42" spans="1:4" x14ac:dyDescent="0.25">
      <c r="A42" s="89" t="s">
        <v>441</v>
      </c>
      <c r="B42" s="89" t="s">
        <v>442</v>
      </c>
      <c r="C42" s="333" t="str">
        <f t="shared" si="3"/>
        <v>Support strategies, Listening, band D</v>
      </c>
      <c r="D42" s="25" t="s">
        <v>435</v>
      </c>
    </row>
    <row r="43" spans="1:4" ht="30" x14ac:dyDescent="0.25">
      <c r="A43" s="89" t="s">
        <v>443</v>
      </c>
      <c r="B43" s="89" t="s">
        <v>444</v>
      </c>
      <c r="C43" s="333" t="str">
        <f t="shared" si="3"/>
        <v>Support strategies, Listening, band D</v>
      </c>
      <c r="D43" s="25" t="s">
        <v>435</v>
      </c>
    </row>
    <row r="44" spans="1:4" ht="30" x14ac:dyDescent="0.25">
      <c r="A44" s="89" t="s">
        <v>445</v>
      </c>
      <c r="B44" s="89" t="s">
        <v>446</v>
      </c>
      <c r="C44" s="333" t="str">
        <f t="shared" si="3"/>
        <v>Support strategies, Listening, band D</v>
      </c>
      <c r="D44" s="25" t="s">
        <v>435</v>
      </c>
    </row>
    <row r="45" spans="1:4" x14ac:dyDescent="0.25">
      <c r="A45" s="89" t="s">
        <v>447</v>
      </c>
      <c r="B45" s="89" t="s">
        <v>448</v>
      </c>
      <c r="C45" s="333" t="str">
        <f t="shared" si="3"/>
        <v>Support strategies, Listening, band D</v>
      </c>
      <c r="D45" s="25" t="s">
        <v>435</v>
      </c>
    </row>
    <row r="46" spans="1:4" x14ac:dyDescent="0.25">
      <c r="A46" s="89" t="s">
        <v>449</v>
      </c>
      <c r="B46" s="89" t="s">
        <v>450</v>
      </c>
      <c r="C46" s="333" t="str">
        <f t="shared" si="3"/>
        <v>Support strategies, Listening, band D</v>
      </c>
      <c r="D46" s="25" t="s">
        <v>435</v>
      </c>
    </row>
    <row r="47" spans="1:4" ht="30" x14ac:dyDescent="0.25">
      <c r="A47" s="89" t="s">
        <v>451</v>
      </c>
      <c r="B47" s="89" t="s">
        <v>452</v>
      </c>
      <c r="C47" s="333" t="str">
        <f t="shared" si="3"/>
        <v>Support strategies, Listening, band D</v>
      </c>
      <c r="D47" s="25" t="s">
        <v>435</v>
      </c>
    </row>
    <row r="48" spans="1:4" ht="36.75" x14ac:dyDescent="0.25">
      <c r="A48" s="91"/>
      <c r="B48" s="92" t="s">
        <v>453</v>
      </c>
      <c r="C48" s="334"/>
    </row>
    <row r="49" spans="1:4" x14ac:dyDescent="0.25">
      <c r="A49" s="91" t="s">
        <v>23</v>
      </c>
      <c r="B49" s="91" t="s">
        <v>454</v>
      </c>
      <c r="C49" s="335" t="str">
        <f>HYPERLINK(D49, "Support strategies, Listening, band E")</f>
        <v>Support strategies, Listening, band E</v>
      </c>
      <c r="D49" s="25" t="s">
        <v>455</v>
      </c>
    </row>
    <row r="50" spans="1:4" x14ac:dyDescent="0.25">
      <c r="A50" s="91" t="s">
        <v>456</v>
      </c>
      <c r="B50" s="91" t="s">
        <v>457</v>
      </c>
      <c r="C50" s="335" t="str">
        <f t="shared" ref="C50:C58" si="4">HYPERLINK(D50, "Support strategies, Listening, band E")</f>
        <v>Support strategies, Listening, band E</v>
      </c>
      <c r="D50" s="25" t="s">
        <v>455</v>
      </c>
    </row>
    <row r="51" spans="1:4" x14ac:dyDescent="0.25">
      <c r="A51" s="91" t="s">
        <v>458</v>
      </c>
      <c r="B51" s="91" t="s">
        <v>459</v>
      </c>
      <c r="C51" s="335" t="str">
        <f t="shared" si="4"/>
        <v>Support strategies, Listening, band E</v>
      </c>
      <c r="D51" s="25" t="s">
        <v>455</v>
      </c>
    </row>
    <row r="52" spans="1:4" x14ac:dyDescent="0.25">
      <c r="A52" s="91" t="s">
        <v>460</v>
      </c>
      <c r="B52" s="91" t="s">
        <v>461</v>
      </c>
      <c r="C52" s="335" t="str">
        <f t="shared" si="4"/>
        <v>Support strategies, Listening, band E</v>
      </c>
      <c r="D52" s="25" t="s">
        <v>455</v>
      </c>
    </row>
    <row r="53" spans="1:4" x14ac:dyDescent="0.25">
      <c r="A53" s="91" t="s">
        <v>462</v>
      </c>
      <c r="B53" s="91" t="s">
        <v>463</v>
      </c>
      <c r="C53" s="335" t="str">
        <f t="shared" si="4"/>
        <v>Support strategies, Listening, band E</v>
      </c>
      <c r="D53" s="25" t="s">
        <v>455</v>
      </c>
    </row>
    <row r="54" spans="1:4" x14ac:dyDescent="0.25">
      <c r="A54" s="91" t="s">
        <v>464</v>
      </c>
      <c r="B54" s="91" t="s">
        <v>465</v>
      </c>
      <c r="C54" s="335" t="str">
        <f t="shared" si="4"/>
        <v>Support strategies, Listening, band E</v>
      </c>
      <c r="D54" s="25" t="s">
        <v>455</v>
      </c>
    </row>
    <row r="55" spans="1:4" x14ac:dyDescent="0.25">
      <c r="A55" s="91" t="s">
        <v>466</v>
      </c>
      <c r="B55" s="91" t="s">
        <v>467</v>
      </c>
      <c r="C55" s="335" t="str">
        <f t="shared" si="4"/>
        <v>Support strategies, Listening, band E</v>
      </c>
      <c r="D55" s="25" t="s">
        <v>455</v>
      </c>
    </row>
    <row r="56" spans="1:4" x14ac:dyDescent="0.25">
      <c r="A56" s="91" t="s">
        <v>468</v>
      </c>
      <c r="B56" s="91" t="s">
        <v>469</v>
      </c>
      <c r="C56" s="335" t="str">
        <f t="shared" si="4"/>
        <v>Support strategies, Listening, band E</v>
      </c>
      <c r="D56" s="25" t="s">
        <v>455</v>
      </c>
    </row>
    <row r="57" spans="1:4" x14ac:dyDescent="0.25">
      <c r="A57" s="91" t="s">
        <v>470</v>
      </c>
      <c r="B57" s="91" t="s">
        <v>471</v>
      </c>
      <c r="C57" s="335" t="str">
        <f t="shared" si="4"/>
        <v>Support strategies, Listening, band E</v>
      </c>
      <c r="D57" s="25" t="s">
        <v>455</v>
      </c>
    </row>
    <row r="58" spans="1:4" x14ac:dyDescent="0.25">
      <c r="A58" s="91" t="s">
        <v>472</v>
      </c>
      <c r="B58" s="91" t="s">
        <v>473</v>
      </c>
      <c r="C58" s="335" t="str">
        <f t="shared" si="4"/>
        <v>Support strategies, Listening, band E</v>
      </c>
      <c r="D58" s="25" t="s">
        <v>455</v>
      </c>
    </row>
    <row r="61" spans="1:4" ht="15.75" x14ac:dyDescent="0.25">
      <c r="B61" s="368" t="s">
        <v>29</v>
      </c>
      <c r="C61" s="368"/>
    </row>
  </sheetData>
  <sheetProtection algorithmName="SHA-512" hashValue="sfmcluzJPccETB8+l/MVn3hw/2JwRBOeITB6C0LmQYYaXCA3aR884PHtg5mWIMtZ32v4LfC9wxBZy9yqbOs1kA==" saltValue="LBKove6pwTIlK6SoOLIZAg==" spinCount="100000" sheet="1" selectLockedCells="1"/>
  <mergeCells count="3">
    <mergeCell ref="A2:B2"/>
    <mergeCell ref="A1:B1"/>
    <mergeCell ref="B61:C61"/>
  </mergeCells>
  <hyperlinks>
    <hyperlink ref="C2" location="'Tracker '!A1" display="Return to EAL Assessment Framework Tracker" xr:uid="{00000000-0004-0000-0B00-000000000000}"/>
    <hyperlink ref="C1" location="'Initial Assessment'!A1" display="Return to Initial Assessment" xr:uid="{00000000-0004-0000-0B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F61"/>
  <sheetViews>
    <sheetView zoomScaleNormal="100" workbookViewId="0">
      <pane xSplit="1" ySplit="2" topLeftCell="B3" activePane="bottomRight" state="frozen"/>
      <selection pane="topRight" activeCell="B1" sqref="B1"/>
      <selection pane="bottomLeft" activeCell="A2" sqref="A2"/>
      <selection pane="bottomRight" activeCell="C19" sqref="C19"/>
    </sheetView>
  </sheetViews>
  <sheetFormatPr defaultColWidth="9.140625" defaultRowHeight="15" x14ac:dyDescent="0.25"/>
  <cols>
    <col min="1" max="1" width="12.5703125" style="21" bestFit="1" customWidth="1"/>
    <col min="2" max="2" width="130.7109375" style="21" customWidth="1"/>
    <col min="3" max="3" width="43.42578125" style="115" bestFit="1" customWidth="1"/>
    <col min="4" max="4" width="0" style="22" hidden="1" customWidth="1"/>
    <col min="5" max="5" width="41.42578125" style="22" customWidth="1"/>
    <col min="6" max="6" width="9.140625" style="22" customWidth="1"/>
    <col min="7" max="16384" width="9.140625" style="22"/>
  </cols>
  <sheetData>
    <row r="1" spans="1:6" ht="53.25" thickBot="1" x14ac:dyDescent="0.3">
      <c r="C1" s="200" t="s">
        <v>366</v>
      </c>
    </row>
    <row r="2" spans="1:6" ht="33.75" customHeight="1" thickBot="1" x14ac:dyDescent="0.45">
      <c r="A2" s="217" t="s">
        <v>474</v>
      </c>
      <c r="B2" s="99" t="s">
        <v>475</v>
      </c>
      <c r="C2" s="120" t="s">
        <v>368</v>
      </c>
      <c r="D2" s="118" t="s">
        <v>476</v>
      </c>
      <c r="E2" s="21"/>
      <c r="F2" s="21"/>
    </row>
    <row r="3" spans="1:6" x14ac:dyDescent="0.25">
      <c r="A3" s="199" t="s">
        <v>24</v>
      </c>
      <c r="B3" s="119" t="s">
        <v>369</v>
      </c>
      <c r="C3" s="3"/>
    </row>
    <row r="4" spans="1:6" ht="21" x14ac:dyDescent="0.25">
      <c r="A4" s="93"/>
      <c r="B4" s="100" t="s">
        <v>477</v>
      </c>
      <c r="C4" s="121"/>
    </row>
    <row r="5" spans="1:6" x14ac:dyDescent="0.25">
      <c r="A5" s="93" t="s">
        <v>19</v>
      </c>
      <c r="B5" s="221" t="s">
        <v>478</v>
      </c>
      <c r="C5" s="327" t="str">
        <f t="shared" ref="C5:C14" si="0">HYPERLINK(D5, "Support strategies, Speaking, band A")</f>
        <v>Support strategies, Speaking, band A</v>
      </c>
      <c r="D5" s="25" t="s">
        <v>372</v>
      </c>
    </row>
    <row r="6" spans="1:6" ht="30" x14ac:dyDescent="0.25">
      <c r="A6" s="93" t="s">
        <v>373</v>
      </c>
      <c r="B6" s="221" t="s">
        <v>479</v>
      </c>
      <c r="C6" s="327" t="str">
        <f t="shared" si="0"/>
        <v>Support strategies, Speaking, band A</v>
      </c>
      <c r="D6" s="25" t="s">
        <v>372</v>
      </c>
    </row>
    <row r="7" spans="1:6" ht="30" x14ac:dyDescent="0.25">
      <c r="A7" s="93" t="s">
        <v>375</v>
      </c>
      <c r="B7" s="221" t="s">
        <v>480</v>
      </c>
      <c r="C7" s="327" t="str">
        <f t="shared" si="0"/>
        <v>Support strategies, Speaking, band A</v>
      </c>
      <c r="D7" s="25" t="s">
        <v>372</v>
      </c>
    </row>
    <row r="8" spans="1:6" ht="30" x14ac:dyDescent="0.25">
      <c r="A8" s="93" t="s">
        <v>377</v>
      </c>
      <c r="B8" s="221" t="s">
        <v>481</v>
      </c>
      <c r="C8" s="327" t="str">
        <f t="shared" si="0"/>
        <v>Support strategies, Speaking, band A</v>
      </c>
      <c r="D8" s="25" t="s">
        <v>372</v>
      </c>
    </row>
    <row r="9" spans="1:6" ht="30" x14ac:dyDescent="0.25">
      <c r="A9" s="93" t="s">
        <v>379</v>
      </c>
      <c r="B9" s="221" t="s">
        <v>482</v>
      </c>
      <c r="C9" s="327" t="str">
        <f t="shared" si="0"/>
        <v>Support strategies, Speaking, band A</v>
      </c>
      <c r="D9" s="25" t="s">
        <v>372</v>
      </c>
    </row>
    <row r="10" spans="1:6" ht="30" x14ac:dyDescent="0.25">
      <c r="A10" s="93" t="s">
        <v>381</v>
      </c>
      <c r="B10" s="221" t="s">
        <v>483</v>
      </c>
      <c r="C10" s="327" t="str">
        <f t="shared" si="0"/>
        <v>Support strategies, Speaking, band A</v>
      </c>
      <c r="D10" s="25" t="s">
        <v>372</v>
      </c>
    </row>
    <row r="11" spans="1:6" x14ac:dyDescent="0.25">
      <c r="A11" s="93" t="s">
        <v>383</v>
      </c>
      <c r="B11" s="221" t="s">
        <v>484</v>
      </c>
      <c r="C11" s="327" t="str">
        <f t="shared" si="0"/>
        <v>Support strategies, Speaking, band A</v>
      </c>
      <c r="D11" s="25" t="s">
        <v>372</v>
      </c>
    </row>
    <row r="12" spans="1:6" x14ac:dyDescent="0.25">
      <c r="A12" s="93" t="s">
        <v>385</v>
      </c>
      <c r="B12" s="93" t="s">
        <v>485</v>
      </c>
      <c r="C12" s="327" t="str">
        <f t="shared" si="0"/>
        <v>Support strategies, Speaking, band A</v>
      </c>
      <c r="D12" s="25" t="s">
        <v>372</v>
      </c>
    </row>
    <row r="13" spans="1:6" ht="30" x14ac:dyDescent="0.25">
      <c r="A13" s="93" t="s">
        <v>387</v>
      </c>
      <c r="B13" s="93" t="s">
        <v>486</v>
      </c>
      <c r="C13" s="327" t="str">
        <f t="shared" si="0"/>
        <v>Support strategies, Speaking, band A</v>
      </c>
      <c r="D13" s="25" t="s">
        <v>372</v>
      </c>
    </row>
    <row r="14" spans="1:6" x14ac:dyDescent="0.25">
      <c r="A14" s="93" t="s">
        <v>389</v>
      </c>
      <c r="B14" s="93" t="s">
        <v>487</v>
      </c>
      <c r="C14" s="327" t="str">
        <f t="shared" si="0"/>
        <v>Support strategies, Speaking, band A</v>
      </c>
      <c r="D14" s="25" t="s">
        <v>372</v>
      </c>
    </row>
    <row r="15" spans="1:6" ht="21" x14ac:dyDescent="0.25">
      <c r="A15" s="30"/>
      <c r="B15" s="33" t="s">
        <v>488</v>
      </c>
      <c r="C15" s="116"/>
      <c r="D15" s="25"/>
    </row>
    <row r="16" spans="1:6" ht="30" x14ac:dyDescent="0.25">
      <c r="A16" s="30" t="s">
        <v>20</v>
      </c>
      <c r="B16" s="232" t="s">
        <v>489</v>
      </c>
      <c r="C16" s="329" t="str">
        <f t="shared" ref="C16:C25" si="1">HYPERLINK(D16, "Support strategies, Speaking, band B")</f>
        <v>Support strategies, Speaking, band B</v>
      </c>
      <c r="D16" s="25" t="s">
        <v>393</v>
      </c>
    </row>
    <row r="17" spans="1:4" x14ac:dyDescent="0.25">
      <c r="A17" s="30" t="s">
        <v>394</v>
      </c>
      <c r="B17" s="30" t="s">
        <v>490</v>
      </c>
      <c r="C17" s="329" t="str">
        <f t="shared" si="1"/>
        <v>Support strategies, Speaking, band B</v>
      </c>
      <c r="D17" s="25" t="s">
        <v>393</v>
      </c>
    </row>
    <row r="18" spans="1:4" x14ac:dyDescent="0.25">
      <c r="A18" s="30" t="s">
        <v>396</v>
      </c>
      <c r="B18" s="232" t="s">
        <v>491</v>
      </c>
      <c r="C18" s="329" t="str">
        <f t="shared" si="1"/>
        <v>Support strategies, Speaking, band B</v>
      </c>
      <c r="D18" s="25" t="s">
        <v>393</v>
      </c>
    </row>
    <row r="19" spans="1:4" x14ac:dyDescent="0.25">
      <c r="A19" s="30" t="s">
        <v>398</v>
      </c>
      <c r="B19" s="232" t="s">
        <v>492</v>
      </c>
      <c r="C19" s="329" t="str">
        <f t="shared" si="1"/>
        <v>Support strategies, Speaking, band B</v>
      </c>
      <c r="D19" s="25" t="s">
        <v>393</v>
      </c>
    </row>
    <row r="20" spans="1:4" x14ac:dyDescent="0.25">
      <c r="A20" s="30" t="s">
        <v>400</v>
      </c>
      <c r="B20" s="30" t="s">
        <v>493</v>
      </c>
      <c r="C20" s="329" t="str">
        <f t="shared" si="1"/>
        <v>Support strategies, Speaking, band B</v>
      </c>
      <c r="D20" s="25" t="s">
        <v>393</v>
      </c>
    </row>
    <row r="21" spans="1:4" x14ac:dyDescent="0.25">
      <c r="A21" s="30" t="s">
        <v>402</v>
      </c>
      <c r="B21" s="30" t="s">
        <v>494</v>
      </c>
      <c r="C21" s="329" t="str">
        <f t="shared" si="1"/>
        <v>Support strategies, Speaking, band B</v>
      </c>
      <c r="D21" s="25" t="s">
        <v>393</v>
      </c>
    </row>
    <row r="22" spans="1:4" x14ac:dyDescent="0.25">
      <c r="A22" s="30" t="s">
        <v>404</v>
      </c>
      <c r="B22" s="30" t="s">
        <v>495</v>
      </c>
      <c r="C22" s="329" t="str">
        <f t="shared" si="1"/>
        <v>Support strategies, Speaking, band B</v>
      </c>
      <c r="D22" s="25" t="s">
        <v>393</v>
      </c>
    </row>
    <row r="23" spans="1:4" ht="30" x14ac:dyDescent="0.25">
      <c r="A23" s="30" t="s">
        <v>406</v>
      </c>
      <c r="B23" s="232" t="s">
        <v>496</v>
      </c>
      <c r="C23" s="329" t="str">
        <f t="shared" si="1"/>
        <v>Support strategies, Speaking, band B</v>
      </c>
      <c r="D23" s="25" t="s">
        <v>393</v>
      </c>
    </row>
    <row r="24" spans="1:4" x14ac:dyDescent="0.25">
      <c r="A24" s="30" t="s">
        <v>408</v>
      </c>
      <c r="B24" s="232" t="s">
        <v>497</v>
      </c>
      <c r="C24" s="329" t="str">
        <f t="shared" si="1"/>
        <v>Support strategies, Speaking, band B</v>
      </c>
      <c r="D24" s="25" t="s">
        <v>393</v>
      </c>
    </row>
    <row r="25" spans="1:4" x14ac:dyDescent="0.25">
      <c r="A25" s="30" t="s">
        <v>410</v>
      </c>
      <c r="B25" s="30" t="s">
        <v>498</v>
      </c>
      <c r="C25" s="329" t="str">
        <f t="shared" si="1"/>
        <v>Support strategies, Speaking, band B</v>
      </c>
      <c r="D25" s="25" t="s">
        <v>393</v>
      </c>
    </row>
    <row r="26" spans="1:4" ht="21" x14ac:dyDescent="0.25">
      <c r="A26" s="31"/>
      <c r="B26" s="32" t="s">
        <v>499</v>
      </c>
      <c r="C26" s="330"/>
      <c r="D26" s="25"/>
    </row>
    <row r="27" spans="1:4" x14ac:dyDescent="0.25">
      <c r="A27" s="31" t="s">
        <v>21</v>
      </c>
      <c r="B27" s="31" t="s">
        <v>500</v>
      </c>
      <c r="C27" s="331" t="str">
        <f t="shared" ref="C27:C36" si="2">HYPERLINK(D27, "Support strategies, Speaking, band C")</f>
        <v>Support strategies, Speaking, band C</v>
      </c>
      <c r="D27" s="25" t="s">
        <v>414</v>
      </c>
    </row>
    <row r="28" spans="1:4" x14ac:dyDescent="0.25">
      <c r="A28" s="31" t="s">
        <v>415</v>
      </c>
      <c r="B28" s="31" t="s">
        <v>501</v>
      </c>
      <c r="C28" s="331" t="str">
        <f t="shared" si="2"/>
        <v>Support strategies, Speaking, band C</v>
      </c>
      <c r="D28" s="25" t="s">
        <v>414</v>
      </c>
    </row>
    <row r="29" spans="1:4" x14ac:dyDescent="0.25">
      <c r="A29" s="31" t="s">
        <v>417</v>
      </c>
      <c r="B29" s="31" t="s">
        <v>502</v>
      </c>
      <c r="C29" s="331" t="str">
        <f t="shared" si="2"/>
        <v>Support strategies, Speaking, band C</v>
      </c>
      <c r="D29" s="25" t="s">
        <v>414</v>
      </c>
    </row>
    <row r="30" spans="1:4" x14ac:dyDescent="0.25">
      <c r="A30" s="31" t="s">
        <v>419</v>
      </c>
      <c r="B30" s="31" t="s">
        <v>503</v>
      </c>
      <c r="C30" s="331" t="str">
        <f t="shared" si="2"/>
        <v>Support strategies, Speaking, band C</v>
      </c>
      <c r="D30" s="25" t="s">
        <v>414</v>
      </c>
    </row>
    <row r="31" spans="1:4" x14ac:dyDescent="0.25">
      <c r="A31" s="31" t="s">
        <v>421</v>
      </c>
      <c r="B31" s="31" t="s">
        <v>504</v>
      </c>
      <c r="C31" s="331" t="str">
        <f t="shared" si="2"/>
        <v>Support strategies, Speaking, band C</v>
      </c>
      <c r="D31" s="25" t="s">
        <v>414</v>
      </c>
    </row>
    <row r="32" spans="1:4" x14ac:dyDescent="0.25">
      <c r="A32" s="31" t="s">
        <v>423</v>
      </c>
      <c r="B32" s="31" t="s">
        <v>505</v>
      </c>
      <c r="C32" s="331" t="str">
        <f t="shared" si="2"/>
        <v>Support strategies, Speaking, band C</v>
      </c>
      <c r="D32" s="25" t="s">
        <v>414</v>
      </c>
    </row>
    <row r="33" spans="1:4" x14ac:dyDescent="0.25">
      <c r="A33" s="31" t="s">
        <v>425</v>
      </c>
      <c r="B33" s="31" t="s">
        <v>506</v>
      </c>
      <c r="C33" s="331" t="str">
        <f t="shared" si="2"/>
        <v>Support strategies, Speaking, band C</v>
      </c>
      <c r="D33" s="25" t="s">
        <v>414</v>
      </c>
    </row>
    <row r="34" spans="1:4" x14ac:dyDescent="0.25">
      <c r="A34" s="31" t="s">
        <v>427</v>
      </c>
      <c r="B34" s="31" t="s">
        <v>507</v>
      </c>
      <c r="C34" s="331" t="str">
        <f t="shared" si="2"/>
        <v>Support strategies, Speaking, band C</v>
      </c>
      <c r="D34" s="25" t="s">
        <v>414</v>
      </c>
    </row>
    <row r="35" spans="1:4" x14ac:dyDescent="0.25">
      <c r="A35" s="31" t="s">
        <v>429</v>
      </c>
      <c r="B35" s="31" t="s">
        <v>508</v>
      </c>
      <c r="C35" s="331" t="str">
        <f t="shared" si="2"/>
        <v>Support strategies, Speaking, band C</v>
      </c>
      <c r="D35" s="25" t="s">
        <v>414</v>
      </c>
    </row>
    <row r="36" spans="1:4" x14ac:dyDescent="0.25">
      <c r="A36" s="31" t="s">
        <v>431</v>
      </c>
      <c r="B36" s="31" t="s">
        <v>509</v>
      </c>
      <c r="C36" s="331" t="str">
        <f t="shared" si="2"/>
        <v>Support strategies, Speaking, band C</v>
      </c>
      <c r="D36" s="25" t="s">
        <v>414</v>
      </c>
    </row>
    <row r="37" spans="1:4" ht="21" x14ac:dyDescent="0.25">
      <c r="A37" s="24"/>
      <c r="B37" s="28" t="s">
        <v>510</v>
      </c>
      <c r="C37" s="332"/>
      <c r="D37" s="25"/>
    </row>
    <row r="38" spans="1:4" x14ac:dyDescent="0.25">
      <c r="A38" s="24" t="s">
        <v>22</v>
      </c>
      <c r="B38" s="24" t="s">
        <v>511</v>
      </c>
      <c r="C38" s="333" t="str">
        <f t="shared" ref="C38:C47" si="3">HYPERLINK(D38, "Support strategies, Speaking, band D")</f>
        <v>Support strategies, Speaking, band D</v>
      </c>
      <c r="D38" s="25" t="s">
        <v>435</v>
      </c>
    </row>
    <row r="39" spans="1:4" x14ac:dyDescent="0.25">
      <c r="A39" s="24" t="s">
        <v>436</v>
      </c>
      <c r="B39" s="24" t="s">
        <v>512</v>
      </c>
      <c r="C39" s="333" t="str">
        <f t="shared" si="3"/>
        <v>Support strategies, Speaking, band D</v>
      </c>
      <c r="D39" s="25" t="s">
        <v>435</v>
      </c>
    </row>
    <row r="40" spans="1:4" x14ac:dyDescent="0.25">
      <c r="A40" s="24" t="s">
        <v>438</v>
      </c>
      <c r="B40" s="24" t="s">
        <v>513</v>
      </c>
      <c r="C40" s="333" t="str">
        <f t="shared" si="3"/>
        <v>Support strategies, Speaking, band D</v>
      </c>
      <c r="D40" s="25" t="s">
        <v>435</v>
      </c>
    </row>
    <row r="41" spans="1:4" x14ac:dyDescent="0.25">
      <c r="A41" s="24" t="s">
        <v>439</v>
      </c>
      <c r="B41" s="24" t="s">
        <v>514</v>
      </c>
      <c r="C41" s="333" t="str">
        <f t="shared" si="3"/>
        <v>Support strategies, Speaking, band D</v>
      </c>
      <c r="D41" s="25" t="s">
        <v>435</v>
      </c>
    </row>
    <row r="42" spans="1:4" x14ac:dyDescent="0.25">
      <c r="A42" s="24" t="s">
        <v>441</v>
      </c>
      <c r="B42" s="24" t="s">
        <v>515</v>
      </c>
      <c r="C42" s="333" t="str">
        <f t="shared" si="3"/>
        <v>Support strategies, Speaking, band D</v>
      </c>
      <c r="D42" s="25" t="s">
        <v>435</v>
      </c>
    </row>
    <row r="43" spans="1:4" x14ac:dyDescent="0.25">
      <c r="A43" s="24" t="s">
        <v>443</v>
      </c>
      <c r="B43" s="24" t="s">
        <v>516</v>
      </c>
      <c r="C43" s="333" t="str">
        <f t="shared" si="3"/>
        <v>Support strategies, Speaking, band D</v>
      </c>
      <c r="D43" s="25" t="s">
        <v>435</v>
      </c>
    </row>
    <row r="44" spans="1:4" x14ac:dyDescent="0.25">
      <c r="A44" s="24" t="s">
        <v>445</v>
      </c>
      <c r="B44" s="24" t="s">
        <v>517</v>
      </c>
      <c r="C44" s="333" t="str">
        <f t="shared" si="3"/>
        <v>Support strategies, Speaking, band D</v>
      </c>
      <c r="D44" s="25" t="s">
        <v>435</v>
      </c>
    </row>
    <row r="45" spans="1:4" x14ac:dyDescent="0.25">
      <c r="A45" s="24" t="s">
        <v>447</v>
      </c>
      <c r="B45" s="24" t="s">
        <v>518</v>
      </c>
      <c r="C45" s="333" t="str">
        <f t="shared" si="3"/>
        <v>Support strategies, Speaking, band D</v>
      </c>
      <c r="D45" s="25" t="s">
        <v>435</v>
      </c>
    </row>
    <row r="46" spans="1:4" x14ac:dyDescent="0.25">
      <c r="A46" s="24" t="s">
        <v>449</v>
      </c>
      <c r="B46" s="24" t="s">
        <v>519</v>
      </c>
      <c r="C46" s="333" t="str">
        <f t="shared" si="3"/>
        <v>Support strategies, Speaking, band D</v>
      </c>
      <c r="D46" s="25" t="s">
        <v>435</v>
      </c>
    </row>
    <row r="47" spans="1:4" ht="30" x14ac:dyDescent="0.25">
      <c r="A47" s="24" t="s">
        <v>451</v>
      </c>
      <c r="B47" s="24" t="s">
        <v>520</v>
      </c>
      <c r="C47" s="333" t="str">
        <f t="shared" si="3"/>
        <v>Support strategies, Speaking, band D</v>
      </c>
      <c r="D47" s="25" t="s">
        <v>435</v>
      </c>
    </row>
    <row r="48" spans="1:4" ht="21" x14ac:dyDescent="0.25">
      <c r="A48" s="34"/>
      <c r="B48" s="35" t="s">
        <v>521</v>
      </c>
      <c r="C48" s="334"/>
      <c r="D48" s="25"/>
    </row>
    <row r="49" spans="1:4" ht="30" x14ac:dyDescent="0.25">
      <c r="A49" s="34" t="s">
        <v>23</v>
      </c>
      <c r="B49" s="34" t="s">
        <v>522</v>
      </c>
      <c r="C49" s="335" t="str">
        <f t="shared" ref="C49:C58" si="4">HYPERLINK(D49, "Support strategies, Speaking, band E")</f>
        <v>Support strategies, Speaking, band E</v>
      </c>
      <c r="D49" s="25" t="s">
        <v>455</v>
      </c>
    </row>
    <row r="50" spans="1:4" ht="30" x14ac:dyDescent="0.25">
      <c r="A50" s="34" t="s">
        <v>456</v>
      </c>
      <c r="B50" s="34" t="s">
        <v>523</v>
      </c>
      <c r="C50" s="335" t="str">
        <f t="shared" si="4"/>
        <v>Support strategies, Speaking, band E</v>
      </c>
      <c r="D50" s="25" t="s">
        <v>455</v>
      </c>
    </row>
    <row r="51" spans="1:4" x14ac:dyDescent="0.25">
      <c r="A51" s="34" t="s">
        <v>458</v>
      </c>
      <c r="B51" s="34" t="s">
        <v>524</v>
      </c>
      <c r="C51" s="335" t="str">
        <f t="shared" si="4"/>
        <v>Support strategies, Speaking, band E</v>
      </c>
      <c r="D51" s="25" t="s">
        <v>455</v>
      </c>
    </row>
    <row r="52" spans="1:4" x14ac:dyDescent="0.25">
      <c r="A52" s="34" t="s">
        <v>460</v>
      </c>
      <c r="B52" s="34" t="s">
        <v>525</v>
      </c>
      <c r="C52" s="335" t="str">
        <f t="shared" si="4"/>
        <v>Support strategies, Speaking, band E</v>
      </c>
      <c r="D52" s="25" t="s">
        <v>455</v>
      </c>
    </row>
    <row r="53" spans="1:4" x14ac:dyDescent="0.25">
      <c r="A53" s="34" t="s">
        <v>462</v>
      </c>
      <c r="B53" s="34" t="s">
        <v>526</v>
      </c>
      <c r="C53" s="335" t="str">
        <f t="shared" si="4"/>
        <v>Support strategies, Speaking, band E</v>
      </c>
      <c r="D53" s="25" t="s">
        <v>455</v>
      </c>
    </row>
    <row r="54" spans="1:4" x14ac:dyDescent="0.25">
      <c r="A54" s="34" t="s">
        <v>464</v>
      </c>
      <c r="B54" s="34" t="s">
        <v>527</v>
      </c>
      <c r="C54" s="335" t="str">
        <f t="shared" si="4"/>
        <v>Support strategies, Speaking, band E</v>
      </c>
      <c r="D54" s="25" t="s">
        <v>455</v>
      </c>
    </row>
    <row r="55" spans="1:4" x14ac:dyDescent="0.25">
      <c r="A55" s="34" t="s">
        <v>466</v>
      </c>
      <c r="B55" s="34" t="s">
        <v>528</v>
      </c>
      <c r="C55" s="335" t="str">
        <f t="shared" si="4"/>
        <v>Support strategies, Speaking, band E</v>
      </c>
      <c r="D55" s="25" t="s">
        <v>455</v>
      </c>
    </row>
    <row r="56" spans="1:4" x14ac:dyDescent="0.25">
      <c r="A56" s="34" t="s">
        <v>468</v>
      </c>
      <c r="B56" s="34" t="s">
        <v>529</v>
      </c>
      <c r="C56" s="335" t="str">
        <f t="shared" si="4"/>
        <v>Support strategies, Speaking, band E</v>
      </c>
      <c r="D56" s="25" t="s">
        <v>455</v>
      </c>
    </row>
    <row r="57" spans="1:4" x14ac:dyDescent="0.25">
      <c r="A57" s="34" t="s">
        <v>470</v>
      </c>
      <c r="B57" s="34" t="s">
        <v>530</v>
      </c>
      <c r="C57" s="335" t="str">
        <f t="shared" si="4"/>
        <v>Support strategies, Speaking, band E</v>
      </c>
      <c r="D57" s="25" t="s">
        <v>455</v>
      </c>
    </row>
    <row r="58" spans="1:4" ht="30" x14ac:dyDescent="0.25">
      <c r="A58" s="34" t="s">
        <v>472</v>
      </c>
      <c r="B58" s="34" t="s">
        <v>531</v>
      </c>
      <c r="C58" s="335" t="str">
        <f t="shared" si="4"/>
        <v>Support strategies, Speaking, band E</v>
      </c>
      <c r="D58" s="25" t="s">
        <v>455</v>
      </c>
    </row>
    <row r="61" spans="1:4" ht="15.75" x14ac:dyDescent="0.25">
      <c r="B61" s="368" t="s">
        <v>29</v>
      </c>
      <c r="C61" s="368"/>
    </row>
  </sheetData>
  <sheetProtection algorithmName="SHA-512" hashValue="WgfYTevykEXjylVqEyXluNr8650pfoRejOx6FKyYCLhTa7C4cODIQV8pDAfBXBp3bJv/PTyg30+4Pz/Kmjzidg==" saltValue="Yg54y7ZsDrGk/ynYT6/vmw==" spinCount="100000" sheet="1" selectLockedCells="1"/>
  <mergeCells count="1">
    <mergeCell ref="B61:C61"/>
  </mergeCells>
  <hyperlinks>
    <hyperlink ref="C2" location="'Tracker '!A1" display="Return to EAL Assessment Framework Tracker" xr:uid="{00000000-0004-0000-0C00-000000000000}"/>
    <hyperlink ref="C1" location="'Initial Assessment'!A1" display="Return to Initial Assessment" xr:uid="{00000000-0004-0000-0C00-000001000000}"/>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90"/>
  <sheetViews>
    <sheetView zoomScaleNormal="100" workbookViewId="0">
      <selection activeCell="C17" sqref="C17"/>
    </sheetView>
  </sheetViews>
  <sheetFormatPr defaultColWidth="9.140625" defaultRowHeight="15" x14ac:dyDescent="0.25"/>
  <cols>
    <col min="1" max="1" width="12.5703125" style="122" customWidth="1"/>
    <col min="2" max="2" width="139.28515625" style="122" customWidth="1"/>
    <col min="3" max="3" width="43.42578125" style="127" bestFit="1" customWidth="1"/>
    <col min="4" max="4" width="9" style="14" hidden="1" customWidth="1"/>
    <col min="5" max="5" width="56.42578125" style="14" customWidth="1"/>
    <col min="6" max="16384" width="9.140625" style="14"/>
  </cols>
  <sheetData>
    <row r="1" spans="1:4" ht="52.5" x14ac:dyDescent="0.25">
      <c r="C1" s="200" t="s">
        <v>366</v>
      </c>
    </row>
    <row r="2" spans="1:4" ht="31.5" x14ac:dyDescent="0.5">
      <c r="B2" s="101" t="s">
        <v>532</v>
      </c>
      <c r="C2" s="126" t="s">
        <v>368</v>
      </c>
    </row>
    <row r="3" spans="1:4" x14ac:dyDescent="0.25">
      <c r="A3" s="29" t="s">
        <v>24</v>
      </c>
      <c r="B3" s="27" t="s">
        <v>369</v>
      </c>
      <c r="C3" s="117"/>
    </row>
    <row r="4" spans="1:4" ht="21" x14ac:dyDescent="0.25">
      <c r="A4" s="84"/>
      <c r="B4" s="85" t="s">
        <v>533</v>
      </c>
      <c r="C4" s="336"/>
    </row>
    <row r="5" spans="1:4" ht="45" x14ac:dyDescent="0.25">
      <c r="A5" s="86" t="s">
        <v>19</v>
      </c>
      <c r="B5" s="86" t="s">
        <v>534</v>
      </c>
      <c r="C5" s="327" t="str">
        <f t="shared" ref="C5:C14" si="0">HYPERLINK(D5, "Support strategies, Reading &amp; Viewing, band A")</f>
        <v>Support strategies, Reading &amp; Viewing, band A</v>
      </c>
      <c r="D5" s="25" t="s">
        <v>535</v>
      </c>
    </row>
    <row r="6" spans="1:4" ht="30" x14ac:dyDescent="0.25">
      <c r="A6" s="86" t="s">
        <v>373</v>
      </c>
      <c r="B6" s="86" t="s">
        <v>536</v>
      </c>
      <c r="C6" s="327" t="str">
        <f t="shared" si="0"/>
        <v>Support strategies, Reading &amp; Viewing, band A</v>
      </c>
      <c r="D6" s="25" t="s">
        <v>535</v>
      </c>
    </row>
    <row r="7" spans="1:4" x14ac:dyDescent="0.25">
      <c r="A7" s="86" t="s">
        <v>375</v>
      </c>
      <c r="B7" s="86" t="s">
        <v>537</v>
      </c>
      <c r="C7" s="327" t="str">
        <f t="shared" si="0"/>
        <v>Support strategies, Reading &amp; Viewing, band A</v>
      </c>
      <c r="D7" s="25" t="s">
        <v>535</v>
      </c>
    </row>
    <row r="8" spans="1:4" ht="30" x14ac:dyDescent="0.25">
      <c r="A8" s="86" t="s">
        <v>377</v>
      </c>
      <c r="B8" s="86" t="s">
        <v>538</v>
      </c>
      <c r="C8" s="327" t="str">
        <f t="shared" si="0"/>
        <v>Support strategies, Reading &amp; Viewing, band A</v>
      </c>
      <c r="D8" s="25" t="s">
        <v>535</v>
      </c>
    </row>
    <row r="9" spans="1:4" ht="30" x14ac:dyDescent="0.25">
      <c r="A9" s="86" t="s">
        <v>379</v>
      </c>
      <c r="B9" s="86" t="s">
        <v>539</v>
      </c>
      <c r="C9" s="327" t="str">
        <f t="shared" si="0"/>
        <v>Support strategies, Reading &amp; Viewing, band A</v>
      </c>
      <c r="D9" s="25" t="s">
        <v>535</v>
      </c>
    </row>
    <row r="10" spans="1:4" x14ac:dyDescent="0.25">
      <c r="A10" s="86" t="s">
        <v>381</v>
      </c>
      <c r="B10" s="86" t="s">
        <v>540</v>
      </c>
      <c r="C10" s="327" t="str">
        <f t="shared" si="0"/>
        <v>Support strategies, Reading &amp; Viewing, band A</v>
      </c>
      <c r="D10" s="25" t="s">
        <v>535</v>
      </c>
    </row>
    <row r="11" spans="1:4" ht="30" x14ac:dyDescent="0.25">
      <c r="A11" s="86" t="s">
        <v>383</v>
      </c>
      <c r="B11" s="86" t="s">
        <v>541</v>
      </c>
      <c r="C11" s="327" t="str">
        <f t="shared" si="0"/>
        <v>Support strategies, Reading &amp; Viewing, band A</v>
      </c>
      <c r="D11" s="25" t="s">
        <v>535</v>
      </c>
    </row>
    <row r="12" spans="1:4" x14ac:dyDescent="0.25">
      <c r="A12" s="86" t="s">
        <v>385</v>
      </c>
      <c r="B12" s="86" t="s">
        <v>542</v>
      </c>
      <c r="C12" s="327" t="str">
        <f t="shared" si="0"/>
        <v>Support strategies, Reading &amp; Viewing, band A</v>
      </c>
      <c r="D12" s="25" t="s">
        <v>535</v>
      </c>
    </row>
    <row r="13" spans="1:4" ht="30" x14ac:dyDescent="0.25">
      <c r="A13" s="86" t="s">
        <v>387</v>
      </c>
      <c r="B13" s="86" t="s">
        <v>543</v>
      </c>
      <c r="C13" s="327" t="str">
        <f t="shared" si="0"/>
        <v>Support strategies, Reading &amp; Viewing, band A</v>
      </c>
      <c r="D13" s="25" t="s">
        <v>535</v>
      </c>
    </row>
    <row r="14" spans="1:4" x14ac:dyDescent="0.25">
      <c r="A14" s="86" t="s">
        <v>389</v>
      </c>
      <c r="B14" s="86" t="s">
        <v>544</v>
      </c>
      <c r="C14" s="327" t="str">
        <f t="shared" si="0"/>
        <v>Support strategies, Reading &amp; Viewing, band A</v>
      </c>
      <c r="D14" s="25" t="s">
        <v>535</v>
      </c>
    </row>
    <row r="15" spans="1:4" ht="36" x14ac:dyDescent="0.25">
      <c r="A15" s="83"/>
      <c r="B15" s="81" t="s">
        <v>545</v>
      </c>
      <c r="C15" s="116"/>
      <c r="D15" s="25"/>
    </row>
    <row r="16" spans="1:4" ht="30" x14ac:dyDescent="0.25">
      <c r="A16" s="82" t="s">
        <v>20</v>
      </c>
      <c r="B16" s="82" t="s">
        <v>546</v>
      </c>
      <c r="C16" s="329" t="str">
        <f t="shared" ref="C16:C25" si="1">HYPERLINK(D16, "Support strategies, Reading &amp; Viewing, band B")</f>
        <v>Support strategies, Reading &amp; Viewing, band B</v>
      </c>
      <c r="D16" s="25" t="s">
        <v>547</v>
      </c>
    </row>
    <row r="17" spans="1:4" x14ac:dyDescent="0.25">
      <c r="A17" s="82" t="s">
        <v>394</v>
      </c>
      <c r="B17" s="82" t="s">
        <v>548</v>
      </c>
      <c r="C17" s="329" t="str">
        <f t="shared" si="1"/>
        <v>Support strategies, Reading &amp; Viewing, band B</v>
      </c>
      <c r="D17" s="25" t="s">
        <v>547</v>
      </c>
    </row>
    <row r="18" spans="1:4" x14ac:dyDescent="0.25">
      <c r="A18" s="82" t="s">
        <v>396</v>
      </c>
      <c r="B18" s="82" t="s">
        <v>549</v>
      </c>
      <c r="C18" s="329" t="str">
        <f t="shared" si="1"/>
        <v>Support strategies, Reading &amp; Viewing, band B</v>
      </c>
      <c r="D18" s="25" t="s">
        <v>547</v>
      </c>
    </row>
    <row r="19" spans="1:4" ht="30" x14ac:dyDescent="0.25">
      <c r="A19" s="82" t="s">
        <v>398</v>
      </c>
      <c r="B19" s="82" t="s">
        <v>550</v>
      </c>
      <c r="C19" s="329" t="str">
        <f t="shared" si="1"/>
        <v>Support strategies, Reading &amp; Viewing, band B</v>
      </c>
      <c r="D19" s="25" t="s">
        <v>547</v>
      </c>
    </row>
    <row r="20" spans="1:4" x14ac:dyDescent="0.25">
      <c r="A20" s="82" t="s">
        <v>400</v>
      </c>
      <c r="B20" s="82" t="s">
        <v>551</v>
      </c>
      <c r="C20" s="329" t="str">
        <f t="shared" si="1"/>
        <v>Support strategies, Reading &amp; Viewing, band B</v>
      </c>
      <c r="D20" s="25" t="s">
        <v>547</v>
      </c>
    </row>
    <row r="21" spans="1:4" x14ac:dyDescent="0.25">
      <c r="A21" s="82" t="s">
        <v>402</v>
      </c>
      <c r="B21" s="82" t="s">
        <v>552</v>
      </c>
      <c r="C21" s="329" t="str">
        <f t="shared" si="1"/>
        <v>Support strategies, Reading &amp; Viewing, band B</v>
      </c>
      <c r="D21" s="25" t="s">
        <v>547</v>
      </c>
    </row>
    <row r="22" spans="1:4" ht="30" x14ac:dyDescent="0.25">
      <c r="A22" s="82" t="s">
        <v>404</v>
      </c>
      <c r="B22" s="82" t="s">
        <v>553</v>
      </c>
      <c r="C22" s="329" t="str">
        <f t="shared" si="1"/>
        <v>Support strategies, Reading &amp; Viewing, band B</v>
      </c>
      <c r="D22" s="25" t="s">
        <v>547</v>
      </c>
    </row>
    <row r="23" spans="1:4" x14ac:dyDescent="0.25">
      <c r="A23" s="82" t="s">
        <v>406</v>
      </c>
      <c r="B23" s="82" t="s">
        <v>554</v>
      </c>
      <c r="C23" s="329" t="str">
        <f t="shared" si="1"/>
        <v>Support strategies, Reading &amp; Viewing, band B</v>
      </c>
      <c r="D23" s="25" t="s">
        <v>547</v>
      </c>
    </row>
    <row r="24" spans="1:4" x14ac:dyDescent="0.25">
      <c r="A24" s="82" t="s">
        <v>408</v>
      </c>
      <c r="B24" s="82" t="s">
        <v>555</v>
      </c>
      <c r="C24" s="329" t="str">
        <f t="shared" si="1"/>
        <v>Support strategies, Reading &amp; Viewing, band B</v>
      </c>
      <c r="D24" s="25" t="s">
        <v>547</v>
      </c>
    </row>
    <row r="25" spans="1:4" x14ac:dyDescent="0.25">
      <c r="A25" s="82" t="s">
        <v>410</v>
      </c>
      <c r="B25" s="82" t="s">
        <v>556</v>
      </c>
      <c r="C25" s="329" t="str">
        <f t="shared" si="1"/>
        <v>Support strategies, Reading &amp; Viewing, band B</v>
      </c>
      <c r="D25" s="25" t="s">
        <v>547</v>
      </c>
    </row>
    <row r="26" spans="1:4" ht="36" x14ac:dyDescent="0.25">
      <c r="A26" s="87"/>
      <c r="B26" s="88" t="s">
        <v>557</v>
      </c>
      <c r="C26" s="330"/>
      <c r="D26" s="25"/>
    </row>
    <row r="27" spans="1:4" ht="30" x14ac:dyDescent="0.25">
      <c r="A27" s="123" t="s">
        <v>21</v>
      </c>
      <c r="B27" s="123" t="s">
        <v>558</v>
      </c>
      <c r="C27" s="331" t="str">
        <f t="shared" ref="C27:C36" si="2">HYPERLINK(D27, "Support strategies, Reading &amp; Viewing, band C")</f>
        <v>Support strategies, Reading &amp; Viewing, band C</v>
      </c>
      <c r="D27" s="25" t="s">
        <v>559</v>
      </c>
    </row>
    <row r="28" spans="1:4" x14ac:dyDescent="0.25">
      <c r="A28" s="123" t="s">
        <v>415</v>
      </c>
      <c r="B28" s="123" t="s">
        <v>560</v>
      </c>
      <c r="C28" s="331" t="str">
        <f t="shared" si="2"/>
        <v>Support strategies, Reading &amp; Viewing, band C</v>
      </c>
      <c r="D28" s="25" t="s">
        <v>559</v>
      </c>
    </row>
    <row r="29" spans="1:4" ht="30" x14ac:dyDescent="0.25">
      <c r="A29" s="123" t="s">
        <v>417</v>
      </c>
      <c r="B29" s="123" t="s">
        <v>561</v>
      </c>
      <c r="C29" s="331" t="str">
        <f t="shared" si="2"/>
        <v>Support strategies, Reading &amp; Viewing, band C</v>
      </c>
      <c r="D29" s="25" t="s">
        <v>559</v>
      </c>
    </row>
    <row r="30" spans="1:4" ht="30" x14ac:dyDescent="0.25">
      <c r="A30" s="123" t="s">
        <v>419</v>
      </c>
      <c r="B30" s="123" t="s">
        <v>562</v>
      </c>
      <c r="C30" s="331" t="str">
        <f t="shared" si="2"/>
        <v>Support strategies, Reading &amp; Viewing, band C</v>
      </c>
      <c r="D30" s="25" t="s">
        <v>559</v>
      </c>
    </row>
    <row r="31" spans="1:4" ht="30" x14ac:dyDescent="0.25">
      <c r="A31" s="123" t="s">
        <v>421</v>
      </c>
      <c r="B31" s="123" t="s">
        <v>563</v>
      </c>
      <c r="C31" s="331" t="str">
        <f t="shared" si="2"/>
        <v>Support strategies, Reading &amp; Viewing, band C</v>
      </c>
      <c r="D31" s="25" t="s">
        <v>559</v>
      </c>
    </row>
    <row r="32" spans="1:4" ht="30" x14ac:dyDescent="0.25">
      <c r="A32" s="123" t="s">
        <v>423</v>
      </c>
      <c r="B32" s="123" t="s">
        <v>564</v>
      </c>
      <c r="C32" s="331" t="str">
        <f t="shared" si="2"/>
        <v>Support strategies, Reading &amp; Viewing, band C</v>
      </c>
      <c r="D32" s="25" t="s">
        <v>559</v>
      </c>
    </row>
    <row r="33" spans="1:4" x14ac:dyDescent="0.25">
      <c r="A33" s="123" t="s">
        <v>425</v>
      </c>
      <c r="B33" s="123" t="s">
        <v>565</v>
      </c>
      <c r="C33" s="331" t="str">
        <f t="shared" si="2"/>
        <v>Support strategies, Reading &amp; Viewing, band C</v>
      </c>
      <c r="D33" s="25" t="s">
        <v>559</v>
      </c>
    </row>
    <row r="34" spans="1:4" x14ac:dyDescent="0.25">
      <c r="A34" s="123" t="s">
        <v>427</v>
      </c>
      <c r="B34" s="123" t="s">
        <v>566</v>
      </c>
      <c r="C34" s="331" t="str">
        <f t="shared" si="2"/>
        <v>Support strategies, Reading &amp; Viewing, band C</v>
      </c>
      <c r="D34" s="25" t="s">
        <v>559</v>
      </c>
    </row>
    <row r="35" spans="1:4" x14ac:dyDescent="0.25">
      <c r="A35" s="123" t="s">
        <v>429</v>
      </c>
      <c r="B35" s="123" t="s">
        <v>567</v>
      </c>
      <c r="C35" s="331" t="str">
        <f t="shared" si="2"/>
        <v>Support strategies, Reading &amp; Viewing, band C</v>
      </c>
      <c r="D35" s="25" t="s">
        <v>559</v>
      </c>
    </row>
    <row r="36" spans="1:4" ht="30" x14ac:dyDescent="0.25">
      <c r="A36" s="123" t="s">
        <v>431</v>
      </c>
      <c r="B36" s="123" t="s">
        <v>568</v>
      </c>
      <c r="C36" s="331" t="str">
        <f t="shared" si="2"/>
        <v>Support strategies, Reading &amp; Viewing, band C</v>
      </c>
      <c r="D36" s="25" t="s">
        <v>559</v>
      </c>
    </row>
    <row r="37" spans="1:4" ht="36" x14ac:dyDescent="0.25">
      <c r="A37" s="89"/>
      <c r="B37" s="90" t="s">
        <v>569</v>
      </c>
      <c r="C37" s="332"/>
      <c r="D37" s="25"/>
    </row>
    <row r="38" spans="1:4" ht="30" x14ac:dyDescent="0.25">
      <c r="A38" s="124" t="s">
        <v>22</v>
      </c>
      <c r="B38" s="124" t="s">
        <v>570</v>
      </c>
      <c r="C38" s="333" t="str">
        <f t="shared" ref="C38:C47" si="3">HYPERLINK(D38, "Support strategies, Reading &amp; Viewing, band D")</f>
        <v>Support strategies, Reading &amp; Viewing, band D</v>
      </c>
      <c r="D38" s="25" t="s">
        <v>571</v>
      </c>
    </row>
    <row r="39" spans="1:4" ht="30" x14ac:dyDescent="0.25">
      <c r="A39" s="124" t="s">
        <v>436</v>
      </c>
      <c r="B39" s="124" t="s">
        <v>572</v>
      </c>
      <c r="C39" s="333" t="str">
        <f t="shared" si="3"/>
        <v>Support strategies, Reading &amp; Viewing, band D</v>
      </c>
      <c r="D39" s="25" t="s">
        <v>571</v>
      </c>
    </row>
    <row r="40" spans="1:4" ht="30" x14ac:dyDescent="0.25">
      <c r="A40" s="124" t="s">
        <v>438</v>
      </c>
      <c r="B40" s="124" t="s">
        <v>573</v>
      </c>
      <c r="C40" s="333" t="str">
        <f t="shared" si="3"/>
        <v>Support strategies, Reading &amp; Viewing, band D</v>
      </c>
      <c r="D40" s="25" t="s">
        <v>571</v>
      </c>
    </row>
    <row r="41" spans="1:4" x14ac:dyDescent="0.25">
      <c r="A41" s="124" t="s">
        <v>439</v>
      </c>
      <c r="B41" s="124" t="s">
        <v>574</v>
      </c>
      <c r="C41" s="333" t="str">
        <f t="shared" si="3"/>
        <v>Support strategies, Reading &amp; Viewing, band D</v>
      </c>
      <c r="D41" s="25" t="s">
        <v>571</v>
      </c>
    </row>
    <row r="42" spans="1:4" x14ac:dyDescent="0.25">
      <c r="A42" s="124" t="s">
        <v>441</v>
      </c>
      <c r="B42" s="124" t="s">
        <v>575</v>
      </c>
      <c r="C42" s="333" t="str">
        <f t="shared" si="3"/>
        <v>Support strategies, Reading &amp; Viewing, band D</v>
      </c>
      <c r="D42" s="25" t="s">
        <v>571</v>
      </c>
    </row>
    <row r="43" spans="1:4" ht="30" x14ac:dyDescent="0.25">
      <c r="A43" s="124" t="s">
        <v>443</v>
      </c>
      <c r="B43" s="124" t="s">
        <v>576</v>
      </c>
      <c r="C43" s="333" t="str">
        <f t="shared" si="3"/>
        <v>Support strategies, Reading &amp; Viewing, band D</v>
      </c>
      <c r="D43" s="25" t="s">
        <v>571</v>
      </c>
    </row>
    <row r="44" spans="1:4" x14ac:dyDescent="0.25">
      <c r="A44" s="124" t="s">
        <v>445</v>
      </c>
      <c r="B44" s="124" t="s">
        <v>577</v>
      </c>
      <c r="C44" s="333" t="str">
        <f t="shared" si="3"/>
        <v>Support strategies, Reading &amp; Viewing, band D</v>
      </c>
      <c r="D44" s="25" t="s">
        <v>571</v>
      </c>
    </row>
    <row r="45" spans="1:4" ht="30" x14ac:dyDescent="0.25">
      <c r="A45" s="124" t="s">
        <v>447</v>
      </c>
      <c r="B45" s="124" t="s">
        <v>578</v>
      </c>
      <c r="C45" s="333" t="str">
        <f t="shared" si="3"/>
        <v>Support strategies, Reading &amp; Viewing, band D</v>
      </c>
      <c r="D45" s="25" t="s">
        <v>571</v>
      </c>
    </row>
    <row r="46" spans="1:4" x14ac:dyDescent="0.25">
      <c r="A46" s="124" t="s">
        <v>449</v>
      </c>
      <c r="B46" s="124" t="s">
        <v>579</v>
      </c>
      <c r="C46" s="333" t="str">
        <f t="shared" si="3"/>
        <v>Support strategies, Reading &amp; Viewing, band D</v>
      </c>
      <c r="D46" s="25" t="s">
        <v>571</v>
      </c>
    </row>
    <row r="47" spans="1:4" ht="30" x14ac:dyDescent="0.25">
      <c r="A47" s="124" t="s">
        <v>451</v>
      </c>
      <c r="B47" s="124" t="s">
        <v>580</v>
      </c>
      <c r="C47" s="333" t="str">
        <f t="shared" si="3"/>
        <v>Support strategies, Reading &amp; Viewing, band D</v>
      </c>
      <c r="D47" s="25" t="s">
        <v>571</v>
      </c>
    </row>
    <row r="48" spans="1:4" ht="21" x14ac:dyDescent="0.25">
      <c r="A48" s="91"/>
      <c r="B48" s="92" t="s">
        <v>581</v>
      </c>
      <c r="C48" s="334"/>
      <c r="D48" s="25"/>
    </row>
    <row r="49" spans="1:4" ht="30" x14ac:dyDescent="0.25">
      <c r="A49" s="125" t="s">
        <v>23</v>
      </c>
      <c r="B49" s="125" t="s">
        <v>582</v>
      </c>
      <c r="C49" s="335" t="str">
        <f t="shared" ref="C49:C58" si="4">HYPERLINK(D49, "Support strategies, Reading &amp; Viewing, band E")</f>
        <v>Support strategies, Reading &amp; Viewing, band E</v>
      </c>
      <c r="D49" s="25" t="s">
        <v>583</v>
      </c>
    </row>
    <row r="50" spans="1:4" x14ac:dyDescent="0.25">
      <c r="A50" s="125" t="s">
        <v>456</v>
      </c>
      <c r="B50" s="125" t="s">
        <v>584</v>
      </c>
      <c r="C50" s="335" t="str">
        <f t="shared" si="4"/>
        <v>Support strategies, Reading &amp; Viewing, band E</v>
      </c>
      <c r="D50" s="25" t="s">
        <v>583</v>
      </c>
    </row>
    <row r="51" spans="1:4" ht="30" x14ac:dyDescent="0.25">
      <c r="A51" s="125" t="s">
        <v>458</v>
      </c>
      <c r="B51" s="125" t="s">
        <v>585</v>
      </c>
      <c r="C51" s="335" t="str">
        <f t="shared" si="4"/>
        <v>Support strategies, Reading &amp; Viewing, band E</v>
      </c>
      <c r="D51" s="25" t="s">
        <v>583</v>
      </c>
    </row>
    <row r="52" spans="1:4" x14ac:dyDescent="0.25">
      <c r="A52" s="125" t="s">
        <v>460</v>
      </c>
      <c r="B52" s="125" t="s">
        <v>586</v>
      </c>
      <c r="C52" s="335" t="str">
        <f t="shared" si="4"/>
        <v>Support strategies, Reading &amp; Viewing, band E</v>
      </c>
      <c r="D52" s="25" t="s">
        <v>583</v>
      </c>
    </row>
    <row r="53" spans="1:4" ht="30" x14ac:dyDescent="0.25">
      <c r="A53" s="125" t="s">
        <v>462</v>
      </c>
      <c r="B53" s="125" t="s">
        <v>587</v>
      </c>
      <c r="C53" s="335" t="str">
        <f t="shared" si="4"/>
        <v>Support strategies, Reading &amp; Viewing, band E</v>
      </c>
      <c r="D53" s="25" t="s">
        <v>583</v>
      </c>
    </row>
    <row r="54" spans="1:4" x14ac:dyDescent="0.25">
      <c r="A54" s="125" t="s">
        <v>464</v>
      </c>
      <c r="B54" s="125" t="s">
        <v>588</v>
      </c>
      <c r="C54" s="335" t="str">
        <f t="shared" si="4"/>
        <v>Support strategies, Reading &amp; Viewing, band E</v>
      </c>
      <c r="D54" s="25" t="s">
        <v>583</v>
      </c>
    </row>
    <row r="55" spans="1:4" x14ac:dyDescent="0.25">
      <c r="A55" s="125" t="s">
        <v>466</v>
      </c>
      <c r="B55" s="125" t="s">
        <v>589</v>
      </c>
      <c r="C55" s="335" t="str">
        <f t="shared" si="4"/>
        <v>Support strategies, Reading &amp; Viewing, band E</v>
      </c>
      <c r="D55" s="25" t="s">
        <v>583</v>
      </c>
    </row>
    <row r="56" spans="1:4" ht="30" x14ac:dyDescent="0.25">
      <c r="A56" s="125" t="s">
        <v>468</v>
      </c>
      <c r="B56" s="125" t="s">
        <v>590</v>
      </c>
      <c r="C56" s="335" t="str">
        <f t="shared" si="4"/>
        <v>Support strategies, Reading &amp; Viewing, band E</v>
      </c>
      <c r="D56" s="25" t="s">
        <v>583</v>
      </c>
    </row>
    <row r="57" spans="1:4" x14ac:dyDescent="0.25">
      <c r="A57" s="125" t="s">
        <v>470</v>
      </c>
      <c r="B57" s="125" t="s">
        <v>591</v>
      </c>
      <c r="C57" s="335" t="str">
        <f t="shared" si="4"/>
        <v>Support strategies, Reading &amp; Viewing, band E</v>
      </c>
      <c r="D57" s="25" t="s">
        <v>583</v>
      </c>
    </row>
    <row r="58" spans="1:4" ht="30" x14ac:dyDescent="0.25">
      <c r="A58" s="125" t="s">
        <v>472</v>
      </c>
      <c r="B58" s="125" t="s">
        <v>592</v>
      </c>
      <c r="C58" s="335" t="str">
        <f t="shared" si="4"/>
        <v>Support strategies, Reading &amp; Viewing, band E</v>
      </c>
      <c r="D58" s="25" t="s">
        <v>583</v>
      </c>
    </row>
    <row r="59" spans="1:4" x14ac:dyDescent="0.25">
      <c r="A59" s="10"/>
      <c r="B59" s="10"/>
      <c r="C59" s="2"/>
    </row>
    <row r="60" spans="1:4" x14ac:dyDescent="0.25">
      <c r="A60" s="10"/>
      <c r="B60" s="10"/>
      <c r="C60" s="2"/>
    </row>
    <row r="61" spans="1:4" ht="15.75" x14ac:dyDescent="0.25">
      <c r="A61" s="10"/>
      <c r="B61" s="368" t="s">
        <v>29</v>
      </c>
      <c r="C61" s="368"/>
    </row>
    <row r="62" spans="1:4" x14ac:dyDescent="0.25">
      <c r="A62" s="10"/>
      <c r="B62" s="10"/>
      <c r="C62" s="2"/>
    </row>
    <row r="63" spans="1:4" x14ac:dyDescent="0.25">
      <c r="A63" s="10"/>
      <c r="B63" s="10"/>
      <c r="C63" s="2"/>
    </row>
    <row r="64" spans="1:4" x14ac:dyDescent="0.25">
      <c r="A64" s="10"/>
      <c r="B64" s="10"/>
      <c r="C64" s="2"/>
    </row>
    <row r="65" spans="1:3" x14ac:dyDescent="0.25">
      <c r="A65" s="10"/>
      <c r="B65" s="10"/>
      <c r="C65" s="2"/>
    </row>
    <row r="66" spans="1:3" x14ac:dyDescent="0.25">
      <c r="A66" s="10"/>
      <c r="B66" s="10"/>
      <c r="C66" s="2"/>
    </row>
    <row r="67" spans="1:3" x14ac:dyDescent="0.25">
      <c r="A67" s="10"/>
      <c r="B67" s="10"/>
      <c r="C67" s="2"/>
    </row>
    <row r="68" spans="1:3" x14ac:dyDescent="0.25">
      <c r="A68" s="10"/>
      <c r="B68" s="10"/>
      <c r="C68" s="2"/>
    </row>
    <row r="69" spans="1:3" x14ac:dyDescent="0.25">
      <c r="A69" s="10"/>
      <c r="B69" s="10"/>
      <c r="C69" s="2"/>
    </row>
    <row r="70" spans="1:3" x14ac:dyDescent="0.25">
      <c r="A70" s="10"/>
      <c r="B70" s="10"/>
      <c r="C70" s="2"/>
    </row>
    <row r="71" spans="1:3" x14ac:dyDescent="0.25">
      <c r="A71" s="10"/>
      <c r="B71" s="10"/>
      <c r="C71" s="2"/>
    </row>
    <row r="72" spans="1:3" x14ac:dyDescent="0.25">
      <c r="A72" s="10"/>
      <c r="B72" s="10"/>
      <c r="C72" s="2"/>
    </row>
    <row r="73" spans="1:3" x14ac:dyDescent="0.25">
      <c r="A73" s="10"/>
      <c r="B73" s="10"/>
      <c r="C73" s="2"/>
    </row>
    <row r="74" spans="1:3" x14ac:dyDescent="0.25">
      <c r="A74" s="10"/>
      <c r="B74" s="10"/>
      <c r="C74" s="2"/>
    </row>
    <row r="75" spans="1:3" x14ac:dyDescent="0.25">
      <c r="A75" s="10"/>
      <c r="B75" s="10"/>
      <c r="C75" s="2"/>
    </row>
    <row r="76" spans="1:3" x14ac:dyDescent="0.25">
      <c r="A76" s="10"/>
      <c r="B76" s="10"/>
      <c r="C76" s="2"/>
    </row>
    <row r="77" spans="1:3" x14ac:dyDescent="0.25">
      <c r="A77" s="10"/>
      <c r="B77" s="10"/>
      <c r="C77" s="2"/>
    </row>
    <row r="78" spans="1:3" x14ac:dyDescent="0.25">
      <c r="A78" s="10"/>
      <c r="B78" s="10"/>
      <c r="C78" s="2"/>
    </row>
    <row r="79" spans="1:3" x14ac:dyDescent="0.25">
      <c r="A79" s="10"/>
      <c r="B79" s="10"/>
      <c r="C79" s="2"/>
    </row>
    <row r="80" spans="1:3" x14ac:dyDescent="0.25">
      <c r="A80" s="10"/>
      <c r="B80" s="10"/>
      <c r="C80" s="2"/>
    </row>
    <row r="81" spans="1:3" x14ac:dyDescent="0.25">
      <c r="A81" s="10"/>
      <c r="B81" s="10"/>
      <c r="C81" s="2"/>
    </row>
    <row r="82" spans="1:3" x14ac:dyDescent="0.25">
      <c r="A82" s="10"/>
      <c r="B82" s="10"/>
      <c r="C82" s="2"/>
    </row>
    <row r="83" spans="1:3" x14ac:dyDescent="0.25">
      <c r="A83" s="10"/>
      <c r="B83" s="10"/>
      <c r="C83" s="2"/>
    </row>
    <row r="84" spans="1:3" x14ac:dyDescent="0.25">
      <c r="A84" s="10"/>
      <c r="B84" s="10"/>
      <c r="C84" s="2"/>
    </row>
    <row r="85" spans="1:3" x14ac:dyDescent="0.25">
      <c r="A85" s="10"/>
      <c r="B85" s="10"/>
      <c r="C85" s="2"/>
    </row>
    <row r="86" spans="1:3" x14ac:dyDescent="0.25">
      <c r="A86" s="10"/>
      <c r="B86" s="10"/>
      <c r="C86" s="2"/>
    </row>
    <row r="87" spans="1:3" x14ac:dyDescent="0.25">
      <c r="A87" s="10"/>
      <c r="B87" s="10"/>
      <c r="C87" s="2"/>
    </row>
    <row r="88" spans="1:3" x14ac:dyDescent="0.25">
      <c r="A88" s="10"/>
      <c r="B88" s="10"/>
      <c r="C88" s="2"/>
    </row>
    <row r="89" spans="1:3" x14ac:dyDescent="0.25">
      <c r="A89" s="10"/>
      <c r="B89" s="10"/>
      <c r="C89" s="2"/>
    </row>
    <row r="90" spans="1:3" x14ac:dyDescent="0.25">
      <c r="A90" s="10"/>
      <c r="B90" s="10"/>
      <c r="C90" s="2"/>
    </row>
    <row r="91" spans="1:3" x14ac:dyDescent="0.25">
      <c r="A91" s="10"/>
      <c r="B91" s="10"/>
      <c r="C91" s="2"/>
    </row>
    <row r="92" spans="1:3" x14ac:dyDescent="0.25">
      <c r="A92" s="10"/>
      <c r="B92" s="10"/>
      <c r="C92" s="2"/>
    </row>
    <row r="93" spans="1:3" x14ac:dyDescent="0.25">
      <c r="A93" s="10"/>
      <c r="B93" s="10"/>
      <c r="C93" s="2"/>
    </row>
    <row r="94" spans="1:3" x14ac:dyDescent="0.25">
      <c r="A94" s="10"/>
      <c r="B94" s="10"/>
      <c r="C94" s="2"/>
    </row>
    <row r="95" spans="1:3" x14ac:dyDescent="0.25">
      <c r="A95" s="10"/>
      <c r="B95" s="10"/>
      <c r="C95" s="2"/>
    </row>
    <row r="96" spans="1:3" x14ac:dyDescent="0.25">
      <c r="A96" s="10"/>
      <c r="B96" s="10"/>
      <c r="C96" s="2"/>
    </row>
    <row r="97" spans="1:3" x14ac:dyDescent="0.25">
      <c r="A97" s="10"/>
      <c r="B97" s="10"/>
      <c r="C97" s="2"/>
    </row>
    <row r="98" spans="1:3" x14ac:dyDescent="0.25">
      <c r="A98" s="10"/>
      <c r="B98" s="10"/>
      <c r="C98" s="2"/>
    </row>
    <row r="99" spans="1:3" x14ac:dyDescent="0.25">
      <c r="A99" s="10"/>
      <c r="B99" s="10"/>
      <c r="C99" s="2"/>
    </row>
    <row r="100" spans="1:3" x14ac:dyDescent="0.25">
      <c r="A100" s="10"/>
      <c r="B100" s="10"/>
      <c r="C100" s="2"/>
    </row>
    <row r="101" spans="1:3" x14ac:dyDescent="0.25">
      <c r="A101" s="10"/>
      <c r="B101" s="10"/>
      <c r="C101" s="2"/>
    </row>
    <row r="102" spans="1:3" x14ac:dyDescent="0.25">
      <c r="A102" s="10"/>
      <c r="B102" s="10"/>
      <c r="C102" s="2"/>
    </row>
    <row r="103" spans="1:3" x14ac:dyDescent="0.25">
      <c r="A103" s="10"/>
      <c r="B103" s="10"/>
      <c r="C103" s="2"/>
    </row>
    <row r="104" spans="1:3" x14ac:dyDescent="0.25">
      <c r="A104" s="10"/>
      <c r="B104" s="10"/>
      <c r="C104" s="2"/>
    </row>
    <row r="105" spans="1:3" x14ac:dyDescent="0.25">
      <c r="A105" s="10"/>
      <c r="B105" s="10"/>
      <c r="C105" s="2"/>
    </row>
    <row r="106" spans="1:3" x14ac:dyDescent="0.25">
      <c r="A106" s="10"/>
      <c r="B106" s="10"/>
      <c r="C106" s="2"/>
    </row>
    <row r="107" spans="1:3" x14ac:dyDescent="0.25">
      <c r="A107" s="10"/>
      <c r="B107" s="10"/>
      <c r="C107" s="2"/>
    </row>
    <row r="108" spans="1:3" x14ac:dyDescent="0.25">
      <c r="A108" s="10"/>
      <c r="B108" s="10"/>
      <c r="C108" s="2"/>
    </row>
    <row r="109" spans="1:3" x14ac:dyDescent="0.25">
      <c r="A109" s="10"/>
      <c r="B109" s="10"/>
      <c r="C109" s="2"/>
    </row>
    <row r="110" spans="1:3" x14ac:dyDescent="0.25">
      <c r="A110" s="10"/>
      <c r="B110" s="10"/>
      <c r="C110" s="2"/>
    </row>
    <row r="111" spans="1:3" x14ac:dyDescent="0.25">
      <c r="A111" s="10"/>
      <c r="B111" s="10"/>
      <c r="C111" s="2"/>
    </row>
    <row r="112" spans="1:3" x14ac:dyDescent="0.25">
      <c r="A112" s="10"/>
      <c r="B112" s="10"/>
      <c r="C112" s="2"/>
    </row>
    <row r="113" spans="1:3" x14ac:dyDescent="0.25">
      <c r="A113" s="10"/>
      <c r="B113" s="10"/>
      <c r="C113" s="2"/>
    </row>
    <row r="114" spans="1:3" x14ac:dyDescent="0.25">
      <c r="A114" s="10"/>
      <c r="B114" s="10"/>
      <c r="C114" s="2"/>
    </row>
    <row r="115" spans="1:3" x14ac:dyDescent="0.25">
      <c r="A115" s="10"/>
      <c r="B115" s="10"/>
      <c r="C115" s="2"/>
    </row>
    <row r="116" spans="1:3" x14ac:dyDescent="0.25">
      <c r="A116" s="10"/>
      <c r="B116" s="10"/>
      <c r="C116" s="2"/>
    </row>
    <row r="117" spans="1:3" x14ac:dyDescent="0.25">
      <c r="A117" s="10"/>
      <c r="B117" s="10"/>
      <c r="C117" s="2"/>
    </row>
    <row r="118" spans="1:3" x14ac:dyDescent="0.25">
      <c r="A118" s="10"/>
      <c r="B118" s="10"/>
      <c r="C118" s="2"/>
    </row>
    <row r="119" spans="1:3" x14ac:dyDescent="0.25">
      <c r="A119" s="10"/>
      <c r="B119" s="10"/>
      <c r="C119" s="2"/>
    </row>
    <row r="120" spans="1:3" x14ac:dyDescent="0.25">
      <c r="A120" s="10"/>
      <c r="B120" s="10"/>
      <c r="C120" s="2"/>
    </row>
    <row r="121" spans="1:3" x14ac:dyDescent="0.25">
      <c r="A121" s="10"/>
      <c r="B121" s="10"/>
      <c r="C121" s="2"/>
    </row>
    <row r="122" spans="1:3" x14ac:dyDescent="0.25">
      <c r="A122" s="10"/>
      <c r="B122" s="10"/>
      <c r="C122" s="2"/>
    </row>
    <row r="123" spans="1:3" x14ac:dyDescent="0.25">
      <c r="A123" s="10"/>
      <c r="B123" s="10"/>
      <c r="C123" s="2"/>
    </row>
    <row r="124" spans="1:3" x14ac:dyDescent="0.25">
      <c r="A124" s="10"/>
      <c r="B124" s="10"/>
      <c r="C124" s="2"/>
    </row>
    <row r="125" spans="1:3" x14ac:dyDescent="0.25">
      <c r="A125" s="10"/>
      <c r="B125" s="10"/>
      <c r="C125" s="2"/>
    </row>
    <row r="126" spans="1:3" x14ac:dyDescent="0.25">
      <c r="A126" s="10"/>
      <c r="B126" s="10"/>
      <c r="C126" s="2"/>
    </row>
    <row r="127" spans="1:3" x14ac:dyDescent="0.25">
      <c r="A127" s="10"/>
      <c r="B127" s="10"/>
      <c r="C127" s="2"/>
    </row>
    <row r="128" spans="1:3" x14ac:dyDescent="0.25">
      <c r="A128" s="10"/>
      <c r="B128" s="10"/>
      <c r="C128" s="2"/>
    </row>
    <row r="129" spans="1:3" x14ac:dyDescent="0.25">
      <c r="A129" s="10"/>
      <c r="B129" s="10"/>
      <c r="C129" s="2"/>
    </row>
    <row r="130" spans="1:3" x14ac:dyDescent="0.25">
      <c r="A130" s="10"/>
      <c r="B130" s="10"/>
      <c r="C130" s="2"/>
    </row>
    <row r="131" spans="1:3" x14ac:dyDescent="0.25">
      <c r="A131" s="10"/>
      <c r="B131" s="10"/>
      <c r="C131" s="2"/>
    </row>
    <row r="132" spans="1:3" x14ac:dyDescent="0.25">
      <c r="A132" s="10"/>
      <c r="B132" s="10"/>
      <c r="C132" s="2"/>
    </row>
    <row r="133" spans="1:3" x14ac:dyDescent="0.25">
      <c r="A133" s="10"/>
      <c r="B133" s="10"/>
      <c r="C133" s="2"/>
    </row>
    <row r="134" spans="1:3" x14ac:dyDescent="0.25">
      <c r="A134" s="10"/>
      <c r="B134" s="10"/>
      <c r="C134" s="2"/>
    </row>
    <row r="135" spans="1:3" x14ac:dyDescent="0.25">
      <c r="A135" s="10"/>
      <c r="B135" s="10"/>
      <c r="C135" s="2"/>
    </row>
    <row r="136" spans="1:3" x14ac:dyDescent="0.25">
      <c r="A136" s="10"/>
      <c r="B136" s="10"/>
      <c r="C136" s="2"/>
    </row>
    <row r="137" spans="1:3" x14ac:dyDescent="0.25">
      <c r="A137" s="10"/>
      <c r="B137" s="10"/>
      <c r="C137" s="2"/>
    </row>
    <row r="138" spans="1:3" x14ac:dyDescent="0.25">
      <c r="A138" s="10"/>
      <c r="B138" s="10"/>
      <c r="C138" s="2"/>
    </row>
    <row r="139" spans="1:3" x14ac:dyDescent="0.25">
      <c r="A139" s="10"/>
      <c r="B139" s="10"/>
      <c r="C139" s="2"/>
    </row>
    <row r="140" spans="1:3" x14ac:dyDescent="0.25">
      <c r="A140" s="10"/>
      <c r="B140" s="10"/>
      <c r="C140" s="2"/>
    </row>
    <row r="141" spans="1:3" x14ac:dyDescent="0.25">
      <c r="A141" s="10"/>
      <c r="B141" s="10"/>
      <c r="C141" s="2"/>
    </row>
    <row r="142" spans="1:3" x14ac:dyDescent="0.25">
      <c r="A142" s="10"/>
      <c r="B142" s="10"/>
      <c r="C142" s="2"/>
    </row>
    <row r="143" spans="1:3" x14ac:dyDescent="0.25">
      <c r="A143" s="10"/>
      <c r="B143" s="10"/>
      <c r="C143" s="2"/>
    </row>
    <row r="144" spans="1:3" x14ac:dyDescent="0.25">
      <c r="A144" s="10"/>
      <c r="B144" s="10"/>
      <c r="C144" s="2"/>
    </row>
    <row r="145" spans="1:3" x14ac:dyDescent="0.25">
      <c r="A145" s="10"/>
      <c r="B145" s="10"/>
      <c r="C145" s="2"/>
    </row>
    <row r="146" spans="1:3" x14ac:dyDescent="0.25">
      <c r="A146" s="10"/>
      <c r="B146" s="10"/>
      <c r="C146" s="2"/>
    </row>
    <row r="147" spans="1:3" x14ac:dyDescent="0.25">
      <c r="A147" s="10"/>
      <c r="B147" s="10"/>
      <c r="C147" s="2"/>
    </row>
    <row r="148" spans="1:3" x14ac:dyDescent="0.25">
      <c r="A148" s="10"/>
      <c r="B148" s="10"/>
      <c r="C148" s="2"/>
    </row>
    <row r="149" spans="1:3" x14ac:dyDescent="0.25">
      <c r="A149" s="10"/>
      <c r="B149" s="10"/>
      <c r="C149" s="2"/>
    </row>
    <row r="150" spans="1:3" x14ac:dyDescent="0.25">
      <c r="A150" s="10"/>
      <c r="B150" s="10"/>
      <c r="C150" s="2"/>
    </row>
    <row r="151" spans="1:3" x14ac:dyDescent="0.25">
      <c r="A151" s="10"/>
      <c r="B151" s="10"/>
      <c r="C151" s="2"/>
    </row>
    <row r="152" spans="1:3" x14ac:dyDescent="0.25">
      <c r="A152" s="10"/>
      <c r="B152" s="10"/>
      <c r="C152" s="2"/>
    </row>
    <row r="153" spans="1:3" x14ac:dyDescent="0.25">
      <c r="A153" s="10"/>
      <c r="B153" s="10"/>
      <c r="C153" s="2"/>
    </row>
    <row r="154" spans="1:3" x14ac:dyDescent="0.25">
      <c r="A154" s="10"/>
      <c r="B154" s="10"/>
      <c r="C154" s="2"/>
    </row>
    <row r="155" spans="1:3" x14ac:dyDescent="0.25">
      <c r="A155" s="10"/>
      <c r="B155" s="10"/>
      <c r="C155" s="2"/>
    </row>
    <row r="156" spans="1:3" x14ac:dyDescent="0.25">
      <c r="A156" s="10"/>
      <c r="B156" s="10"/>
      <c r="C156" s="2"/>
    </row>
    <row r="157" spans="1:3" x14ac:dyDescent="0.25">
      <c r="A157" s="10"/>
      <c r="B157" s="10"/>
      <c r="C157" s="2"/>
    </row>
    <row r="158" spans="1:3" x14ac:dyDescent="0.25">
      <c r="A158" s="10"/>
      <c r="B158" s="10"/>
      <c r="C158" s="2"/>
    </row>
    <row r="159" spans="1:3" x14ac:dyDescent="0.25">
      <c r="A159" s="10"/>
      <c r="B159" s="10"/>
      <c r="C159" s="2"/>
    </row>
    <row r="160" spans="1:3" x14ac:dyDescent="0.25">
      <c r="A160" s="10"/>
      <c r="B160" s="10"/>
      <c r="C160" s="2"/>
    </row>
    <row r="161" spans="1:3" x14ac:dyDescent="0.25">
      <c r="A161" s="10"/>
      <c r="B161" s="10"/>
      <c r="C161" s="2"/>
    </row>
    <row r="162" spans="1:3" x14ac:dyDescent="0.25">
      <c r="A162" s="10"/>
      <c r="B162" s="10"/>
      <c r="C162" s="2"/>
    </row>
    <row r="163" spans="1:3" x14ac:dyDescent="0.25">
      <c r="A163" s="10"/>
      <c r="B163" s="10"/>
      <c r="C163" s="2"/>
    </row>
    <row r="164" spans="1:3" x14ac:dyDescent="0.25">
      <c r="A164" s="10"/>
      <c r="B164" s="10"/>
      <c r="C164" s="2"/>
    </row>
    <row r="165" spans="1:3" x14ac:dyDescent="0.25">
      <c r="A165" s="10"/>
      <c r="B165" s="10"/>
      <c r="C165" s="2"/>
    </row>
    <row r="166" spans="1:3" x14ac:dyDescent="0.25">
      <c r="A166" s="10"/>
      <c r="B166" s="10"/>
      <c r="C166" s="2"/>
    </row>
    <row r="167" spans="1:3" x14ac:dyDescent="0.25">
      <c r="A167" s="10"/>
      <c r="B167" s="10"/>
      <c r="C167" s="2"/>
    </row>
    <row r="168" spans="1:3" x14ac:dyDescent="0.25">
      <c r="A168" s="10"/>
      <c r="B168" s="10"/>
      <c r="C168" s="2"/>
    </row>
    <row r="169" spans="1:3" x14ac:dyDescent="0.25">
      <c r="A169" s="10"/>
      <c r="B169" s="10"/>
      <c r="C169" s="2"/>
    </row>
    <row r="170" spans="1:3" x14ac:dyDescent="0.25">
      <c r="A170" s="10"/>
      <c r="B170" s="10"/>
      <c r="C170" s="2"/>
    </row>
    <row r="171" spans="1:3" x14ac:dyDescent="0.25">
      <c r="A171" s="10"/>
      <c r="B171" s="10"/>
      <c r="C171" s="2"/>
    </row>
    <row r="172" spans="1:3" x14ac:dyDescent="0.25">
      <c r="A172" s="10"/>
      <c r="B172" s="10"/>
      <c r="C172" s="2"/>
    </row>
    <row r="173" spans="1:3" x14ac:dyDescent="0.25">
      <c r="A173" s="10"/>
      <c r="B173" s="10"/>
      <c r="C173" s="2"/>
    </row>
    <row r="174" spans="1:3" x14ac:dyDescent="0.25">
      <c r="A174" s="10"/>
      <c r="B174" s="10"/>
      <c r="C174" s="2"/>
    </row>
    <row r="175" spans="1:3" x14ac:dyDescent="0.25">
      <c r="A175" s="10"/>
      <c r="B175" s="10"/>
      <c r="C175" s="2"/>
    </row>
    <row r="176" spans="1:3" x14ac:dyDescent="0.25">
      <c r="A176" s="10"/>
      <c r="B176" s="10"/>
      <c r="C176" s="2"/>
    </row>
    <row r="177" spans="1:3" x14ac:dyDescent="0.25">
      <c r="A177" s="10"/>
      <c r="B177" s="10"/>
      <c r="C177" s="2"/>
    </row>
    <row r="178" spans="1:3" x14ac:dyDescent="0.25">
      <c r="A178" s="10"/>
      <c r="B178" s="10"/>
      <c r="C178" s="2"/>
    </row>
    <row r="179" spans="1:3" x14ac:dyDescent="0.25">
      <c r="A179" s="10"/>
      <c r="B179" s="10"/>
      <c r="C179" s="2"/>
    </row>
    <row r="180" spans="1:3" x14ac:dyDescent="0.25">
      <c r="A180" s="10"/>
      <c r="B180" s="10"/>
      <c r="C180" s="2"/>
    </row>
    <row r="181" spans="1:3" x14ac:dyDescent="0.25">
      <c r="A181" s="10"/>
      <c r="B181" s="10"/>
      <c r="C181" s="2"/>
    </row>
    <row r="182" spans="1:3" x14ac:dyDescent="0.25">
      <c r="A182" s="10"/>
      <c r="B182" s="10"/>
      <c r="C182" s="2"/>
    </row>
    <row r="183" spans="1:3" x14ac:dyDescent="0.25">
      <c r="A183" s="10"/>
      <c r="B183" s="10"/>
      <c r="C183" s="2"/>
    </row>
    <row r="184" spans="1:3" x14ac:dyDescent="0.25">
      <c r="A184" s="10"/>
      <c r="B184" s="10"/>
      <c r="C184" s="2"/>
    </row>
    <row r="185" spans="1:3" x14ac:dyDescent="0.25">
      <c r="A185" s="10"/>
      <c r="B185" s="10"/>
      <c r="C185" s="2"/>
    </row>
    <row r="186" spans="1:3" x14ac:dyDescent="0.25">
      <c r="A186" s="10"/>
      <c r="B186" s="10"/>
      <c r="C186" s="2"/>
    </row>
    <row r="187" spans="1:3" x14ac:dyDescent="0.25">
      <c r="A187" s="10"/>
      <c r="B187" s="10"/>
      <c r="C187" s="2"/>
    </row>
    <row r="188" spans="1:3" x14ac:dyDescent="0.25">
      <c r="A188" s="10"/>
      <c r="B188" s="10"/>
      <c r="C188" s="2"/>
    </row>
    <row r="189" spans="1:3" x14ac:dyDescent="0.25">
      <c r="A189" s="10"/>
      <c r="B189" s="10"/>
      <c r="C189" s="2"/>
    </row>
    <row r="190" spans="1:3" x14ac:dyDescent="0.25">
      <c r="A190" s="10"/>
      <c r="B190" s="10"/>
      <c r="C190" s="2"/>
    </row>
  </sheetData>
  <sheetProtection algorithmName="SHA-512" hashValue="82dPrKATeFdxaeEN3tcNf8zku2iLmo2H3RTL7MrHCkcnGgYDjcv+ddDdGAUFXZ8qJPnntCO8RW3E8cKyVm1RlQ==" saltValue="UMeQbLqyHSpcjHFNvHu/IA==" spinCount="100000" sheet="1" selectLockedCells="1"/>
  <mergeCells count="1">
    <mergeCell ref="B61:C61"/>
  </mergeCells>
  <hyperlinks>
    <hyperlink ref="C2" location="'Tracker '!A1" display="Return to EAL Assessment Framework Tracker" xr:uid="{00000000-0004-0000-0D00-000000000000}"/>
    <hyperlink ref="C1" location="'Initial Assessment'!A1" display="Return to Initial Assessment" xr:uid="{00000000-0004-0000-0D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zoomScaleNormal="100" workbookViewId="0">
      <selection activeCell="C19" sqref="C19"/>
    </sheetView>
  </sheetViews>
  <sheetFormatPr defaultColWidth="9.140625" defaultRowHeight="15" x14ac:dyDescent="0.25"/>
  <cols>
    <col min="1" max="1" width="12.5703125" style="14" customWidth="1"/>
    <col min="2" max="2" width="134.42578125" style="14" customWidth="1"/>
    <col min="3" max="3" width="43.42578125" style="130" bestFit="1" customWidth="1"/>
    <col min="4" max="4" width="26.140625" style="14" hidden="1" customWidth="1"/>
    <col min="5" max="5" width="50.42578125" style="14" customWidth="1"/>
    <col min="6" max="16384" width="9.140625" style="14"/>
  </cols>
  <sheetData>
    <row r="1" spans="1:4" ht="52.5" x14ac:dyDescent="0.25">
      <c r="C1" s="200" t="s">
        <v>366</v>
      </c>
    </row>
    <row r="2" spans="1:4" ht="31.5" x14ac:dyDescent="0.5">
      <c r="A2" s="337"/>
      <c r="B2" s="338" t="s">
        <v>593</v>
      </c>
      <c r="C2" s="126" t="s">
        <v>368</v>
      </c>
    </row>
    <row r="3" spans="1:4" x14ac:dyDescent="0.25">
      <c r="A3" s="29" t="s">
        <v>24</v>
      </c>
      <c r="B3" s="27" t="s">
        <v>369</v>
      </c>
      <c r="C3" s="339"/>
      <c r="D3" s="128"/>
    </row>
    <row r="4" spans="1:4" ht="21" x14ac:dyDescent="0.35">
      <c r="A4" s="86"/>
      <c r="B4" s="340" t="s">
        <v>594</v>
      </c>
      <c r="C4" s="327"/>
    </row>
    <row r="5" spans="1:4" x14ac:dyDescent="0.25">
      <c r="A5" s="86" t="s">
        <v>19</v>
      </c>
      <c r="B5" s="86" t="s">
        <v>595</v>
      </c>
      <c r="C5" s="327" t="str">
        <f t="shared" ref="C5:C14" si="0">HYPERLINK(D5, "Support strategies, Writing, band A")</f>
        <v>Support strategies, Writing, band A</v>
      </c>
      <c r="D5" s="25" t="s">
        <v>535</v>
      </c>
    </row>
    <row r="6" spans="1:4" x14ac:dyDescent="0.25">
      <c r="A6" s="86" t="s">
        <v>373</v>
      </c>
      <c r="B6" s="86" t="s">
        <v>596</v>
      </c>
      <c r="C6" s="327" t="str">
        <f t="shared" si="0"/>
        <v>Support strategies, Writing, band A</v>
      </c>
      <c r="D6" s="25" t="s">
        <v>535</v>
      </c>
    </row>
    <row r="7" spans="1:4" ht="30" x14ac:dyDescent="0.25">
      <c r="A7" s="86" t="s">
        <v>375</v>
      </c>
      <c r="B7" s="86" t="s">
        <v>597</v>
      </c>
      <c r="C7" s="327" t="str">
        <f t="shared" si="0"/>
        <v>Support strategies, Writing, band A</v>
      </c>
      <c r="D7" s="25" t="s">
        <v>535</v>
      </c>
    </row>
    <row r="8" spans="1:4" x14ac:dyDescent="0.25">
      <c r="A8" s="86" t="s">
        <v>377</v>
      </c>
      <c r="B8" s="86" t="s">
        <v>598</v>
      </c>
      <c r="C8" s="327" t="str">
        <f t="shared" si="0"/>
        <v>Support strategies, Writing, band A</v>
      </c>
      <c r="D8" s="25" t="s">
        <v>535</v>
      </c>
    </row>
    <row r="9" spans="1:4" ht="30" x14ac:dyDescent="0.25">
      <c r="A9" s="86" t="s">
        <v>379</v>
      </c>
      <c r="B9" s="86" t="s">
        <v>599</v>
      </c>
      <c r="C9" s="327" t="str">
        <f t="shared" si="0"/>
        <v>Support strategies, Writing, band A</v>
      </c>
      <c r="D9" s="25" t="s">
        <v>535</v>
      </c>
    </row>
    <row r="10" spans="1:4" x14ac:dyDescent="0.25">
      <c r="A10" s="86" t="s">
        <v>381</v>
      </c>
      <c r="B10" s="86" t="s">
        <v>600</v>
      </c>
      <c r="C10" s="327" t="str">
        <f t="shared" si="0"/>
        <v>Support strategies, Writing, band A</v>
      </c>
      <c r="D10" s="25" t="s">
        <v>535</v>
      </c>
    </row>
    <row r="11" spans="1:4" x14ac:dyDescent="0.25">
      <c r="A11" s="86" t="s">
        <v>383</v>
      </c>
      <c r="B11" s="86" t="s">
        <v>601</v>
      </c>
      <c r="C11" s="327" t="str">
        <f t="shared" si="0"/>
        <v>Support strategies, Writing, band A</v>
      </c>
      <c r="D11" s="25" t="s">
        <v>535</v>
      </c>
    </row>
    <row r="12" spans="1:4" ht="30" x14ac:dyDescent="0.25">
      <c r="A12" s="86" t="s">
        <v>385</v>
      </c>
      <c r="B12" s="86" t="s">
        <v>602</v>
      </c>
      <c r="C12" s="327" t="str">
        <f t="shared" si="0"/>
        <v>Support strategies, Writing, band A</v>
      </c>
      <c r="D12" s="25" t="s">
        <v>535</v>
      </c>
    </row>
    <row r="13" spans="1:4" x14ac:dyDescent="0.25">
      <c r="A13" s="86" t="s">
        <v>387</v>
      </c>
      <c r="B13" s="86" t="s">
        <v>603</v>
      </c>
      <c r="C13" s="327" t="str">
        <f t="shared" si="0"/>
        <v>Support strategies, Writing, band A</v>
      </c>
      <c r="D13" s="25" t="s">
        <v>535</v>
      </c>
    </row>
    <row r="14" spans="1:4" x14ac:dyDescent="0.25">
      <c r="A14" s="86" t="s">
        <v>389</v>
      </c>
      <c r="B14" s="86" t="s">
        <v>604</v>
      </c>
      <c r="C14" s="327" t="str">
        <f t="shared" si="0"/>
        <v>Support strategies, Writing, band A</v>
      </c>
      <c r="D14" s="25" t="s">
        <v>535</v>
      </c>
    </row>
    <row r="15" spans="1:4" ht="36" x14ac:dyDescent="0.25">
      <c r="A15" s="82"/>
      <c r="B15" s="341" t="s">
        <v>605</v>
      </c>
      <c r="C15" s="329"/>
      <c r="D15" s="25"/>
    </row>
    <row r="16" spans="1:4" x14ac:dyDescent="0.25">
      <c r="A16" s="82" t="s">
        <v>20</v>
      </c>
      <c r="B16" s="82" t="s">
        <v>606</v>
      </c>
      <c r="C16" s="329" t="str">
        <f t="shared" ref="C16:C25" si="1">HYPERLINK(D16, "Support strategies, Writing, band B")</f>
        <v>Support strategies, Writing, band B</v>
      </c>
      <c r="D16" s="25" t="s">
        <v>547</v>
      </c>
    </row>
    <row r="17" spans="1:4" ht="30" x14ac:dyDescent="0.25">
      <c r="A17" s="82" t="s">
        <v>394</v>
      </c>
      <c r="B17" s="82" t="s">
        <v>607</v>
      </c>
      <c r="C17" s="329" t="str">
        <f t="shared" si="1"/>
        <v>Support strategies, Writing, band B</v>
      </c>
      <c r="D17" s="25" t="s">
        <v>547</v>
      </c>
    </row>
    <row r="18" spans="1:4" ht="30" x14ac:dyDescent="0.25">
      <c r="A18" s="82" t="s">
        <v>396</v>
      </c>
      <c r="B18" s="82" t="s">
        <v>608</v>
      </c>
      <c r="C18" s="329" t="str">
        <f t="shared" si="1"/>
        <v>Support strategies, Writing, band B</v>
      </c>
      <c r="D18" s="25" t="s">
        <v>547</v>
      </c>
    </row>
    <row r="19" spans="1:4" x14ac:dyDescent="0.25">
      <c r="A19" s="82" t="s">
        <v>398</v>
      </c>
      <c r="B19" s="82" t="s">
        <v>609</v>
      </c>
      <c r="C19" s="329" t="str">
        <f t="shared" si="1"/>
        <v>Support strategies, Writing, band B</v>
      </c>
      <c r="D19" s="25" t="s">
        <v>547</v>
      </c>
    </row>
    <row r="20" spans="1:4" ht="30" x14ac:dyDescent="0.25">
      <c r="A20" s="82" t="s">
        <v>400</v>
      </c>
      <c r="B20" s="82" t="s">
        <v>610</v>
      </c>
      <c r="C20" s="329" t="str">
        <f t="shared" si="1"/>
        <v>Support strategies, Writing, band B</v>
      </c>
      <c r="D20" s="25" t="s">
        <v>547</v>
      </c>
    </row>
    <row r="21" spans="1:4" ht="30" x14ac:dyDescent="0.25">
      <c r="A21" s="82" t="s">
        <v>402</v>
      </c>
      <c r="B21" s="82" t="s">
        <v>611</v>
      </c>
      <c r="C21" s="329" t="str">
        <f t="shared" si="1"/>
        <v>Support strategies, Writing, band B</v>
      </c>
      <c r="D21" s="25" t="s">
        <v>547</v>
      </c>
    </row>
    <row r="22" spans="1:4" x14ac:dyDescent="0.25">
      <c r="A22" s="82" t="s">
        <v>404</v>
      </c>
      <c r="B22" s="82" t="s">
        <v>612</v>
      </c>
      <c r="C22" s="329" t="str">
        <f t="shared" si="1"/>
        <v>Support strategies, Writing, band B</v>
      </c>
      <c r="D22" s="25" t="s">
        <v>547</v>
      </c>
    </row>
    <row r="23" spans="1:4" ht="30" x14ac:dyDescent="0.25">
      <c r="A23" s="82" t="s">
        <v>406</v>
      </c>
      <c r="B23" s="82" t="s">
        <v>613</v>
      </c>
      <c r="C23" s="329" t="str">
        <f t="shared" si="1"/>
        <v>Support strategies, Writing, band B</v>
      </c>
      <c r="D23" s="25" t="s">
        <v>547</v>
      </c>
    </row>
    <row r="24" spans="1:4" x14ac:dyDescent="0.25">
      <c r="A24" s="82" t="s">
        <v>408</v>
      </c>
      <c r="B24" s="82" t="s">
        <v>614</v>
      </c>
      <c r="C24" s="329" t="str">
        <f t="shared" si="1"/>
        <v>Support strategies, Writing, band B</v>
      </c>
      <c r="D24" s="25" t="s">
        <v>547</v>
      </c>
    </row>
    <row r="25" spans="1:4" x14ac:dyDescent="0.25">
      <c r="A25" s="82" t="s">
        <v>410</v>
      </c>
      <c r="B25" s="82" t="s">
        <v>615</v>
      </c>
      <c r="C25" s="329" t="str">
        <f t="shared" si="1"/>
        <v>Support strategies, Writing, band B</v>
      </c>
      <c r="D25" s="25" t="s">
        <v>547</v>
      </c>
    </row>
    <row r="26" spans="1:4" ht="36" x14ac:dyDescent="0.25">
      <c r="A26" s="23"/>
      <c r="B26" s="88" t="s">
        <v>616</v>
      </c>
      <c r="C26" s="330"/>
      <c r="D26" s="25"/>
    </row>
    <row r="27" spans="1:4" x14ac:dyDescent="0.25">
      <c r="A27" s="129" t="s">
        <v>21</v>
      </c>
      <c r="B27" s="129" t="s">
        <v>617</v>
      </c>
      <c r="C27" s="331" t="str">
        <f t="shared" ref="C27:C36" si="2">HYPERLINK(D27, "Support strategies, Writing, band C")</f>
        <v>Support strategies, Writing, band C</v>
      </c>
      <c r="D27" s="25" t="s">
        <v>559</v>
      </c>
    </row>
    <row r="28" spans="1:4" x14ac:dyDescent="0.25">
      <c r="A28" s="129" t="s">
        <v>415</v>
      </c>
      <c r="B28" s="129" t="s">
        <v>618</v>
      </c>
      <c r="C28" s="331" t="str">
        <f t="shared" si="2"/>
        <v>Support strategies, Writing, band C</v>
      </c>
      <c r="D28" s="25" t="s">
        <v>559</v>
      </c>
    </row>
    <row r="29" spans="1:4" x14ac:dyDescent="0.25">
      <c r="A29" s="129" t="s">
        <v>417</v>
      </c>
      <c r="B29" s="129" t="s">
        <v>619</v>
      </c>
      <c r="C29" s="331" t="str">
        <f t="shared" si="2"/>
        <v>Support strategies, Writing, band C</v>
      </c>
      <c r="D29" s="25" t="s">
        <v>559</v>
      </c>
    </row>
    <row r="30" spans="1:4" ht="30" x14ac:dyDescent="0.25">
      <c r="A30" s="129" t="s">
        <v>419</v>
      </c>
      <c r="B30" s="129" t="s">
        <v>620</v>
      </c>
      <c r="C30" s="331" t="str">
        <f t="shared" si="2"/>
        <v>Support strategies, Writing, band C</v>
      </c>
      <c r="D30" s="25" t="s">
        <v>559</v>
      </c>
    </row>
    <row r="31" spans="1:4" ht="30" x14ac:dyDescent="0.25">
      <c r="A31" s="129" t="s">
        <v>421</v>
      </c>
      <c r="B31" s="129" t="s">
        <v>621</v>
      </c>
      <c r="C31" s="331" t="str">
        <f t="shared" si="2"/>
        <v>Support strategies, Writing, band C</v>
      </c>
      <c r="D31" s="25" t="s">
        <v>559</v>
      </c>
    </row>
    <row r="32" spans="1:4" ht="30" x14ac:dyDescent="0.25">
      <c r="A32" s="129" t="s">
        <v>423</v>
      </c>
      <c r="B32" s="129" t="s">
        <v>622</v>
      </c>
      <c r="C32" s="331" t="str">
        <f t="shared" si="2"/>
        <v>Support strategies, Writing, band C</v>
      </c>
      <c r="D32" s="25" t="s">
        <v>559</v>
      </c>
    </row>
    <row r="33" spans="1:4" ht="30" x14ac:dyDescent="0.25">
      <c r="A33" s="129" t="s">
        <v>425</v>
      </c>
      <c r="B33" s="129" t="s">
        <v>623</v>
      </c>
      <c r="C33" s="331" t="str">
        <f t="shared" si="2"/>
        <v>Support strategies, Writing, band C</v>
      </c>
      <c r="D33" s="25" t="s">
        <v>559</v>
      </c>
    </row>
    <row r="34" spans="1:4" ht="30" x14ac:dyDescent="0.25">
      <c r="A34" s="129" t="s">
        <v>427</v>
      </c>
      <c r="B34" s="129" t="s">
        <v>624</v>
      </c>
      <c r="C34" s="331" t="str">
        <f t="shared" si="2"/>
        <v>Support strategies, Writing, band C</v>
      </c>
      <c r="D34" s="25" t="s">
        <v>559</v>
      </c>
    </row>
    <row r="35" spans="1:4" x14ac:dyDescent="0.25">
      <c r="A35" s="129" t="s">
        <v>429</v>
      </c>
      <c r="B35" s="129" t="s">
        <v>625</v>
      </c>
      <c r="C35" s="331" t="str">
        <f t="shared" si="2"/>
        <v>Support strategies, Writing, band C</v>
      </c>
      <c r="D35" s="25" t="s">
        <v>559</v>
      </c>
    </row>
    <row r="36" spans="1:4" x14ac:dyDescent="0.25">
      <c r="A36" s="129" t="s">
        <v>431</v>
      </c>
      <c r="B36" s="129" t="s">
        <v>626</v>
      </c>
      <c r="C36" s="331" t="str">
        <f t="shared" si="2"/>
        <v>Support strategies, Writing, band C</v>
      </c>
      <c r="D36" s="25" t="s">
        <v>559</v>
      </c>
    </row>
    <row r="37" spans="1:4" ht="36" x14ac:dyDescent="0.25">
      <c r="A37" s="124"/>
      <c r="B37" s="124" t="s">
        <v>627</v>
      </c>
      <c r="C37" s="332"/>
      <c r="D37" s="25"/>
    </row>
    <row r="38" spans="1:4" ht="30" x14ac:dyDescent="0.25">
      <c r="A38" s="124" t="s">
        <v>22</v>
      </c>
      <c r="B38" s="124" t="s">
        <v>628</v>
      </c>
      <c r="C38" s="333" t="str">
        <f t="shared" ref="C38:C47" si="3">HYPERLINK(D38, "Support strategies, Writing, band D")</f>
        <v>Support strategies, Writing, band D</v>
      </c>
      <c r="D38" s="25" t="s">
        <v>571</v>
      </c>
    </row>
    <row r="39" spans="1:4" ht="30" x14ac:dyDescent="0.25">
      <c r="A39" s="124" t="s">
        <v>436</v>
      </c>
      <c r="B39" s="124" t="s">
        <v>629</v>
      </c>
      <c r="C39" s="333" t="str">
        <f t="shared" si="3"/>
        <v>Support strategies, Writing, band D</v>
      </c>
      <c r="D39" s="25" t="s">
        <v>571</v>
      </c>
    </row>
    <row r="40" spans="1:4" x14ac:dyDescent="0.25">
      <c r="A40" s="124" t="s">
        <v>438</v>
      </c>
      <c r="B40" s="124" t="s">
        <v>630</v>
      </c>
      <c r="C40" s="333" t="str">
        <f t="shared" si="3"/>
        <v>Support strategies, Writing, band D</v>
      </c>
      <c r="D40" s="25" t="s">
        <v>571</v>
      </c>
    </row>
    <row r="41" spans="1:4" x14ac:dyDescent="0.25">
      <c r="A41" s="124" t="s">
        <v>439</v>
      </c>
      <c r="B41" s="124" t="s">
        <v>631</v>
      </c>
      <c r="C41" s="333" t="str">
        <f t="shared" si="3"/>
        <v>Support strategies, Writing, band D</v>
      </c>
      <c r="D41" s="25" t="s">
        <v>571</v>
      </c>
    </row>
    <row r="42" spans="1:4" ht="30" x14ac:dyDescent="0.25">
      <c r="A42" s="124" t="s">
        <v>441</v>
      </c>
      <c r="B42" s="124" t="s">
        <v>632</v>
      </c>
      <c r="C42" s="333" t="str">
        <f t="shared" si="3"/>
        <v>Support strategies, Writing, band D</v>
      </c>
      <c r="D42" s="25" t="s">
        <v>571</v>
      </c>
    </row>
    <row r="43" spans="1:4" x14ac:dyDescent="0.25">
      <c r="A43" s="124" t="s">
        <v>443</v>
      </c>
      <c r="B43" s="124" t="s">
        <v>633</v>
      </c>
      <c r="C43" s="333" t="str">
        <f t="shared" si="3"/>
        <v>Support strategies, Writing, band D</v>
      </c>
      <c r="D43" s="25" t="s">
        <v>571</v>
      </c>
    </row>
    <row r="44" spans="1:4" ht="30" x14ac:dyDescent="0.25">
      <c r="A44" s="124" t="s">
        <v>445</v>
      </c>
      <c r="B44" s="124" t="s">
        <v>634</v>
      </c>
      <c r="C44" s="333" t="str">
        <f t="shared" si="3"/>
        <v>Support strategies, Writing, band D</v>
      </c>
      <c r="D44" s="25" t="s">
        <v>571</v>
      </c>
    </row>
    <row r="45" spans="1:4" x14ac:dyDescent="0.25">
      <c r="A45" s="124" t="s">
        <v>447</v>
      </c>
      <c r="B45" s="124" t="s">
        <v>635</v>
      </c>
      <c r="C45" s="333" t="str">
        <f t="shared" si="3"/>
        <v>Support strategies, Writing, band D</v>
      </c>
      <c r="D45" s="25" t="s">
        <v>571</v>
      </c>
    </row>
    <row r="46" spans="1:4" ht="30" x14ac:dyDescent="0.25">
      <c r="A46" s="124" t="s">
        <v>449</v>
      </c>
      <c r="B46" s="124" t="s">
        <v>636</v>
      </c>
      <c r="C46" s="333" t="str">
        <f t="shared" si="3"/>
        <v>Support strategies, Writing, band D</v>
      </c>
      <c r="D46" s="25" t="s">
        <v>571</v>
      </c>
    </row>
    <row r="47" spans="1:4" x14ac:dyDescent="0.25">
      <c r="A47" s="124" t="s">
        <v>451</v>
      </c>
      <c r="B47" s="124" t="s">
        <v>637</v>
      </c>
      <c r="C47" s="333" t="str">
        <f t="shared" si="3"/>
        <v>Support strategies, Writing, band D</v>
      </c>
      <c r="D47" s="25" t="s">
        <v>571</v>
      </c>
    </row>
    <row r="48" spans="1:4" ht="36" x14ac:dyDescent="0.25">
      <c r="A48" s="125"/>
      <c r="B48" s="92" t="s">
        <v>638</v>
      </c>
      <c r="C48" s="334"/>
      <c r="D48" s="25"/>
    </row>
    <row r="49" spans="1:6" ht="30" x14ac:dyDescent="0.25">
      <c r="A49" s="125" t="s">
        <v>23</v>
      </c>
      <c r="B49" s="125" t="s">
        <v>639</v>
      </c>
      <c r="C49" s="335" t="str">
        <f t="shared" ref="C49:C58" si="4">HYPERLINK(D49, "Support strategies, Writing, band E")</f>
        <v>Support strategies, Writing, band E</v>
      </c>
      <c r="D49" s="25" t="s">
        <v>583</v>
      </c>
      <c r="F49" s="224"/>
    </row>
    <row r="50" spans="1:6" x14ac:dyDescent="0.25">
      <c r="A50" s="125" t="s">
        <v>456</v>
      </c>
      <c r="B50" s="125" t="s">
        <v>640</v>
      </c>
      <c r="C50" s="335" t="str">
        <f t="shared" si="4"/>
        <v>Support strategies, Writing, band E</v>
      </c>
      <c r="D50" s="25" t="s">
        <v>583</v>
      </c>
    </row>
    <row r="51" spans="1:6" x14ac:dyDescent="0.25">
      <c r="A51" s="125" t="s">
        <v>458</v>
      </c>
      <c r="B51" s="125" t="s">
        <v>641</v>
      </c>
      <c r="C51" s="335" t="str">
        <f t="shared" si="4"/>
        <v>Support strategies, Writing, band E</v>
      </c>
      <c r="D51" s="25" t="s">
        <v>583</v>
      </c>
    </row>
    <row r="52" spans="1:6" x14ac:dyDescent="0.25">
      <c r="A52" s="125" t="s">
        <v>460</v>
      </c>
      <c r="B52" s="125" t="s">
        <v>642</v>
      </c>
      <c r="C52" s="335" t="str">
        <f t="shared" si="4"/>
        <v>Support strategies, Writing, band E</v>
      </c>
      <c r="D52" s="25" t="s">
        <v>583</v>
      </c>
    </row>
    <row r="53" spans="1:6" x14ac:dyDescent="0.25">
      <c r="A53" s="125" t="s">
        <v>462</v>
      </c>
      <c r="B53" s="125" t="s">
        <v>643</v>
      </c>
      <c r="C53" s="335" t="str">
        <f t="shared" si="4"/>
        <v>Support strategies, Writing, band E</v>
      </c>
      <c r="D53" s="25" t="s">
        <v>583</v>
      </c>
    </row>
    <row r="54" spans="1:6" x14ac:dyDescent="0.25">
      <c r="A54" s="125" t="s">
        <v>464</v>
      </c>
      <c r="B54" s="125" t="s">
        <v>644</v>
      </c>
      <c r="C54" s="335" t="str">
        <f t="shared" si="4"/>
        <v>Support strategies, Writing, band E</v>
      </c>
      <c r="D54" s="25" t="s">
        <v>583</v>
      </c>
    </row>
    <row r="55" spans="1:6" x14ac:dyDescent="0.25">
      <c r="A55" s="125" t="s">
        <v>466</v>
      </c>
      <c r="B55" s="125" t="s">
        <v>645</v>
      </c>
      <c r="C55" s="335" t="str">
        <f t="shared" si="4"/>
        <v>Support strategies, Writing, band E</v>
      </c>
      <c r="D55" s="25" t="s">
        <v>583</v>
      </c>
    </row>
    <row r="56" spans="1:6" x14ac:dyDescent="0.25">
      <c r="A56" s="125" t="s">
        <v>468</v>
      </c>
      <c r="B56" s="125" t="s">
        <v>646</v>
      </c>
      <c r="C56" s="335" t="str">
        <f t="shared" si="4"/>
        <v>Support strategies, Writing, band E</v>
      </c>
      <c r="D56" s="25" t="s">
        <v>583</v>
      </c>
    </row>
    <row r="57" spans="1:6" x14ac:dyDescent="0.25">
      <c r="A57" s="125" t="s">
        <v>470</v>
      </c>
      <c r="B57" s="125" t="s">
        <v>647</v>
      </c>
      <c r="C57" s="335" t="str">
        <f t="shared" si="4"/>
        <v>Support strategies, Writing, band E</v>
      </c>
      <c r="D57" s="25" t="s">
        <v>583</v>
      </c>
    </row>
    <row r="58" spans="1:6" x14ac:dyDescent="0.25">
      <c r="A58" s="125" t="s">
        <v>472</v>
      </c>
      <c r="B58" s="125" t="s">
        <v>648</v>
      </c>
      <c r="C58" s="335" t="str">
        <f t="shared" si="4"/>
        <v>Support strategies, Writing, band E</v>
      </c>
      <c r="D58" s="25" t="s">
        <v>583</v>
      </c>
    </row>
    <row r="61" spans="1:6" ht="15.75" x14ac:dyDescent="0.25">
      <c r="B61" s="368" t="s">
        <v>29</v>
      </c>
      <c r="C61" s="368"/>
    </row>
  </sheetData>
  <sheetProtection algorithmName="SHA-512" hashValue="C6WsNm+R+EMDDSNhswhjeRrqLOE25384QMslBDIWaAR159Xw51FPDpXHK159iHO1pkWiPGvf8B+uZ+qDSqw07g==" saltValue="jFuan2QEdWoOEXvKy+UdWQ==" spinCount="100000" sheet="1" selectLockedCells="1"/>
  <mergeCells count="1">
    <mergeCell ref="B61:C61"/>
  </mergeCells>
  <hyperlinks>
    <hyperlink ref="C2" location="'Tracker '!A1" display="Return to EAL Assessment Framework Tracker" xr:uid="{00000000-0004-0000-0E00-000000000000}"/>
    <hyperlink ref="C1" location="'Initial Assessment'!A1" display="Return to Initial Assessment" xr:uid="{00000000-0004-0000-0E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F49"/>
  <sheetViews>
    <sheetView tabSelected="1" zoomScale="80" zoomScaleNormal="80" workbookViewId="0">
      <pane xSplit="1" ySplit="9" topLeftCell="B10" activePane="bottomRight" state="frozen"/>
      <selection pane="topRight" activeCell="B1" sqref="B1"/>
      <selection pane="bottomLeft" activeCell="A9" sqref="A9"/>
      <selection pane="bottomRight" activeCell="M37" sqref="M37"/>
    </sheetView>
  </sheetViews>
  <sheetFormatPr defaultColWidth="9.140625" defaultRowHeight="15.75" x14ac:dyDescent="0.25"/>
  <cols>
    <col min="1" max="1" width="21.7109375" style="44" customWidth="1"/>
    <col min="2" max="2" width="24.7109375" style="43" customWidth="1"/>
    <col min="3" max="3" width="7.85546875" style="43" hidden="1" customWidth="1"/>
    <col min="4" max="4" width="57.85546875" style="42" customWidth="1"/>
    <col min="5" max="5" width="53.140625" style="43" customWidth="1"/>
    <col min="6" max="6" width="26" style="43" customWidth="1"/>
    <col min="7" max="7" width="8.42578125" style="43" hidden="1" customWidth="1"/>
    <col min="8" max="8" width="58.140625" style="43" customWidth="1"/>
    <col min="9" max="9" width="44.140625" style="43" customWidth="1"/>
    <col min="10" max="10" width="54.42578125" style="43" customWidth="1"/>
    <col min="11" max="11" width="2.7109375" style="102" customWidth="1"/>
    <col min="12" max="12" width="24.42578125" style="43" customWidth="1"/>
    <col min="13" max="13" width="5.7109375" style="43" hidden="1" customWidth="1"/>
    <col min="14" max="14" width="48" style="43" customWidth="1"/>
    <col min="15" max="15" width="51.42578125" style="43" customWidth="1"/>
    <col min="16" max="16" width="23.140625" style="43" customWidth="1"/>
    <col min="17" max="17" width="5.7109375" style="43" hidden="1" customWidth="1"/>
    <col min="18" max="20" width="53.7109375" style="43" customWidth="1"/>
    <col min="21" max="21" width="2.7109375" style="102" customWidth="1"/>
    <col min="22" max="22" width="23.7109375" style="43" customWidth="1"/>
    <col min="23" max="23" width="5.7109375" style="43" hidden="1" customWidth="1"/>
    <col min="24" max="24" width="51.140625" style="43" customWidth="1"/>
    <col min="25" max="25" width="54" style="43" customWidth="1"/>
    <col min="26" max="26" width="22.85546875" style="43" customWidth="1"/>
    <col min="27" max="27" width="5.7109375" style="43" hidden="1" customWidth="1"/>
    <col min="28" max="30" width="55.42578125" style="43" customWidth="1"/>
    <col min="31" max="31" width="2.7109375" style="102" customWidth="1"/>
    <col min="32" max="16384" width="9.140625" style="43"/>
  </cols>
  <sheetData>
    <row r="1" spans="1:32" ht="39.75" customHeight="1" thickBot="1" x14ac:dyDescent="0.3">
      <c r="A1" s="229" t="s">
        <v>30</v>
      </c>
      <c r="B1" s="228"/>
      <c r="C1" s="228"/>
      <c r="D1" s="230"/>
      <c r="E1" s="231"/>
      <c r="F1" s="36"/>
      <c r="G1" s="36"/>
      <c r="H1" s="36"/>
      <c r="I1" s="36"/>
      <c r="J1" s="36"/>
      <c r="K1" s="245"/>
      <c r="L1" s="36"/>
      <c r="M1" s="36"/>
      <c r="N1" s="36"/>
      <c r="O1" s="36"/>
      <c r="P1" s="36"/>
      <c r="Q1" s="36"/>
      <c r="R1" s="36"/>
      <c r="S1" s="36"/>
      <c r="T1" s="36"/>
      <c r="U1" s="248"/>
      <c r="X1" s="36"/>
      <c r="Y1" s="36"/>
      <c r="Z1" s="36"/>
      <c r="AA1" s="36"/>
      <c r="AB1" s="36"/>
      <c r="AC1" s="36"/>
      <c r="AE1" s="248"/>
    </row>
    <row r="2" spans="1:32" s="6" customFormat="1" ht="39.950000000000003" customHeight="1" x14ac:dyDescent="0.25">
      <c r="A2" s="73"/>
      <c r="B2" s="225" t="s">
        <v>0</v>
      </c>
      <c r="C2" s="226"/>
      <c r="D2" s="227" t="str">
        <f>IF('Initial Assessment'!D1:E1="","",'Initial Assessment'!D1:E1)</f>
        <v/>
      </c>
      <c r="E2" s="179" t="s">
        <v>1</v>
      </c>
      <c r="F2" s="206" t="str">
        <f>IF('Initial Assessment'!H1="","",'Initial Assessment'!H1)</f>
        <v/>
      </c>
      <c r="G2" s="207"/>
      <c r="H2" s="207"/>
      <c r="I2" s="207"/>
      <c r="J2" s="207"/>
      <c r="K2" s="246"/>
      <c r="M2" s="78"/>
      <c r="Q2" s="78"/>
      <c r="U2" s="246"/>
      <c r="W2" s="78"/>
      <c r="AA2" s="78"/>
      <c r="AE2" s="246"/>
    </row>
    <row r="3" spans="1:32" s="6" customFormat="1" ht="39.950000000000003" customHeight="1" x14ac:dyDescent="0.25">
      <c r="A3" s="73"/>
      <c r="B3" s="166" t="s">
        <v>2</v>
      </c>
      <c r="C3" s="171"/>
      <c r="D3" s="220" t="str">
        <f>IF('Initial Assessment'!D2:E2="","",'Initial Assessment'!D2:E2)</f>
        <v/>
      </c>
      <c r="E3" s="215" t="s">
        <v>3</v>
      </c>
      <c r="F3" s="206" t="str">
        <f>IF('Initial Assessment'!H2="","",'Initial Assessment'!H2)</f>
        <v/>
      </c>
      <c r="G3" s="210"/>
      <c r="H3" s="210"/>
      <c r="I3" s="210"/>
      <c r="J3" s="210"/>
      <c r="K3" s="246"/>
      <c r="M3" s="79"/>
      <c r="Q3" s="79"/>
      <c r="U3" s="246"/>
      <c r="W3" s="79"/>
      <c r="AA3" s="79"/>
      <c r="AE3" s="246"/>
    </row>
    <row r="4" spans="1:32" s="6" customFormat="1" ht="39.950000000000003" customHeight="1" thickBot="1" x14ac:dyDescent="0.3">
      <c r="A4" s="73"/>
      <c r="B4" s="71" t="s">
        <v>31</v>
      </c>
      <c r="C4" s="77"/>
      <c r="D4" s="220" t="str">
        <f>IF('Initial Assessment'!D3:E3="","",'Initial Assessment'!D3:E3)</f>
        <v/>
      </c>
      <c r="E4" s="216" t="s">
        <v>5</v>
      </c>
      <c r="F4" s="206" t="str">
        <f>IF('Initial Assessment'!H3="","",'Initial Assessment'!H3)</f>
        <v/>
      </c>
      <c r="G4" s="250"/>
      <c r="H4" s="250"/>
      <c r="I4" s="250"/>
      <c r="J4" s="250"/>
      <c r="K4" s="252"/>
      <c r="M4" s="104"/>
      <c r="Q4" s="104"/>
      <c r="U4" s="252"/>
      <c r="W4" s="104"/>
      <c r="AA4" s="104"/>
      <c r="AE4" s="252"/>
    </row>
    <row r="5" spans="1:32" s="102" customFormat="1" ht="9.9499999999999993" customHeight="1" thickBot="1" x14ac:dyDescent="0.3">
      <c r="A5" s="237"/>
      <c r="B5" s="172"/>
      <c r="C5" s="172"/>
      <c r="D5" s="134"/>
      <c r="E5" s="134"/>
      <c r="F5" s="135"/>
      <c r="G5" s="135"/>
      <c r="H5" s="136"/>
      <c r="I5" s="136"/>
      <c r="J5" s="135"/>
      <c r="K5" s="251"/>
      <c r="L5" s="135"/>
      <c r="M5" s="135"/>
      <c r="N5" s="135"/>
      <c r="O5" s="135"/>
      <c r="P5" s="135"/>
      <c r="Q5" s="135"/>
      <c r="R5" s="135"/>
      <c r="S5" s="135"/>
      <c r="T5" s="135"/>
      <c r="U5" s="238"/>
      <c r="V5" s="135"/>
      <c r="W5" s="135"/>
      <c r="X5" s="135"/>
      <c r="Y5" s="135"/>
      <c r="Z5" s="135"/>
      <c r="AA5" s="135"/>
      <c r="AB5" s="135"/>
      <c r="AC5" s="135"/>
      <c r="AD5" s="135"/>
      <c r="AE5" s="251"/>
    </row>
    <row r="6" spans="1:32" s="5" customFormat="1" ht="22.5" customHeight="1" x14ac:dyDescent="0.25">
      <c r="A6" s="7"/>
      <c r="B6" s="72" t="s">
        <v>6</v>
      </c>
      <c r="C6" s="173"/>
      <c r="D6" s="372"/>
      <c r="E6" s="373"/>
      <c r="F6" s="132"/>
      <c r="G6" s="132"/>
      <c r="H6" s="132"/>
      <c r="I6" s="132"/>
      <c r="J6" s="132"/>
      <c r="K6" s="239"/>
      <c r="L6" s="105" t="s">
        <v>6</v>
      </c>
      <c r="M6" s="168"/>
      <c r="N6" s="391"/>
      <c r="O6" s="373"/>
      <c r="P6" s="168"/>
      <c r="Q6" s="168"/>
      <c r="R6" s="168"/>
      <c r="S6" s="168"/>
      <c r="T6" s="168"/>
      <c r="U6" s="239"/>
      <c r="V6" s="106" t="s">
        <v>6</v>
      </c>
      <c r="W6" s="168"/>
      <c r="X6" s="392"/>
      <c r="Y6" s="393"/>
      <c r="Z6" s="168"/>
      <c r="AA6" s="168"/>
      <c r="AB6" s="168"/>
      <c r="AC6" s="168"/>
      <c r="AD6" s="168"/>
      <c r="AE6" s="239"/>
      <c r="AF6" s="4"/>
    </row>
    <row r="7" spans="1:32" s="5" customFormat="1" ht="19.5" thickBot="1" x14ac:dyDescent="0.3">
      <c r="A7" s="7"/>
      <c r="B7" s="167" t="s">
        <v>7</v>
      </c>
      <c r="C7" s="174"/>
      <c r="D7" s="374"/>
      <c r="E7" s="375"/>
      <c r="F7" s="131"/>
      <c r="G7" s="131"/>
      <c r="H7" s="131"/>
      <c r="I7" s="131"/>
      <c r="J7" s="131"/>
      <c r="K7" s="240"/>
      <c r="L7" s="75" t="s">
        <v>32</v>
      </c>
      <c r="M7" s="169"/>
      <c r="N7" s="394"/>
      <c r="O7" s="395"/>
      <c r="P7" s="169"/>
      <c r="Q7" s="169"/>
      <c r="R7" s="169"/>
      <c r="S7" s="169"/>
      <c r="T7" s="169"/>
      <c r="U7" s="240"/>
      <c r="V7" s="76" t="s">
        <v>33</v>
      </c>
      <c r="W7" s="169"/>
      <c r="X7" s="396"/>
      <c r="Y7" s="397"/>
      <c r="Z7" s="168"/>
      <c r="AA7" s="169"/>
      <c r="AB7" s="168"/>
      <c r="AC7" s="168"/>
      <c r="AD7" s="168"/>
      <c r="AE7" s="239"/>
      <c r="AF7" s="4"/>
    </row>
    <row r="8" spans="1:32" s="46" customFormat="1" ht="21.75" thickBot="1" x14ac:dyDescent="0.3">
      <c r="A8" s="38"/>
      <c r="B8" s="385" t="s">
        <v>34</v>
      </c>
      <c r="C8" s="386"/>
      <c r="D8" s="386"/>
      <c r="E8" s="386"/>
      <c r="F8" s="389" t="s">
        <v>35</v>
      </c>
      <c r="G8" s="390"/>
      <c r="H8" s="390"/>
      <c r="I8" s="390"/>
      <c r="J8" s="390"/>
      <c r="K8" s="241"/>
      <c r="L8" s="387" t="s">
        <v>36</v>
      </c>
      <c r="M8" s="387"/>
      <c r="N8" s="387"/>
      <c r="O8" s="387"/>
      <c r="P8" s="379" t="s">
        <v>9</v>
      </c>
      <c r="Q8" s="380"/>
      <c r="R8" s="380"/>
      <c r="S8" s="380"/>
      <c r="T8" s="380"/>
      <c r="U8" s="241"/>
      <c r="V8" s="388" t="s">
        <v>36</v>
      </c>
      <c r="W8" s="388"/>
      <c r="X8" s="388"/>
      <c r="Y8" s="388"/>
      <c r="Z8" s="381" t="s">
        <v>9</v>
      </c>
      <c r="AA8" s="382"/>
      <c r="AB8" s="382"/>
      <c r="AC8" s="382"/>
      <c r="AD8" s="382"/>
      <c r="AE8" s="247"/>
      <c r="AF8" s="45"/>
    </row>
    <row r="9" spans="1:32" ht="71.25" customHeight="1" thickBot="1" x14ac:dyDescent="0.3">
      <c r="A9" s="357" t="s">
        <v>10</v>
      </c>
      <c r="B9" s="277" t="s">
        <v>11</v>
      </c>
      <c r="C9" s="47"/>
      <c r="D9" s="162" t="s">
        <v>12</v>
      </c>
      <c r="E9" s="163" t="s">
        <v>13</v>
      </c>
      <c r="F9" s="156" t="s">
        <v>11</v>
      </c>
      <c r="G9" s="156"/>
      <c r="H9" s="156" t="s">
        <v>15</v>
      </c>
      <c r="I9" s="156" t="s">
        <v>16</v>
      </c>
      <c r="J9" s="279" t="s">
        <v>17</v>
      </c>
      <c r="K9" s="242"/>
      <c r="L9" s="277" t="s">
        <v>11</v>
      </c>
      <c r="M9" s="280"/>
      <c r="N9" s="162" t="s">
        <v>12</v>
      </c>
      <c r="O9" s="163" t="s">
        <v>13</v>
      </c>
      <c r="P9" s="156" t="s">
        <v>11</v>
      </c>
      <c r="Q9" s="278"/>
      <c r="R9" s="156" t="s">
        <v>15</v>
      </c>
      <c r="S9" s="156" t="s">
        <v>37</v>
      </c>
      <c r="T9" s="279" t="s">
        <v>17</v>
      </c>
      <c r="U9" s="242"/>
      <c r="V9" s="277" t="s">
        <v>11</v>
      </c>
      <c r="W9" s="278"/>
      <c r="X9" s="162" t="s">
        <v>12</v>
      </c>
      <c r="Y9" s="163" t="s">
        <v>13</v>
      </c>
      <c r="Z9" s="156" t="s">
        <v>11</v>
      </c>
      <c r="AA9" s="278"/>
      <c r="AB9" s="156" t="s">
        <v>15</v>
      </c>
      <c r="AC9" s="281" t="s">
        <v>37</v>
      </c>
      <c r="AD9" s="279" t="s">
        <v>17</v>
      </c>
      <c r="AE9" s="242"/>
      <c r="AF9" s="42"/>
    </row>
    <row r="10" spans="1:32" ht="69" customHeight="1" x14ac:dyDescent="0.25">
      <c r="A10" s="361" t="s">
        <v>18</v>
      </c>
      <c r="B10" s="157" t="s">
        <v>27</v>
      </c>
      <c r="C10" s="175" t="str">
        <f>MID(B10,1,1)</f>
        <v>p</v>
      </c>
      <c r="D10" s="140" t="str">
        <f>VLOOKUP(B10,'Listening Descriptors'!$1:$200,2,FALSE)</f>
        <v>Please select an assessment descriptor code in the previous column</v>
      </c>
      <c r="E10" s="141"/>
      <c r="F10" s="139" t="s">
        <v>24</v>
      </c>
      <c r="G10" s="175" t="str">
        <f>MID(F10,1,1)</f>
        <v>P</v>
      </c>
      <c r="H10" s="140" t="str">
        <f>VLOOKUP(F10,'Listening Descriptors'!$1:$200,2,FALSE)</f>
        <v>Please select an assessment descriptor code in the previous column</v>
      </c>
      <c r="I10" s="94" t="str">
        <f>IF(G10="P", "", HYPERLINK(VLOOKUP(F10,'Listening Descriptors'!$1:$200,4,FALSE), VLOOKUP(F10,'Listening Descriptors'!$1:$200,3,FALSE)))</f>
        <v/>
      </c>
      <c r="J10" s="63"/>
      <c r="K10" s="243"/>
      <c r="L10" s="139" t="s">
        <v>24</v>
      </c>
      <c r="M10" s="175" t="str">
        <f>MID(L10,1,1)</f>
        <v>P</v>
      </c>
      <c r="N10" s="140" t="str">
        <f>VLOOKUP(L10,'Listening Descriptors'!$1:$200,2,FALSE)</f>
        <v>Please select an assessment descriptor code in the previous column</v>
      </c>
      <c r="O10" s="141"/>
      <c r="P10" s="139" t="s">
        <v>24</v>
      </c>
      <c r="Q10" s="175" t="str">
        <f>MID(P10,1,1)</f>
        <v>P</v>
      </c>
      <c r="R10" s="60" t="str">
        <f>VLOOKUP(P10,'Listening Descriptors'!$1:$200,2,FALSE)</f>
        <v>Please select an assessment descriptor code in the previous column</v>
      </c>
      <c r="S10" s="94" t="str">
        <f>IF(Q10="P", "", HYPERLINK(VLOOKUP(P10,'Listening Descriptors'!$1:$200,4,FALSE), VLOOKUP(P10,'Listening Descriptors'!$1:$200,3,FALSE)))</f>
        <v/>
      </c>
      <c r="T10" s="48"/>
      <c r="U10" s="243"/>
      <c r="V10" s="139" t="s">
        <v>24</v>
      </c>
      <c r="W10" s="175" t="str">
        <f>MID(V10,1,1)</f>
        <v>P</v>
      </c>
      <c r="X10" s="140" t="str">
        <f>VLOOKUP(V10,'Listening Descriptors'!$1:$200,2,FALSE)</f>
        <v>Please select an assessment descriptor code in the previous column</v>
      </c>
      <c r="Y10" s="141"/>
      <c r="Z10" s="139" t="s">
        <v>24</v>
      </c>
      <c r="AA10" s="175" t="str">
        <f>MID(Z10,1,1)</f>
        <v>P</v>
      </c>
      <c r="AB10" s="60" t="str">
        <f>VLOOKUP(Z10,'Listening Descriptors'!$1:$200,2,FALSE)</f>
        <v>Please select an assessment descriptor code in the previous column</v>
      </c>
      <c r="AC10" s="94" t="str">
        <f>IF(AA10="P", "", HYPERLINK(VLOOKUP(Z10,'Listening Descriptors'!$1:$200,4,FALSE), VLOOKUP(Z10,'Listening Descriptors'!$1:$200,3,FALSE)))</f>
        <v/>
      </c>
      <c r="AD10" s="63"/>
      <c r="AE10" s="243"/>
      <c r="AF10" s="42"/>
    </row>
    <row r="11" spans="1:32" ht="69" customHeight="1" x14ac:dyDescent="0.25">
      <c r="A11" s="362"/>
      <c r="B11" s="157" t="s">
        <v>27</v>
      </c>
      <c r="C11" s="175" t="str">
        <f t="shared" ref="C11:C17" si="0">MID(B11,1,1)</f>
        <v>p</v>
      </c>
      <c r="D11" s="145" t="str">
        <f>VLOOKUP(B11,'Listening Descriptors'!$1:$200,2,FALSE)</f>
        <v>Please select an assessment descriptor code in the previous column</v>
      </c>
      <c r="E11" s="144"/>
      <c r="F11" s="139" t="s">
        <v>24</v>
      </c>
      <c r="G11" s="175" t="str">
        <f t="shared" ref="G11:G17" si="1">MID(F11,1,1)</f>
        <v>P</v>
      </c>
      <c r="H11" s="145" t="str">
        <f>VLOOKUP(F11,'Listening Descriptors'!$1:$200,2,FALSE)</f>
        <v>Please select an assessment descriptor code in the previous column</v>
      </c>
      <c r="I11" s="177" t="str">
        <f>IF(G11="P", "", HYPERLINK(VLOOKUP(F11,'Listening Descriptors'!$1:$200,4,FALSE), VLOOKUP(F11,'Listening Descriptors'!$1:$200,3,FALSE)))</f>
        <v/>
      </c>
      <c r="J11" s="50"/>
      <c r="K11" s="243"/>
      <c r="L11" s="139" t="s">
        <v>24</v>
      </c>
      <c r="M11" s="175" t="str">
        <f t="shared" ref="M11:M17" si="2">MID(L11,1,1)</f>
        <v>P</v>
      </c>
      <c r="N11" s="145" t="str">
        <f>VLOOKUP(L11,'Listening Descriptors'!$1:$200,2,FALSE)</f>
        <v>Please select an assessment descriptor code in the previous column</v>
      </c>
      <c r="O11" s="144"/>
      <c r="P11" s="139" t="s">
        <v>24</v>
      </c>
      <c r="Q11" s="175" t="str">
        <f t="shared" ref="Q11:Q17" si="3">MID(P11,1,1)</f>
        <v>P</v>
      </c>
      <c r="R11" s="49" t="str">
        <f>VLOOKUP(P11,'Listening Descriptors'!$1:$200,2,FALSE)</f>
        <v>Please select an assessment descriptor code in the previous column</v>
      </c>
      <c r="S11" s="177" t="str">
        <f>IF(Q11="P", "", HYPERLINK(VLOOKUP(P11,'Listening Descriptors'!$1:$200,4,FALSE), VLOOKUP(P11,'Listening Descriptors'!$1:$200,3,FALSE)))</f>
        <v/>
      </c>
      <c r="T11" s="51"/>
      <c r="U11" s="243"/>
      <c r="V11" s="139" t="s">
        <v>24</v>
      </c>
      <c r="W11" s="175" t="str">
        <f t="shared" ref="W11:W17" si="4">MID(V11,1,1)</f>
        <v>P</v>
      </c>
      <c r="X11" s="145" t="str">
        <f>VLOOKUP(V11,'Listening Descriptors'!$1:$200,2,FALSE)</f>
        <v>Please select an assessment descriptor code in the previous column</v>
      </c>
      <c r="Y11" s="144"/>
      <c r="Z11" s="139" t="s">
        <v>24</v>
      </c>
      <c r="AA11" s="175" t="str">
        <f t="shared" ref="AA11:AA17" si="5">MID(Z11,1,1)</f>
        <v>P</v>
      </c>
      <c r="AB11" s="49" t="str">
        <f>VLOOKUP(Z11,'Listening Descriptors'!$1:$200,2,FALSE)</f>
        <v>Please select an assessment descriptor code in the previous column</v>
      </c>
      <c r="AC11" s="177" t="str">
        <f>IF(AA11="P", "", HYPERLINK(VLOOKUP(Z11,'Listening Descriptors'!$1:$200,4,FALSE), VLOOKUP(Z11,'Listening Descriptors'!$1:$200,3,FALSE)))</f>
        <v/>
      </c>
      <c r="AD11" s="50"/>
      <c r="AE11" s="243"/>
      <c r="AF11" s="42"/>
    </row>
    <row r="12" spans="1:32" ht="69" customHeight="1" x14ac:dyDescent="0.25">
      <c r="A12" s="362"/>
      <c r="B12" s="157" t="s">
        <v>27</v>
      </c>
      <c r="C12" s="175" t="str">
        <f t="shared" si="0"/>
        <v>p</v>
      </c>
      <c r="D12" s="145" t="str">
        <f>VLOOKUP(B12,'Listening Descriptors'!$1:$200,2,FALSE)</f>
        <v>Please select an assessment descriptor code in the previous column</v>
      </c>
      <c r="E12" s="144"/>
      <c r="F12" s="107" t="s">
        <v>24</v>
      </c>
      <c r="G12" s="175" t="str">
        <f t="shared" si="1"/>
        <v>P</v>
      </c>
      <c r="H12" s="145" t="str">
        <f>VLOOKUP(F12,'Listening Descriptors'!$1:$200,2,FALSE)</f>
        <v>Please select an assessment descriptor code in the previous column</v>
      </c>
      <c r="I12" s="177" t="str">
        <f>IF(G12="P", "", HYPERLINK(VLOOKUP(F12,'Listening Descriptors'!$1:$200,4,FALSE), VLOOKUP(F12,'Listening Descriptors'!$1:$200,3,FALSE)))</f>
        <v/>
      </c>
      <c r="J12" s="50"/>
      <c r="K12" s="243"/>
      <c r="L12" s="107" t="s">
        <v>24</v>
      </c>
      <c r="M12" s="175" t="str">
        <f t="shared" si="2"/>
        <v>P</v>
      </c>
      <c r="N12" s="145" t="str">
        <f>VLOOKUP(L12,'Listening Descriptors'!$1:$200,2,FALSE)</f>
        <v>Please select an assessment descriptor code in the previous column</v>
      </c>
      <c r="O12" s="144"/>
      <c r="P12" s="107" t="s">
        <v>24</v>
      </c>
      <c r="Q12" s="175" t="str">
        <f t="shared" si="3"/>
        <v>P</v>
      </c>
      <c r="R12" s="49" t="str">
        <f>VLOOKUP(P12,'Listening Descriptors'!$1:$200,2,FALSE)</f>
        <v>Please select an assessment descriptor code in the previous column</v>
      </c>
      <c r="S12" s="177" t="str">
        <f>IF(Q12="P", "", HYPERLINK(VLOOKUP(P12,'Listening Descriptors'!$1:$200,4,FALSE), VLOOKUP(P12,'Listening Descriptors'!$1:$200,3,FALSE)))</f>
        <v/>
      </c>
      <c r="T12" s="51"/>
      <c r="U12" s="243"/>
      <c r="V12" s="107" t="s">
        <v>24</v>
      </c>
      <c r="W12" s="175" t="str">
        <f t="shared" si="4"/>
        <v>P</v>
      </c>
      <c r="X12" s="145" t="str">
        <f>VLOOKUP(V12,'Listening Descriptors'!$1:$200,2,FALSE)</f>
        <v>Please select an assessment descriptor code in the previous column</v>
      </c>
      <c r="Y12" s="144"/>
      <c r="Z12" s="107" t="s">
        <v>24</v>
      </c>
      <c r="AA12" s="175" t="str">
        <f t="shared" si="5"/>
        <v>P</v>
      </c>
      <c r="AB12" s="49" t="str">
        <f>VLOOKUP(Z12,'Listening Descriptors'!$1:$200,2,FALSE)</f>
        <v>Please select an assessment descriptor code in the previous column</v>
      </c>
      <c r="AC12" s="177" t="str">
        <f>IF(AA12="P", "", HYPERLINK(VLOOKUP(Z12,'Listening Descriptors'!$1:$200,4,FALSE), VLOOKUP(Z12,'Listening Descriptors'!$1:$200,3,FALSE)))</f>
        <v/>
      </c>
      <c r="AD12" s="50"/>
      <c r="AE12" s="243"/>
      <c r="AF12" s="42"/>
    </row>
    <row r="13" spans="1:32" ht="69" customHeight="1" x14ac:dyDescent="0.25">
      <c r="A13" s="362"/>
      <c r="B13" s="157" t="s">
        <v>27</v>
      </c>
      <c r="C13" s="175" t="str">
        <f t="shared" si="0"/>
        <v>p</v>
      </c>
      <c r="D13" s="145" t="str">
        <f>VLOOKUP(B13,'Listening Descriptors'!$1:$200,2,FALSE)</f>
        <v>Please select an assessment descriptor code in the previous column</v>
      </c>
      <c r="E13" s="144"/>
      <c r="F13" s="139" t="s">
        <v>24</v>
      </c>
      <c r="G13" s="175" t="str">
        <f t="shared" si="1"/>
        <v>P</v>
      </c>
      <c r="H13" s="145" t="str">
        <f>VLOOKUP(F13,'Listening Descriptors'!$1:$200,2,FALSE)</f>
        <v>Please select an assessment descriptor code in the previous column</v>
      </c>
      <c r="I13" s="177" t="str">
        <f>IF(G13="P", "", HYPERLINK(VLOOKUP(F13,'Listening Descriptors'!$1:$200,4,FALSE), VLOOKUP(F13,'Listening Descriptors'!$1:$200,3,FALSE)))</f>
        <v/>
      </c>
      <c r="J13" s="50"/>
      <c r="K13" s="243"/>
      <c r="L13" s="139" t="s">
        <v>24</v>
      </c>
      <c r="M13" s="175" t="str">
        <f t="shared" si="2"/>
        <v>P</v>
      </c>
      <c r="N13" s="145" t="str">
        <f>VLOOKUP(L13,'Listening Descriptors'!$1:$200,2,FALSE)</f>
        <v>Please select an assessment descriptor code in the previous column</v>
      </c>
      <c r="O13" s="144"/>
      <c r="P13" s="139" t="s">
        <v>24</v>
      </c>
      <c r="Q13" s="175" t="str">
        <f t="shared" si="3"/>
        <v>P</v>
      </c>
      <c r="R13" s="49" t="str">
        <f>VLOOKUP(P13,'Listening Descriptors'!$1:$200,2,FALSE)</f>
        <v>Please select an assessment descriptor code in the previous column</v>
      </c>
      <c r="S13" s="177" t="str">
        <f>IF(Q13="P", "", HYPERLINK(VLOOKUP(P13,'Listening Descriptors'!$1:$200,4,FALSE), VLOOKUP(P13,'Listening Descriptors'!$1:$200,3,FALSE)))</f>
        <v/>
      </c>
      <c r="T13" s="51"/>
      <c r="U13" s="243"/>
      <c r="V13" s="139" t="s">
        <v>24</v>
      </c>
      <c r="W13" s="175" t="str">
        <f t="shared" si="4"/>
        <v>P</v>
      </c>
      <c r="X13" s="145" t="str">
        <f>VLOOKUP(V13,'Listening Descriptors'!$1:$200,2,FALSE)</f>
        <v>Please select an assessment descriptor code in the previous column</v>
      </c>
      <c r="Y13" s="144"/>
      <c r="Z13" s="139" t="s">
        <v>24</v>
      </c>
      <c r="AA13" s="175" t="str">
        <f t="shared" si="5"/>
        <v>P</v>
      </c>
      <c r="AB13" s="49" t="str">
        <f>VLOOKUP(Z13,'Listening Descriptors'!$1:$200,2,FALSE)</f>
        <v>Please select an assessment descriptor code in the previous column</v>
      </c>
      <c r="AC13" s="177" t="str">
        <f>IF(AA13="P", "", HYPERLINK(VLOOKUP(Z13,'Listening Descriptors'!$1:$200,4,FALSE), VLOOKUP(Z13,'Listening Descriptors'!$1:$200,3,FALSE)))</f>
        <v/>
      </c>
      <c r="AD13" s="50"/>
      <c r="AE13" s="243"/>
      <c r="AF13" s="42"/>
    </row>
    <row r="14" spans="1:32" ht="69" customHeight="1" x14ac:dyDescent="0.25">
      <c r="A14" s="362"/>
      <c r="B14" s="157" t="s">
        <v>27</v>
      </c>
      <c r="C14" s="175" t="str">
        <f t="shared" si="0"/>
        <v>p</v>
      </c>
      <c r="D14" s="145" t="str">
        <f>VLOOKUP(B14,'Listening Descriptors'!$1:$200,2,FALSE)</f>
        <v>Please select an assessment descriptor code in the previous column</v>
      </c>
      <c r="E14" s="52"/>
      <c r="F14" s="139" t="s">
        <v>24</v>
      </c>
      <c r="G14" s="175" t="str">
        <f t="shared" si="1"/>
        <v>P</v>
      </c>
      <c r="H14" s="145" t="str">
        <f>VLOOKUP(F14,'Listening Descriptors'!$1:$200,2,FALSE)</f>
        <v>Please select an assessment descriptor code in the previous column</v>
      </c>
      <c r="I14" s="177" t="str">
        <f>IF(G14="P", "", HYPERLINK(VLOOKUP(F14,'Listening Descriptors'!$1:$200,4,FALSE), VLOOKUP(F14,'Listening Descriptors'!$1:$200,3,FALSE)))</f>
        <v/>
      </c>
      <c r="J14" s="53"/>
      <c r="K14" s="243"/>
      <c r="L14" s="139" t="s">
        <v>24</v>
      </c>
      <c r="M14" s="175" t="str">
        <f t="shared" si="2"/>
        <v>P</v>
      </c>
      <c r="N14" s="145" t="str">
        <f>VLOOKUP(L14,'Listening Descriptors'!$1:$200,2,FALSE)</f>
        <v>Please select an assessment descriptor code in the previous column</v>
      </c>
      <c r="O14" s="52"/>
      <c r="P14" s="139" t="s">
        <v>24</v>
      </c>
      <c r="Q14" s="175" t="str">
        <f t="shared" si="3"/>
        <v>P</v>
      </c>
      <c r="R14" s="49" t="str">
        <f>VLOOKUP(P14,'Listening Descriptors'!$1:$200,2,FALSE)</f>
        <v>Please select an assessment descriptor code in the previous column</v>
      </c>
      <c r="S14" s="177" t="str">
        <f>IF(Q14="P", "", HYPERLINK(VLOOKUP(P14,'Listening Descriptors'!$1:$200,4,FALSE), VLOOKUP(P14,'Listening Descriptors'!$1:$200,3,FALSE)))</f>
        <v/>
      </c>
      <c r="T14" s="54"/>
      <c r="U14" s="243"/>
      <c r="V14" s="139" t="s">
        <v>24</v>
      </c>
      <c r="W14" s="175" t="str">
        <f t="shared" si="4"/>
        <v>P</v>
      </c>
      <c r="X14" s="145" t="str">
        <f>VLOOKUP(V14,'Listening Descriptors'!$1:$200,2,FALSE)</f>
        <v>Please select an assessment descriptor code in the previous column</v>
      </c>
      <c r="Y14" s="52"/>
      <c r="Z14" s="139" t="s">
        <v>24</v>
      </c>
      <c r="AA14" s="175" t="str">
        <f t="shared" si="5"/>
        <v>P</v>
      </c>
      <c r="AB14" s="49" t="str">
        <f>VLOOKUP(Z14,'Listening Descriptors'!$1:$200,2,FALSE)</f>
        <v>Please select an assessment descriptor code in the previous column</v>
      </c>
      <c r="AC14" s="177" t="str">
        <f>IF(AA14="P", "", HYPERLINK(VLOOKUP(Z14,'Listening Descriptors'!$1:$200,4,FALSE), VLOOKUP(Z14,'Listening Descriptors'!$1:$200,3,FALSE)))</f>
        <v/>
      </c>
      <c r="AD14" s="53"/>
      <c r="AE14" s="243"/>
      <c r="AF14" s="42"/>
    </row>
    <row r="15" spans="1:32" ht="69" customHeight="1" x14ac:dyDescent="0.25">
      <c r="A15" s="362"/>
      <c r="B15" s="139" t="s">
        <v>24</v>
      </c>
      <c r="C15" s="175" t="str">
        <f t="shared" si="0"/>
        <v>P</v>
      </c>
      <c r="D15" s="145" t="str">
        <f>VLOOKUP(B15,'Listening Descriptors'!$1:$200,2,FALSE)</f>
        <v>Please select an assessment descriptor code in the previous column</v>
      </c>
      <c r="E15" s="52"/>
      <c r="F15" s="107" t="s">
        <v>24</v>
      </c>
      <c r="G15" s="175" t="str">
        <f t="shared" si="1"/>
        <v>P</v>
      </c>
      <c r="H15" s="145" t="str">
        <f>VLOOKUP(F15,'Listening Descriptors'!$1:$200,2,FALSE)</f>
        <v>Please select an assessment descriptor code in the previous column</v>
      </c>
      <c r="I15" s="177" t="str">
        <f>IF(G15="P", "", HYPERLINK(VLOOKUP(F15,'Listening Descriptors'!$1:$200,4,FALSE), VLOOKUP(F15,'Listening Descriptors'!$1:$200,3,FALSE)))</f>
        <v/>
      </c>
      <c r="J15" s="53"/>
      <c r="K15" s="243"/>
      <c r="L15" s="107" t="s">
        <v>24</v>
      </c>
      <c r="M15" s="175" t="str">
        <f t="shared" si="2"/>
        <v>P</v>
      </c>
      <c r="N15" s="145" t="str">
        <f>VLOOKUP(L15,'Listening Descriptors'!$1:$200,2,FALSE)</f>
        <v>Please select an assessment descriptor code in the previous column</v>
      </c>
      <c r="O15" s="52"/>
      <c r="P15" s="107" t="s">
        <v>24</v>
      </c>
      <c r="Q15" s="175" t="str">
        <f t="shared" si="3"/>
        <v>P</v>
      </c>
      <c r="R15" s="49" t="str">
        <f>VLOOKUP(P15,'Listening Descriptors'!$1:$200,2,FALSE)</f>
        <v>Please select an assessment descriptor code in the previous column</v>
      </c>
      <c r="S15" s="177" t="str">
        <f>IF(Q15="P", "", HYPERLINK(VLOOKUP(P15,'Listening Descriptors'!$1:$200,4,FALSE), VLOOKUP(P15,'Listening Descriptors'!$1:$200,3,FALSE)))</f>
        <v/>
      </c>
      <c r="T15" s="54"/>
      <c r="U15" s="243"/>
      <c r="V15" s="107" t="s">
        <v>24</v>
      </c>
      <c r="W15" s="175" t="str">
        <f t="shared" si="4"/>
        <v>P</v>
      </c>
      <c r="X15" s="145" t="str">
        <f>VLOOKUP(V15,'Listening Descriptors'!$1:$200,2,FALSE)</f>
        <v>Please select an assessment descriptor code in the previous column</v>
      </c>
      <c r="Y15" s="52"/>
      <c r="Z15" s="107" t="s">
        <v>24</v>
      </c>
      <c r="AA15" s="175" t="str">
        <f t="shared" si="5"/>
        <v>P</v>
      </c>
      <c r="AB15" s="49" t="str">
        <f>VLOOKUP(Z15,'Listening Descriptors'!$1:$200,2,FALSE)</f>
        <v>Please select an assessment descriptor code in the previous column</v>
      </c>
      <c r="AC15" s="177" t="str">
        <f>IF(AA15="P", "", HYPERLINK(VLOOKUP(Z15,'Listening Descriptors'!$1:$200,4,FALSE), VLOOKUP(Z15,'Listening Descriptors'!$1:$200,3,FALSE)))</f>
        <v/>
      </c>
      <c r="AD15" s="53"/>
      <c r="AE15" s="243"/>
      <c r="AF15" s="42"/>
    </row>
    <row r="16" spans="1:32" ht="69" customHeight="1" x14ac:dyDescent="0.25">
      <c r="A16" s="362"/>
      <c r="B16" s="139" t="s">
        <v>24</v>
      </c>
      <c r="C16" s="175" t="str">
        <f t="shared" si="0"/>
        <v>P</v>
      </c>
      <c r="D16" s="145" t="str">
        <f>VLOOKUP(B16,'Listening Descriptors'!$1:$200,2,FALSE)</f>
        <v>Please select an assessment descriptor code in the previous column</v>
      </c>
      <c r="E16" s="52"/>
      <c r="F16" s="139" t="s">
        <v>24</v>
      </c>
      <c r="G16" s="175" t="str">
        <f t="shared" si="1"/>
        <v>P</v>
      </c>
      <c r="H16" s="145" t="str">
        <f>VLOOKUP(F16,'Listening Descriptors'!$1:$200,2,FALSE)</f>
        <v>Please select an assessment descriptor code in the previous column</v>
      </c>
      <c r="I16" s="177" t="str">
        <f>IF(G16="P", "", HYPERLINK(VLOOKUP(F16,'Listening Descriptors'!$1:$200,4,FALSE), VLOOKUP(F16,'Listening Descriptors'!$1:$200,3,FALSE)))</f>
        <v/>
      </c>
      <c r="J16" s="53"/>
      <c r="K16" s="243"/>
      <c r="L16" s="139" t="s">
        <v>24</v>
      </c>
      <c r="M16" s="175" t="str">
        <f t="shared" si="2"/>
        <v>P</v>
      </c>
      <c r="N16" s="145" t="str">
        <f>VLOOKUP(L16,'Listening Descriptors'!$1:$200,2,FALSE)</f>
        <v>Please select an assessment descriptor code in the previous column</v>
      </c>
      <c r="O16" s="52"/>
      <c r="P16" s="139" t="s">
        <v>24</v>
      </c>
      <c r="Q16" s="175" t="str">
        <f t="shared" si="3"/>
        <v>P</v>
      </c>
      <c r="R16" s="49" t="str">
        <f>VLOOKUP(P16,'Listening Descriptors'!$1:$200,2,FALSE)</f>
        <v>Please select an assessment descriptor code in the previous column</v>
      </c>
      <c r="S16" s="177" t="str">
        <f>IF(Q16="P", "", HYPERLINK(VLOOKUP(P16,'Listening Descriptors'!$1:$200,4,FALSE), VLOOKUP(P16,'Listening Descriptors'!$1:$200,3,FALSE)))</f>
        <v/>
      </c>
      <c r="T16" s="54"/>
      <c r="U16" s="243"/>
      <c r="V16" s="139" t="s">
        <v>24</v>
      </c>
      <c r="W16" s="175" t="str">
        <f t="shared" si="4"/>
        <v>P</v>
      </c>
      <c r="X16" s="145" t="str">
        <f>VLOOKUP(V16,'Listening Descriptors'!$1:$200,2,FALSE)</f>
        <v>Please select an assessment descriptor code in the previous column</v>
      </c>
      <c r="Y16" s="52"/>
      <c r="Z16" s="139" t="s">
        <v>24</v>
      </c>
      <c r="AA16" s="175" t="str">
        <f t="shared" si="5"/>
        <v>P</v>
      </c>
      <c r="AB16" s="49" t="str">
        <f>VLOOKUP(Z16,'Listening Descriptors'!$1:$200,2,FALSE)</f>
        <v>Please select an assessment descriptor code in the previous column</v>
      </c>
      <c r="AC16" s="177" t="str">
        <f>IF(AA16="P", "", HYPERLINK(VLOOKUP(Z16,'Listening Descriptors'!$1:$200,4,FALSE), VLOOKUP(Z16,'Listening Descriptors'!$1:$200,3,FALSE)))</f>
        <v/>
      </c>
      <c r="AD16" s="53"/>
      <c r="AE16" s="243"/>
      <c r="AF16" s="42"/>
    </row>
    <row r="17" spans="1:32" ht="69" customHeight="1" thickBot="1" x14ac:dyDescent="0.3">
      <c r="A17" s="362"/>
      <c r="B17" s="107" t="s">
        <v>24</v>
      </c>
      <c r="C17" s="253" t="str">
        <f t="shared" si="0"/>
        <v>P</v>
      </c>
      <c r="D17" s="109" t="str">
        <f>VLOOKUP(B17,'Listening Descriptors'!$1:$200,2,FALSE)</f>
        <v>Please select an assessment descriptor code in the previous column</v>
      </c>
      <c r="E17" s="52"/>
      <c r="F17" s="107" t="s">
        <v>24</v>
      </c>
      <c r="G17" s="253" t="str">
        <f t="shared" si="1"/>
        <v>P</v>
      </c>
      <c r="H17" s="109" t="str">
        <f>VLOOKUP(F17,'Listening Descriptors'!$1:$200,2,FALSE)</f>
        <v>Please select an assessment descriptor code in the previous column</v>
      </c>
      <c r="I17" s="111" t="str">
        <f>IF(G17="P", "", HYPERLINK(VLOOKUP(F17,'Listening Descriptors'!$1:$200,4,FALSE), VLOOKUP(F17,'Listening Descriptors'!$1:$200,3,FALSE)))</f>
        <v/>
      </c>
      <c r="J17" s="53"/>
      <c r="K17" s="243"/>
      <c r="L17" s="107" t="s">
        <v>24</v>
      </c>
      <c r="M17" s="253" t="str">
        <f t="shared" si="2"/>
        <v>P</v>
      </c>
      <c r="N17" s="109" t="str">
        <f>VLOOKUP(L17,'Listening Descriptors'!$1:$200,2,FALSE)</f>
        <v>Please select an assessment descriptor code in the previous column</v>
      </c>
      <c r="O17" s="52"/>
      <c r="P17" s="107" t="s">
        <v>24</v>
      </c>
      <c r="Q17" s="253" t="str">
        <f t="shared" si="3"/>
        <v>P</v>
      </c>
      <c r="R17" s="254" t="str">
        <f>VLOOKUP(P17,'Listening Descriptors'!$1:$200,2,FALSE)</f>
        <v>Please select an assessment descriptor code in the previous column</v>
      </c>
      <c r="S17" s="111" t="str">
        <f>IF(Q17="P", "", HYPERLINK(VLOOKUP(P17,'Listening Descriptors'!$1:$200,4,FALSE), VLOOKUP(P17,'Listening Descriptors'!$1:$200,3,FALSE)))</f>
        <v/>
      </c>
      <c r="T17" s="54"/>
      <c r="U17" s="243"/>
      <c r="V17" s="107" t="s">
        <v>24</v>
      </c>
      <c r="W17" s="253" t="str">
        <f t="shared" si="4"/>
        <v>P</v>
      </c>
      <c r="X17" s="109" t="str">
        <f>VLOOKUP(V17,'Listening Descriptors'!$1:$200,2,FALSE)</f>
        <v>Please select an assessment descriptor code in the previous column</v>
      </c>
      <c r="Y17" s="52"/>
      <c r="Z17" s="107" t="s">
        <v>24</v>
      </c>
      <c r="AA17" s="253" t="str">
        <f t="shared" si="5"/>
        <v>P</v>
      </c>
      <c r="AB17" s="254" t="str">
        <f>VLOOKUP(Z17,'Listening Descriptors'!$1:$200,2,FALSE)</f>
        <v>Please select an assessment descriptor code in the previous column</v>
      </c>
      <c r="AC17" s="111" t="str">
        <f>IF(AA17="P", "", HYPERLINK(VLOOKUP(Z17,'Listening Descriptors'!$1:$200,4,FALSE), VLOOKUP(Z17,'Listening Descriptors'!$1:$200,3,FALSE)))</f>
        <v/>
      </c>
      <c r="AD17" s="53"/>
      <c r="AE17" s="243"/>
      <c r="AF17" s="42"/>
    </row>
    <row r="18" spans="1:32" s="56" customFormat="1" ht="9.9499999999999993" customHeight="1" thickBot="1" x14ac:dyDescent="0.3">
      <c r="A18" s="255"/>
      <c r="B18" s="256"/>
      <c r="C18" s="257"/>
      <c r="D18" s="258"/>
      <c r="E18" s="259"/>
      <c r="F18" s="256"/>
      <c r="G18" s="257"/>
      <c r="H18" s="258"/>
      <c r="I18" s="266"/>
      <c r="J18" s="261"/>
      <c r="K18" s="249"/>
      <c r="L18" s="262"/>
      <c r="M18" s="257"/>
      <c r="N18" s="258"/>
      <c r="O18" s="259"/>
      <c r="P18" s="263"/>
      <c r="Q18" s="257"/>
      <c r="R18" s="260"/>
      <c r="S18" s="266"/>
      <c r="T18" s="264"/>
      <c r="U18" s="249"/>
      <c r="V18" s="262"/>
      <c r="W18" s="257"/>
      <c r="X18" s="258"/>
      <c r="Y18" s="265"/>
      <c r="Z18" s="263"/>
      <c r="AA18" s="257"/>
      <c r="AB18" s="260"/>
      <c r="AC18" s="266"/>
      <c r="AD18" s="266"/>
      <c r="AE18" s="267"/>
      <c r="AF18" s="55"/>
    </row>
    <row r="19" spans="1:32" ht="77.25" customHeight="1" x14ac:dyDescent="0.25">
      <c r="A19" s="384" t="s">
        <v>25</v>
      </c>
      <c r="B19" s="139" t="s">
        <v>24</v>
      </c>
      <c r="C19" s="175" t="str">
        <f>MID(B19,1,1)</f>
        <v>P</v>
      </c>
      <c r="D19" s="140" t="str">
        <f>VLOOKUP(B19,'Speaking Descriptors'!$1:$200,2,FALSE)</f>
        <v>Please select an assessment descriptor code in the previous column</v>
      </c>
      <c r="E19" s="57"/>
      <c r="F19" s="139" t="s">
        <v>24</v>
      </c>
      <c r="G19" s="175" t="str">
        <f>MID(F19,1,1)</f>
        <v>P</v>
      </c>
      <c r="H19" s="58" t="str">
        <f>VLOOKUP(F19,'Speaking Descriptors'!$1:$200,2,FALSE)</f>
        <v>Please select an assessment descriptor code in the previous column</v>
      </c>
      <c r="I19" s="94" t="str">
        <f>IF(G19="P", "", HYPERLINK(VLOOKUP(F19,'Speaking Descriptors'!$1:$200,4,FALSE), VLOOKUP(F19,'Speaking Descriptors'!$1:$200,3,FALSE)))</f>
        <v/>
      </c>
      <c r="J19" s="59"/>
      <c r="K19" s="244"/>
      <c r="L19" s="139" t="s">
        <v>24</v>
      </c>
      <c r="M19" s="175" t="str">
        <f>MID(L19,1,1)</f>
        <v>P</v>
      </c>
      <c r="N19" s="140" t="str">
        <f>VLOOKUP(L19,'Speaking Descriptors'!$1:$200,2,FALSE)</f>
        <v>Please select an assessment descriptor code in the previous column</v>
      </c>
      <c r="O19" s="57"/>
      <c r="P19" s="139" t="s">
        <v>24</v>
      </c>
      <c r="Q19" s="175" t="str">
        <f>MID(P19,1,1)</f>
        <v>P</v>
      </c>
      <c r="R19" s="60" t="str">
        <f>VLOOKUP(P19,'Speaking Descriptors'!$1:$200,2,FALSE)</f>
        <v>Please select an assessment descriptor code in the previous column</v>
      </c>
      <c r="S19" s="94" t="str">
        <f>IF(Q19="P", "", HYPERLINK(VLOOKUP(P19,'Speaking Descriptors'!$1:$200,4,FALSE), VLOOKUP(P19,'Speaking Descriptors'!$1:$200,3,FALSE)))</f>
        <v/>
      </c>
      <c r="T19" s="61"/>
      <c r="U19" s="244"/>
      <c r="V19" s="139" t="s">
        <v>24</v>
      </c>
      <c r="W19" s="175" t="str">
        <f>MID(V19,1,1)</f>
        <v>P</v>
      </c>
      <c r="X19" s="140" t="str">
        <f>VLOOKUP(V19,'Speaking Descriptors'!$1:$200,2,FALSE)</f>
        <v>Please select an assessment descriptor code in the previous column</v>
      </c>
      <c r="Y19" s="62"/>
      <c r="Z19" s="139" t="s">
        <v>24</v>
      </c>
      <c r="AA19" s="175" t="str">
        <f>MID(Z19,1,1)</f>
        <v>P</v>
      </c>
      <c r="AB19" s="140" t="str">
        <f>VLOOKUP(Z19,'Speaking Descriptors'!$1:$200,2,FALSE)</f>
        <v>Please select an assessment descriptor code in the previous column</v>
      </c>
      <c r="AC19" s="94" t="str">
        <f>IF(AA19="P", "", HYPERLINK(VLOOKUP(Z19,'Speaking Descriptors'!$1:$200,4,FALSE), VLOOKUP(Z19,'Speaking Descriptors'!$1:$200,3,FALSE)))</f>
        <v/>
      </c>
      <c r="AD19" s="63"/>
      <c r="AE19" s="243"/>
      <c r="AF19" s="42"/>
    </row>
    <row r="20" spans="1:32" ht="77.25" customHeight="1" x14ac:dyDescent="0.25">
      <c r="A20" s="384"/>
      <c r="B20" s="139" t="s">
        <v>24</v>
      </c>
      <c r="C20" s="176" t="str">
        <f>MID(B20,1,1)</f>
        <v>P</v>
      </c>
      <c r="D20" s="145" t="str">
        <f>VLOOKUP(B20,'Speaking Descriptors'!$1:$200,2,FALSE)</f>
        <v>Please select an assessment descriptor code in the previous column</v>
      </c>
      <c r="E20" s="64" t="s">
        <v>10</v>
      </c>
      <c r="F20" s="139" t="s">
        <v>24</v>
      </c>
      <c r="G20" s="176" t="str">
        <f>MID(F20,1,1)</f>
        <v>P</v>
      </c>
      <c r="H20" s="145" t="str">
        <f>VLOOKUP(F20,'Speaking Descriptors'!$1:$200,2,FALSE)</f>
        <v>Please select an assessment descriptor code in the previous column</v>
      </c>
      <c r="I20" s="177" t="str">
        <f>IF(G20="P", "", HYPERLINK(VLOOKUP(F20,'Speaking Descriptors'!$1:$200,4,FALSE), VLOOKUP(F20,'Speaking Descriptors'!$1:$200,3,FALSE)))</f>
        <v/>
      </c>
      <c r="J20" s="65"/>
      <c r="K20" s="244"/>
      <c r="L20" s="139" t="s">
        <v>24</v>
      </c>
      <c r="M20" s="176" t="str">
        <f>MID(L20,1,1)</f>
        <v>P</v>
      </c>
      <c r="N20" s="145" t="str">
        <f>VLOOKUP(L20,'Speaking Descriptors'!$1:$200,2,FALSE)</f>
        <v>Please select an assessment descriptor code in the previous column</v>
      </c>
      <c r="O20" s="64" t="s">
        <v>10</v>
      </c>
      <c r="P20" s="139" t="s">
        <v>24</v>
      </c>
      <c r="Q20" s="176" t="str">
        <f>MID(P20,1,1)</f>
        <v>P</v>
      </c>
      <c r="R20" s="49" t="str">
        <f>VLOOKUP(P20,'Speaking Descriptors'!$1:$200,2,FALSE)</f>
        <v>Please select an assessment descriptor code in the previous column</v>
      </c>
      <c r="S20" s="177" t="str">
        <f>IF(Q20="P", "", HYPERLINK(VLOOKUP(P20,'Speaking Descriptors'!$1:$200,4,FALSE), VLOOKUP(P20,'Speaking Descriptors'!$1:$200,3,FALSE)))</f>
        <v/>
      </c>
      <c r="T20" s="66"/>
      <c r="U20" s="244"/>
      <c r="V20" s="139" t="s">
        <v>24</v>
      </c>
      <c r="W20" s="176" t="str">
        <f>MID(V20,1,1)</f>
        <v>P</v>
      </c>
      <c r="X20" s="145" t="str">
        <f>VLOOKUP(V20,'Speaking Descriptors'!$1:$200,2,FALSE)</f>
        <v>Please select an assessment descriptor code in the previous column</v>
      </c>
      <c r="Y20" s="67"/>
      <c r="Z20" s="139" t="s">
        <v>24</v>
      </c>
      <c r="AA20" s="176" t="str">
        <f>MID(Z20,1,1)</f>
        <v>P</v>
      </c>
      <c r="AB20" s="145" t="str">
        <f>VLOOKUP(Z20,'Speaking Descriptors'!$1:$200,2,FALSE)</f>
        <v>Please select an assessment descriptor code in the previous column</v>
      </c>
      <c r="AC20" s="177" t="str">
        <f>IF(AA20="P", "", HYPERLINK(VLOOKUP(Z20,'Speaking Descriptors'!$1:$200,4,FALSE), VLOOKUP(Z20,'Speaking Descriptors'!$1:$200,3,FALSE)))</f>
        <v/>
      </c>
      <c r="AD20" s="50"/>
      <c r="AE20" s="243"/>
      <c r="AF20" s="42"/>
    </row>
    <row r="21" spans="1:32" ht="77.25" customHeight="1" x14ac:dyDescent="0.25">
      <c r="A21" s="384"/>
      <c r="B21" s="107" t="s">
        <v>24</v>
      </c>
      <c r="C21" s="176" t="str">
        <f t="shared" ref="C21:C25" si="6">MID(B21,1,1)</f>
        <v>P</v>
      </c>
      <c r="D21" s="145" t="str">
        <f>VLOOKUP(B21,'Speaking Descriptors'!$1:$200,2,FALSE)</f>
        <v>Please select an assessment descriptor code in the previous column</v>
      </c>
      <c r="E21" s="64"/>
      <c r="F21" s="107" t="s">
        <v>24</v>
      </c>
      <c r="G21" s="176" t="str">
        <f t="shared" ref="G21:G25" si="7">MID(F21,1,1)</f>
        <v>P</v>
      </c>
      <c r="H21" s="145" t="str">
        <f>VLOOKUP(F21,'Speaking Descriptors'!$1:$200,2,FALSE)</f>
        <v>Please select an assessment descriptor code in the previous column</v>
      </c>
      <c r="I21" s="177" t="str">
        <f>IF(G21="P", "", HYPERLINK(VLOOKUP(F21,'Speaking Descriptors'!$1:$200,4,FALSE), VLOOKUP(F21,'Speaking Descriptors'!$1:$200,3,FALSE)))</f>
        <v/>
      </c>
      <c r="J21" s="65"/>
      <c r="K21" s="244"/>
      <c r="L21" s="107" t="s">
        <v>24</v>
      </c>
      <c r="M21" s="176" t="str">
        <f t="shared" ref="M21:M25" si="8">MID(L21,1,1)</f>
        <v>P</v>
      </c>
      <c r="N21" s="145" t="str">
        <f>VLOOKUP(L21,'Speaking Descriptors'!$1:$200,2,FALSE)</f>
        <v>Please select an assessment descriptor code in the previous column</v>
      </c>
      <c r="O21" s="64"/>
      <c r="P21" s="107" t="s">
        <v>24</v>
      </c>
      <c r="Q21" s="176" t="str">
        <f t="shared" ref="Q21:Q25" si="9">MID(P21,1,1)</f>
        <v>P</v>
      </c>
      <c r="R21" s="49" t="str">
        <f>VLOOKUP(P21,'Speaking Descriptors'!$1:$200,2,FALSE)</f>
        <v>Please select an assessment descriptor code in the previous column</v>
      </c>
      <c r="S21" s="177" t="str">
        <f>IF(Q21="P", "", HYPERLINK(VLOOKUP(P21,'Speaking Descriptors'!$1:$200,4,FALSE), VLOOKUP(P21,'Speaking Descriptors'!$1:$200,3,FALSE)))</f>
        <v/>
      </c>
      <c r="T21" s="66"/>
      <c r="U21" s="244"/>
      <c r="V21" s="107" t="s">
        <v>24</v>
      </c>
      <c r="W21" s="176" t="str">
        <f t="shared" ref="W21:W25" si="10">MID(V21,1,1)</f>
        <v>P</v>
      </c>
      <c r="X21" s="145" t="str">
        <f>VLOOKUP(V21,'Speaking Descriptors'!$1:$200,2,FALSE)</f>
        <v>Please select an assessment descriptor code in the previous column</v>
      </c>
      <c r="Y21" s="67"/>
      <c r="Z21" s="107" t="s">
        <v>24</v>
      </c>
      <c r="AA21" s="176" t="str">
        <f t="shared" ref="AA21:AA25" si="11">MID(Z21,1,1)</f>
        <v>P</v>
      </c>
      <c r="AB21" s="145" t="str">
        <f>VLOOKUP(Z21,'Speaking Descriptors'!$1:$200,2,FALSE)</f>
        <v>Please select an assessment descriptor code in the previous column</v>
      </c>
      <c r="AC21" s="177" t="str">
        <f>IF(AA21="P", "", HYPERLINK(VLOOKUP(Z21,'Speaking Descriptors'!$1:$200,4,FALSE), VLOOKUP(Z21,'Speaking Descriptors'!$1:$200,3,FALSE)))</f>
        <v/>
      </c>
      <c r="AD21" s="50"/>
      <c r="AE21" s="243"/>
      <c r="AF21" s="42"/>
    </row>
    <row r="22" spans="1:32" ht="77.25" customHeight="1" x14ac:dyDescent="0.25">
      <c r="A22" s="384"/>
      <c r="B22" s="139" t="s">
        <v>24</v>
      </c>
      <c r="C22" s="176" t="str">
        <f t="shared" si="6"/>
        <v>P</v>
      </c>
      <c r="D22" s="145" t="str">
        <f>VLOOKUP(B22,'Speaking Descriptors'!$1:$200,2,FALSE)</f>
        <v>Please select an assessment descriptor code in the previous column</v>
      </c>
      <c r="E22" s="64"/>
      <c r="F22" s="139" t="s">
        <v>24</v>
      </c>
      <c r="G22" s="176" t="str">
        <f t="shared" si="7"/>
        <v>P</v>
      </c>
      <c r="H22" s="145" t="str">
        <f>VLOOKUP(F22,'Speaking Descriptors'!$1:$200,2,FALSE)</f>
        <v>Please select an assessment descriptor code in the previous column</v>
      </c>
      <c r="I22" s="177" t="str">
        <f>IF(G22="P", "", HYPERLINK(VLOOKUP(F22,'Speaking Descriptors'!$1:$200,4,FALSE), VLOOKUP(F22,'Speaking Descriptors'!$1:$200,3,FALSE)))</f>
        <v/>
      </c>
      <c r="J22" s="65"/>
      <c r="K22" s="244"/>
      <c r="L22" s="139" t="s">
        <v>24</v>
      </c>
      <c r="M22" s="176" t="str">
        <f t="shared" si="8"/>
        <v>P</v>
      </c>
      <c r="N22" s="145" t="str">
        <f>VLOOKUP(L22,'Speaking Descriptors'!$1:$200,2,FALSE)</f>
        <v>Please select an assessment descriptor code in the previous column</v>
      </c>
      <c r="O22" s="64"/>
      <c r="P22" s="139" t="s">
        <v>24</v>
      </c>
      <c r="Q22" s="176" t="str">
        <f t="shared" si="9"/>
        <v>P</v>
      </c>
      <c r="R22" s="49" t="str">
        <f>VLOOKUP(P22,'Speaking Descriptors'!$1:$200,2,FALSE)</f>
        <v>Please select an assessment descriptor code in the previous column</v>
      </c>
      <c r="S22" s="177" t="str">
        <f>IF(Q22="P", "", HYPERLINK(VLOOKUP(P22,'Speaking Descriptors'!$1:$200,4,FALSE), VLOOKUP(P22,'Speaking Descriptors'!$1:$200,3,FALSE)))</f>
        <v/>
      </c>
      <c r="T22" s="66"/>
      <c r="U22" s="244"/>
      <c r="V22" s="139" t="s">
        <v>24</v>
      </c>
      <c r="W22" s="176" t="str">
        <f t="shared" si="10"/>
        <v>P</v>
      </c>
      <c r="X22" s="145" t="str">
        <f>VLOOKUP(V22,'Speaking Descriptors'!$1:$200,2,FALSE)</f>
        <v>Please select an assessment descriptor code in the previous column</v>
      </c>
      <c r="Y22" s="67"/>
      <c r="Z22" s="139" t="s">
        <v>24</v>
      </c>
      <c r="AA22" s="176" t="str">
        <f t="shared" si="11"/>
        <v>P</v>
      </c>
      <c r="AB22" s="145" t="str">
        <f>VLOOKUP(Z22,'Speaking Descriptors'!$1:$200,2,FALSE)</f>
        <v>Please select an assessment descriptor code in the previous column</v>
      </c>
      <c r="AC22" s="177" t="str">
        <f>IF(AA22="P", "", HYPERLINK(VLOOKUP(Z22,'Speaking Descriptors'!$1:$200,4,FALSE), VLOOKUP(Z22,'Speaking Descriptors'!$1:$200,3,FALSE)))</f>
        <v/>
      </c>
      <c r="AD22" s="50"/>
      <c r="AE22" s="243"/>
      <c r="AF22" s="42"/>
    </row>
    <row r="23" spans="1:32" ht="77.25" customHeight="1" x14ac:dyDescent="0.25">
      <c r="A23" s="384"/>
      <c r="B23" s="139" t="s">
        <v>24</v>
      </c>
      <c r="C23" s="176" t="str">
        <f t="shared" si="6"/>
        <v>P</v>
      </c>
      <c r="D23" s="145" t="str">
        <f>VLOOKUP(B23,'Speaking Descriptors'!$1:$200,2,FALSE)</f>
        <v>Please select an assessment descriptor code in the previous column</v>
      </c>
      <c r="E23" s="68"/>
      <c r="F23" s="139" t="s">
        <v>24</v>
      </c>
      <c r="G23" s="176" t="str">
        <f t="shared" si="7"/>
        <v>P</v>
      </c>
      <c r="H23" s="145" t="str">
        <f>VLOOKUP(F23,'Speaking Descriptors'!$1:$200,2,FALSE)</f>
        <v>Please select an assessment descriptor code in the previous column</v>
      </c>
      <c r="I23" s="177" t="str">
        <f>IF(G23="P", "", HYPERLINK(VLOOKUP(F23,'Speaking Descriptors'!$1:$200,4,FALSE), VLOOKUP(F23,'Speaking Descriptors'!$1:$200,3,FALSE)))</f>
        <v/>
      </c>
      <c r="J23" s="69"/>
      <c r="K23" s="244"/>
      <c r="L23" s="139" t="s">
        <v>24</v>
      </c>
      <c r="M23" s="176" t="str">
        <f t="shared" si="8"/>
        <v>P</v>
      </c>
      <c r="N23" s="145" t="str">
        <f>VLOOKUP(L23,'Speaking Descriptors'!$1:$200,2,FALSE)</f>
        <v>Please select an assessment descriptor code in the previous column</v>
      </c>
      <c r="O23" s="68"/>
      <c r="P23" s="139" t="s">
        <v>24</v>
      </c>
      <c r="Q23" s="176" t="str">
        <f t="shared" si="9"/>
        <v>P</v>
      </c>
      <c r="R23" s="49" t="str">
        <f>VLOOKUP(P23,'Speaking Descriptors'!$1:$200,2,FALSE)</f>
        <v>Please select an assessment descriptor code in the previous column</v>
      </c>
      <c r="S23" s="177" t="str">
        <f>IF(Q23="P", "", HYPERLINK(VLOOKUP(P23,'Speaking Descriptors'!$1:$200,4,FALSE), VLOOKUP(P23,'Speaking Descriptors'!$1:$200,3,FALSE)))</f>
        <v/>
      </c>
      <c r="T23" s="66"/>
      <c r="U23" s="244"/>
      <c r="V23" s="139" t="s">
        <v>24</v>
      </c>
      <c r="W23" s="176" t="str">
        <f t="shared" si="10"/>
        <v>P</v>
      </c>
      <c r="X23" s="145" t="str">
        <f>VLOOKUP(V23,'Speaking Descriptors'!$1:$200,2,FALSE)</f>
        <v>Please select an assessment descriptor code in the previous column</v>
      </c>
      <c r="Y23" s="70"/>
      <c r="Z23" s="139" t="s">
        <v>24</v>
      </c>
      <c r="AA23" s="176" t="str">
        <f t="shared" si="11"/>
        <v>P</v>
      </c>
      <c r="AB23" s="145" t="str">
        <f>VLOOKUP(Z23,'Speaking Descriptors'!$1:$200,2,FALSE)</f>
        <v>Please select an assessment descriptor code in the previous column</v>
      </c>
      <c r="AC23" s="177" t="str">
        <f>IF(AA23="P", "", HYPERLINK(VLOOKUP(Z23,'Speaking Descriptors'!$1:$200,4,FALSE), VLOOKUP(Z23,'Speaking Descriptors'!$1:$200,3,FALSE)))</f>
        <v/>
      </c>
      <c r="AD23" s="53"/>
      <c r="AE23" s="243"/>
      <c r="AF23" s="42"/>
    </row>
    <row r="24" spans="1:32" ht="77.25" customHeight="1" x14ac:dyDescent="0.25">
      <c r="A24" s="384"/>
      <c r="B24" s="107" t="s">
        <v>24</v>
      </c>
      <c r="C24" s="176" t="str">
        <f>MID(B24,1,1)</f>
        <v>P</v>
      </c>
      <c r="D24" s="145" t="str">
        <f>VLOOKUP(B24,'Speaking Descriptors'!$1:$200,2,FALSE)</f>
        <v>Please select an assessment descriptor code in the previous column</v>
      </c>
      <c r="E24" s="68"/>
      <c r="F24" s="107" t="s">
        <v>24</v>
      </c>
      <c r="G24" s="176" t="str">
        <f>MID(F24,1,1)</f>
        <v>P</v>
      </c>
      <c r="H24" s="145" t="str">
        <f>VLOOKUP(F24,'Speaking Descriptors'!$1:$200,2,FALSE)</f>
        <v>Please select an assessment descriptor code in the previous column</v>
      </c>
      <c r="I24" s="177" t="str">
        <f>IF(G24="P", "", HYPERLINK(VLOOKUP(F24,'Speaking Descriptors'!$1:$200,4,FALSE), VLOOKUP(F24,'Speaking Descriptors'!$1:$200,3,FALSE)))</f>
        <v/>
      </c>
      <c r="J24" s="69"/>
      <c r="K24" s="244"/>
      <c r="L24" s="107" t="s">
        <v>24</v>
      </c>
      <c r="M24" s="176" t="str">
        <f>MID(L24,1,1)</f>
        <v>P</v>
      </c>
      <c r="N24" s="145" t="str">
        <f>VLOOKUP(L24,'Speaking Descriptors'!$1:$200,2,FALSE)</f>
        <v>Please select an assessment descriptor code in the previous column</v>
      </c>
      <c r="O24" s="68"/>
      <c r="P24" s="107" t="s">
        <v>24</v>
      </c>
      <c r="Q24" s="176" t="str">
        <f>MID(P24,1,1)</f>
        <v>P</v>
      </c>
      <c r="R24" s="49" t="str">
        <f>VLOOKUP(P24,'Speaking Descriptors'!$1:$200,2,FALSE)</f>
        <v>Please select an assessment descriptor code in the previous column</v>
      </c>
      <c r="S24" s="177" t="str">
        <f>IF(Q24="P", "", HYPERLINK(VLOOKUP(P24,'Speaking Descriptors'!$1:$200,4,FALSE), VLOOKUP(P24,'Speaking Descriptors'!$1:$200,3,FALSE)))</f>
        <v/>
      </c>
      <c r="T24" s="66"/>
      <c r="U24" s="244"/>
      <c r="V24" s="107" t="s">
        <v>24</v>
      </c>
      <c r="W24" s="176" t="str">
        <f>MID(V24,1,1)</f>
        <v>P</v>
      </c>
      <c r="X24" s="145" t="str">
        <f>VLOOKUP(V24,'Speaking Descriptors'!$1:$200,2,FALSE)</f>
        <v>Please select an assessment descriptor code in the previous column</v>
      </c>
      <c r="Y24" s="70"/>
      <c r="Z24" s="107" t="s">
        <v>24</v>
      </c>
      <c r="AA24" s="176" t="str">
        <f>MID(Z24,1,1)</f>
        <v>P</v>
      </c>
      <c r="AB24" s="145" t="str">
        <f>VLOOKUP(Z24,'Speaking Descriptors'!$1:$200,2,FALSE)</f>
        <v>Please select an assessment descriptor code in the previous column</v>
      </c>
      <c r="AC24" s="177" t="str">
        <f>IF(AA24="P", "", HYPERLINK(VLOOKUP(Z24,'Speaking Descriptors'!$1:$200,4,FALSE), VLOOKUP(Z24,'Speaking Descriptors'!$1:$200,3,FALSE)))</f>
        <v/>
      </c>
      <c r="AD24" s="53"/>
      <c r="AE24" s="243"/>
      <c r="AF24" s="42"/>
    </row>
    <row r="25" spans="1:32" ht="77.25" customHeight="1" x14ac:dyDescent="0.25">
      <c r="A25" s="384"/>
      <c r="B25" s="139" t="s">
        <v>24</v>
      </c>
      <c r="C25" s="176" t="str">
        <f t="shared" si="6"/>
        <v>P</v>
      </c>
      <c r="D25" s="145" t="str">
        <f>VLOOKUP(B25,'Speaking Descriptors'!$1:$200,2,FALSE)</f>
        <v>Please select an assessment descriptor code in the previous column</v>
      </c>
      <c r="E25" s="68"/>
      <c r="F25" s="139" t="s">
        <v>24</v>
      </c>
      <c r="G25" s="176" t="str">
        <f t="shared" si="7"/>
        <v>P</v>
      </c>
      <c r="H25" s="145" t="str">
        <f>VLOOKUP(F25,'Speaking Descriptors'!$1:$200,2,FALSE)</f>
        <v>Please select an assessment descriptor code in the previous column</v>
      </c>
      <c r="I25" s="177" t="str">
        <f>IF(G25="P", "", HYPERLINK(VLOOKUP(F25,'Speaking Descriptors'!$1:$200,4,FALSE), VLOOKUP(F25,'Speaking Descriptors'!$1:$200,3,FALSE)))</f>
        <v/>
      </c>
      <c r="J25" s="69"/>
      <c r="K25" s="244"/>
      <c r="L25" s="139" t="s">
        <v>24</v>
      </c>
      <c r="M25" s="176" t="str">
        <f t="shared" si="8"/>
        <v>P</v>
      </c>
      <c r="N25" s="145" t="str">
        <f>VLOOKUP(L25,'Speaking Descriptors'!$1:$200,2,FALSE)</f>
        <v>Please select an assessment descriptor code in the previous column</v>
      </c>
      <c r="O25" s="68"/>
      <c r="P25" s="139" t="s">
        <v>24</v>
      </c>
      <c r="Q25" s="176" t="str">
        <f t="shared" si="9"/>
        <v>P</v>
      </c>
      <c r="R25" s="49" t="str">
        <f>VLOOKUP(P25,'Speaking Descriptors'!$1:$200,2,FALSE)</f>
        <v>Please select an assessment descriptor code in the previous column</v>
      </c>
      <c r="S25" s="177" t="str">
        <f>IF(Q25="P", "", HYPERLINK(VLOOKUP(P25,'Speaking Descriptors'!$1:$200,4,FALSE), VLOOKUP(P25,'Speaking Descriptors'!$1:$200,3,FALSE)))</f>
        <v/>
      </c>
      <c r="T25" s="66"/>
      <c r="U25" s="244"/>
      <c r="V25" s="139" t="s">
        <v>24</v>
      </c>
      <c r="W25" s="176" t="str">
        <f t="shared" si="10"/>
        <v>P</v>
      </c>
      <c r="X25" s="145" t="str">
        <f>VLOOKUP(V25,'Speaking Descriptors'!$1:$200,2,FALSE)</f>
        <v>Please select an assessment descriptor code in the previous column</v>
      </c>
      <c r="Y25" s="70"/>
      <c r="Z25" s="139" t="s">
        <v>24</v>
      </c>
      <c r="AA25" s="176" t="str">
        <f t="shared" si="11"/>
        <v>P</v>
      </c>
      <c r="AB25" s="145" t="str">
        <f>VLOOKUP(Z25,'Speaking Descriptors'!$1:$200,2,FALSE)</f>
        <v>Please select an assessment descriptor code in the previous column</v>
      </c>
      <c r="AC25" s="177" t="str">
        <f>IF(AA25="P", "", HYPERLINK(VLOOKUP(Z25,'Speaking Descriptors'!$1:$200,4,FALSE), VLOOKUP(Z25,'Speaking Descriptors'!$1:$200,3,FALSE)))</f>
        <v/>
      </c>
      <c r="AD25" s="53"/>
      <c r="AE25" s="243"/>
      <c r="AF25" s="42"/>
    </row>
    <row r="26" spans="1:32" ht="77.25" customHeight="1" thickBot="1" x14ac:dyDescent="0.3">
      <c r="A26" s="384"/>
      <c r="B26" s="107" t="s">
        <v>24</v>
      </c>
      <c r="C26" s="112" t="str">
        <f>MID(B26,1,1)</f>
        <v>P</v>
      </c>
      <c r="D26" s="109" t="str">
        <f>VLOOKUP(B26,'Speaking Descriptors'!$1:$200,2,FALSE)</f>
        <v>Please select an assessment descriptor code in the previous column</v>
      </c>
      <c r="E26" s="68"/>
      <c r="F26" s="107" t="s">
        <v>24</v>
      </c>
      <c r="G26" s="112" t="str">
        <f>MID(F26,1,1)</f>
        <v>P</v>
      </c>
      <c r="H26" s="109" t="str">
        <f>VLOOKUP(F26,'Speaking Descriptors'!$1:$200,2,FALSE)</f>
        <v>Please select an assessment descriptor code in the previous column</v>
      </c>
      <c r="I26" s="111" t="str">
        <f>IF(G26="P", "", HYPERLINK(VLOOKUP(F26,'Speaking Descriptors'!$1:$200,4,FALSE), VLOOKUP(F26,'Speaking Descriptors'!$1:$200,3,FALSE)))</f>
        <v/>
      </c>
      <c r="J26" s="69"/>
      <c r="K26" s="244"/>
      <c r="L26" s="107" t="s">
        <v>24</v>
      </c>
      <c r="M26" s="112" t="str">
        <f>MID(L26,1,1)</f>
        <v>P</v>
      </c>
      <c r="N26" s="109" t="str">
        <f>VLOOKUP(L26,'Speaking Descriptors'!$1:$200,2,FALSE)</f>
        <v>Please select an assessment descriptor code in the previous column</v>
      </c>
      <c r="O26" s="68"/>
      <c r="P26" s="107" t="s">
        <v>24</v>
      </c>
      <c r="Q26" s="112" t="str">
        <f>MID(P26,1,1)</f>
        <v>P</v>
      </c>
      <c r="R26" s="254" t="str">
        <f>VLOOKUP(P26,'Speaking Descriptors'!$1:$200,2,FALSE)</f>
        <v>Please select an assessment descriptor code in the previous column</v>
      </c>
      <c r="S26" s="111" t="str">
        <f>IF(Q26="P", "", HYPERLINK(VLOOKUP(P26,'Speaking Descriptors'!$1:$200,4,FALSE), VLOOKUP(P26,'Speaking Descriptors'!$1:$200,3,FALSE)))</f>
        <v/>
      </c>
      <c r="T26" s="268"/>
      <c r="U26" s="244"/>
      <c r="V26" s="107" t="s">
        <v>24</v>
      </c>
      <c r="W26" s="112" t="str">
        <f>MID(V26,1,1)</f>
        <v>P</v>
      </c>
      <c r="X26" s="109" t="str">
        <f>VLOOKUP(V26,'Speaking Descriptors'!$1:$200,2,FALSE)</f>
        <v>Please select an assessment descriptor code in the previous column</v>
      </c>
      <c r="Y26" s="70"/>
      <c r="Z26" s="107" t="s">
        <v>24</v>
      </c>
      <c r="AA26" s="112" t="str">
        <f>MID(Z26,1,1)</f>
        <v>P</v>
      </c>
      <c r="AB26" s="109" t="str">
        <f>VLOOKUP(Z26,'Speaking Descriptors'!$1:$200,2,FALSE)</f>
        <v>Please select an assessment descriptor code in the previous column</v>
      </c>
      <c r="AC26" s="111" t="str">
        <f>IF(AA26="P", "", HYPERLINK(VLOOKUP(Z26,'Speaking Descriptors'!$1:$200,4,FALSE), VLOOKUP(Z26,'Speaking Descriptors'!$1:$200,3,FALSE)))</f>
        <v/>
      </c>
      <c r="AD26" s="53"/>
      <c r="AE26" s="243"/>
      <c r="AF26" s="42"/>
    </row>
    <row r="27" spans="1:32" ht="9.9499999999999993" customHeight="1" thickBot="1" x14ac:dyDescent="0.3">
      <c r="A27" s="255"/>
      <c r="B27" s="256"/>
      <c r="C27" s="257"/>
      <c r="D27" s="258"/>
      <c r="E27" s="269"/>
      <c r="F27" s="256"/>
      <c r="G27" s="257"/>
      <c r="H27" s="258"/>
      <c r="I27" s="266"/>
      <c r="J27" s="266"/>
      <c r="K27" s="249"/>
      <c r="L27" s="257"/>
      <c r="M27" s="257"/>
      <c r="N27" s="258"/>
      <c r="O27" s="269"/>
      <c r="P27" s="256"/>
      <c r="Q27" s="257"/>
      <c r="R27" s="260"/>
      <c r="S27" s="266"/>
      <c r="T27" s="270"/>
      <c r="U27" s="249"/>
      <c r="V27" s="257"/>
      <c r="W27" s="257"/>
      <c r="X27" s="258"/>
      <c r="Y27" s="269"/>
      <c r="Z27" s="256"/>
      <c r="AA27" s="257"/>
      <c r="AB27" s="260"/>
      <c r="AC27" s="266"/>
      <c r="AD27" s="266"/>
      <c r="AE27" s="267"/>
      <c r="AF27" s="42"/>
    </row>
    <row r="28" spans="1:32" ht="97.5" customHeight="1" x14ac:dyDescent="0.25">
      <c r="A28" s="359" t="s">
        <v>26</v>
      </c>
      <c r="B28" s="139" t="s">
        <v>24</v>
      </c>
      <c r="C28" s="175" t="str">
        <f>MID(B28,1,1)</f>
        <v>P</v>
      </c>
      <c r="D28" s="140" t="str">
        <f>VLOOKUP(B28, 'Reading Viewing Descriptors'!$2:$201,2,FALSE)</f>
        <v>Please select an assessment descriptor code in the previous column</v>
      </c>
      <c r="E28" s="57"/>
      <c r="F28" s="139" t="s">
        <v>24</v>
      </c>
      <c r="G28" s="175" t="str">
        <f>MID(F28,1,1)</f>
        <v>P</v>
      </c>
      <c r="H28" s="152" t="str">
        <f>VLOOKUP(F28,'Reading Viewing Descriptors'!$2:$201,2,FALSE)</f>
        <v>Please select an assessment descriptor code in the previous column</v>
      </c>
      <c r="I28" s="94" t="str">
        <f>IF(G28="P", "", HYPERLINK(VLOOKUP(F28,'Reading Viewing Descriptors'!$2:$201,4,FALSE), VLOOKUP(F28,'Reading Viewing Descriptors'!$2:$201,3,FALSE)))</f>
        <v/>
      </c>
      <c r="J28" s="62"/>
      <c r="K28" s="236"/>
      <c r="L28" s="139" t="s">
        <v>24</v>
      </c>
      <c r="M28" s="175" t="str">
        <f>MID(L28,1,1)</f>
        <v>P</v>
      </c>
      <c r="N28" s="58" t="str">
        <f>VLOOKUP(L28,'Reading Viewing Descriptors'!$2:$201,2,FALSE)</f>
        <v>Please select an assessment descriptor code in the previous column</v>
      </c>
      <c r="O28" s="57"/>
      <c r="P28" s="139" t="s">
        <v>24</v>
      </c>
      <c r="Q28" s="175" t="str">
        <f>MID(P28,1,1)</f>
        <v>P</v>
      </c>
      <c r="R28" s="58" t="str">
        <f>VLOOKUP(P28, 'Reading Viewing Descriptors'!$2:$201,2,FALSE)</f>
        <v>Please select an assessment descriptor code in the previous column</v>
      </c>
      <c r="S28" s="94" t="str">
        <f>IF(Q28="P", "", HYPERLINK(VLOOKUP(P28,'Reading Viewing Descriptors'!$2:$201,4,FALSE), VLOOKUP(P28,'Reading Viewing Descriptors'!$2:$201,3,FALSE)))</f>
        <v/>
      </c>
      <c r="T28" s="62"/>
      <c r="U28" s="236"/>
      <c r="V28" s="139" t="s">
        <v>24</v>
      </c>
      <c r="W28" s="175" t="str">
        <f>MID(V28,1,1)</f>
        <v>P</v>
      </c>
      <c r="X28" s="58" t="str">
        <f>VLOOKUP(V28, 'Reading Viewing Descriptors'!$2:$201,2,FALSE)</f>
        <v>Please select an assessment descriptor code in the previous column</v>
      </c>
      <c r="Y28" s="57"/>
      <c r="Z28" s="139" t="s">
        <v>24</v>
      </c>
      <c r="AA28" s="175" t="str">
        <f>MID(Z28,1,1)</f>
        <v>P</v>
      </c>
      <c r="AB28" s="39" t="str">
        <f>VLOOKUP(Z28, 'Reading Viewing Descriptors'!$2:$201,2, FALSE)</f>
        <v>Please select an assessment descriptor code in the previous column</v>
      </c>
      <c r="AC28" s="94" t="str">
        <f>IF(AA28="P", "", HYPERLINK(VLOOKUP(Z28,'Reading Viewing Descriptors'!$2:$201,4,FALSE), VLOOKUP(Z28,'Reading Viewing Descriptors'!$2:$201,3,FALSE)))</f>
        <v/>
      </c>
      <c r="AD28" s="62"/>
      <c r="AE28" s="236"/>
      <c r="AF28" s="42"/>
    </row>
    <row r="29" spans="1:32" ht="97.5" customHeight="1" x14ac:dyDescent="0.25">
      <c r="A29" s="359"/>
      <c r="B29" s="139" t="s">
        <v>24</v>
      </c>
      <c r="C29" s="176" t="str">
        <f>MID(B29,1,1)</f>
        <v>P</v>
      </c>
      <c r="D29" s="145" t="str">
        <f>VLOOKUP(B29, 'Reading Viewing Descriptors'!$2:$201,2,FALSE)</f>
        <v>Please select an assessment descriptor code in the previous column</v>
      </c>
      <c r="E29" s="57"/>
      <c r="F29" s="139" t="s">
        <v>24</v>
      </c>
      <c r="G29" s="176" t="str">
        <f>MID(F29,1,1)</f>
        <v>P</v>
      </c>
      <c r="H29" s="152" t="str">
        <f>VLOOKUP(F29,'Reading Viewing Descriptors'!$2:$201,2,FALSE)</f>
        <v>Please select an assessment descriptor code in the previous column</v>
      </c>
      <c r="I29" s="177" t="str">
        <f>IF(G29="P", "", HYPERLINK(VLOOKUP(F29,'Reading Viewing Descriptors'!$2:$201,4,FALSE), VLOOKUP(F29,'Reading Viewing Descriptors'!$2:$201,3,FALSE)))</f>
        <v/>
      </c>
      <c r="J29" s="62"/>
      <c r="K29" s="236"/>
      <c r="L29" s="139" t="s">
        <v>24</v>
      </c>
      <c r="M29" s="176" t="str">
        <f>MID(L29,1,1)</f>
        <v>P</v>
      </c>
      <c r="N29" s="145" t="str">
        <f>VLOOKUP(L29,'Reading Viewing Descriptors'!$2:$201,2,FALSE)</f>
        <v>Please select an assessment descriptor code in the previous column</v>
      </c>
      <c r="O29" s="57"/>
      <c r="P29" s="139" t="s">
        <v>24</v>
      </c>
      <c r="Q29" s="176" t="str">
        <f>MID(P29,1,1)</f>
        <v>P</v>
      </c>
      <c r="R29" s="145" t="str">
        <f>VLOOKUP(P29, 'Reading Viewing Descriptors'!$2:$201,2,FALSE)</f>
        <v>Please select an assessment descriptor code in the previous column</v>
      </c>
      <c r="S29" s="177" t="str">
        <f>IF(Q29="P", "", HYPERLINK(VLOOKUP(P29,'Reading Viewing Descriptors'!$2:$201,4,FALSE), VLOOKUP(P29,'Reading Viewing Descriptors'!$2:$201,3,FALSE)))</f>
        <v/>
      </c>
      <c r="T29" s="62"/>
      <c r="U29" s="236"/>
      <c r="V29" s="139" t="s">
        <v>24</v>
      </c>
      <c r="W29" s="176" t="str">
        <f>MID(V29,1,1)</f>
        <v>P</v>
      </c>
      <c r="X29" s="145" t="str">
        <f>VLOOKUP(V29, 'Reading Viewing Descriptors'!$2:$201,2,FALSE)</f>
        <v>Please select an assessment descriptor code in the previous column</v>
      </c>
      <c r="Y29" s="57"/>
      <c r="Z29" s="139" t="s">
        <v>24</v>
      </c>
      <c r="AA29" s="176" t="str">
        <f>MID(Z29,1,1)</f>
        <v>P</v>
      </c>
      <c r="AB29" s="39" t="str">
        <f>VLOOKUP(Z29, 'Reading Viewing Descriptors'!$2:$201,2, FALSE)</f>
        <v>Please select an assessment descriptor code in the previous column</v>
      </c>
      <c r="AC29" s="177" t="str">
        <f>IF(AA29="P", "", HYPERLINK(VLOOKUP(Z29,'Reading Viewing Descriptors'!$2:$201,4,FALSE), VLOOKUP(Z29,'Reading Viewing Descriptors'!$2:$201,3,FALSE)))</f>
        <v/>
      </c>
      <c r="AD29" s="62"/>
      <c r="AE29" s="236"/>
      <c r="AF29" s="42"/>
    </row>
    <row r="30" spans="1:32" ht="97.5" customHeight="1" x14ac:dyDescent="0.25">
      <c r="A30" s="359"/>
      <c r="B30" s="107" t="s">
        <v>24</v>
      </c>
      <c r="C30" s="176" t="str">
        <f t="shared" ref="C30:C35" si="12">MID(B30,1,1)</f>
        <v>P</v>
      </c>
      <c r="D30" s="145" t="str">
        <f>VLOOKUP(B30, 'Reading Viewing Descriptors'!$2:$201,2,FALSE)</f>
        <v>Please select an assessment descriptor code in the previous column</v>
      </c>
      <c r="E30" s="57"/>
      <c r="F30" s="107" t="s">
        <v>24</v>
      </c>
      <c r="G30" s="176" t="str">
        <f t="shared" ref="G30:G34" si="13">MID(F30,1,1)</f>
        <v>P</v>
      </c>
      <c r="H30" s="152" t="str">
        <f>VLOOKUP(F30,'Reading Viewing Descriptors'!$2:$201,2,FALSE)</f>
        <v>Please select an assessment descriptor code in the previous column</v>
      </c>
      <c r="I30" s="177" t="str">
        <f>IF(G30="P", "", HYPERLINK(VLOOKUP(F30,'Reading Viewing Descriptors'!$2:$201,4,FALSE), VLOOKUP(F30,'Reading Viewing Descriptors'!$2:$201,3,FALSE)))</f>
        <v/>
      </c>
      <c r="J30" s="62"/>
      <c r="K30" s="236"/>
      <c r="L30" s="107" t="s">
        <v>24</v>
      </c>
      <c r="M30" s="176" t="str">
        <f t="shared" ref="M30:M34" si="14">MID(L30,1,1)</f>
        <v>P</v>
      </c>
      <c r="N30" s="145" t="str">
        <f>VLOOKUP(L30,'Reading Viewing Descriptors'!$2:$201,2,FALSE)</f>
        <v>Please select an assessment descriptor code in the previous column</v>
      </c>
      <c r="O30" s="57"/>
      <c r="P30" s="107" t="s">
        <v>24</v>
      </c>
      <c r="Q30" s="176" t="str">
        <f t="shared" ref="Q30:Q34" si="15">MID(P30,1,1)</f>
        <v>P</v>
      </c>
      <c r="R30" s="145" t="str">
        <f>VLOOKUP(P30, 'Reading Viewing Descriptors'!$2:$201,2,FALSE)</f>
        <v>Please select an assessment descriptor code in the previous column</v>
      </c>
      <c r="S30" s="177" t="str">
        <f>IF(Q30="P", "", HYPERLINK(VLOOKUP(P30,'Reading Viewing Descriptors'!$2:$201,4,FALSE), VLOOKUP(P30,'Reading Viewing Descriptors'!$2:$201,3,FALSE)))</f>
        <v/>
      </c>
      <c r="T30" s="62"/>
      <c r="U30" s="236"/>
      <c r="V30" s="107" t="s">
        <v>24</v>
      </c>
      <c r="W30" s="176" t="str">
        <f t="shared" ref="W30:W34" si="16">MID(V30,1,1)</f>
        <v>P</v>
      </c>
      <c r="X30" s="145" t="str">
        <f>VLOOKUP(V30, 'Reading Viewing Descriptors'!$2:$201,2,FALSE)</f>
        <v>Please select an assessment descriptor code in the previous column</v>
      </c>
      <c r="Y30" s="57"/>
      <c r="Z30" s="107" t="s">
        <v>24</v>
      </c>
      <c r="AA30" s="176" t="str">
        <f t="shared" ref="AA30:AA34" si="17">MID(Z30,1,1)</f>
        <v>P</v>
      </c>
      <c r="AB30" s="39" t="str">
        <f>VLOOKUP(Z30, 'Reading Viewing Descriptors'!$2:$201,2, FALSE)</f>
        <v>Please select an assessment descriptor code in the previous column</v>
      </c>
      <c r="AC30" s="177" t="str">
        <f>IF(AA30="P", "", HYPERLINK(VLOOKUP(Z30,'Reading Viewing Descriptors'!$2:$201,4,FALSE), VLOOKUP(Z30,'Reading Viewing Descriptors'!$2:$201,3,FALSE)))</f>
        <v/>
      </c>
      <c r="AD30" s="62"/>
      <c r="AE30" s="236"/>
      <c r="AF30" s="42"/>
    </row>
    <row r="31" spans="1:32" ht="97.5" customHeight="1" x14ac:dyDescent="0.25">
      <c r="A31" s="359"/>
      <c r="B31" s="139" t="s">
        <v>24</v>
      </c>
      <c r="C31" s="176" t="str">
        <f t="shared" si="12"/>
        <v>P</v>
      </c>
      <c r="D31" s="145" t="str">
        <f>VLOOKUP(B31, 'Reading Viewing Descriptors'!$2:$201,2,FALSE)</f>
        <v>Please select an assessment descriptor code in the previous column</v>
      </c>
      <c r="E31" s="57"/>
      <c r="F31" s="139" t="s">
        <v>24</v>
      </c>
      <c r="G31" s="176" t="str">
        <f t="shared" si="13"/>
        <v>P</v>
      </c>
      <c r="H31" s="152" t="str">
        <f>VLOOKUP(F31,'Reading Viewing Descriptors'!$2:$201,2,FALSE)</f>
        <v>Please select an assessment descriptor code in the previous column</v>
      </c>
      <c r="I31" s="177" t="str">
        <f>IF(G31="P", "", HYPERLINK(VLOOKUP(F31,'Reading Viewing Descriptors'!$2:$201,4,FALSE), VLOOKUP(F31,'Reading Viewing Descriptors'!$2:$201,3,FALSE)))</f>
        <v/>
      </c>
      <c r="J31" s="62"/>
      <c r="K31" s="236"/>
      <c r="L31" s="139" t="s">
        <v>24</v>
      </c>
      <c r="M31" s="176" t="str">
        <f t="shared" si="14"/>
        <v>P</v>
      </c>
      <c r="N31" s="145" t="str">
        <f>VLOOKUP(L31,'Reading Viewing Descriptors'!$2:$201,2,FALSE)</f>
        <v>Please select an assessment descriptor code in the previous column</v>
      </c>
      <c r="O31" s="57"/>
      <c r="P31" s="139" t="s">
        <v>24</v>
      </c>
      <c r="Q31" s="176" t="str">
        <f t="shared" si="15"/>
        <v>P</v>
      </c>
      <c r="R31" s="145" t="str">
        <f>VLOOKUP(P31, 'Reading Viewing Descriptors'!$2:$201,2,FALSE)</f>
        <v>Please select an assessment descriptor code in the previous column</v>
      </c>
      <c r="S31" s="177" t="str">
        <f>IF(Q31="P", "", HYPERLINK(VLOOKUP(P31,'Reading Viewing Descriptors'!$2:$201,4,FALSE), VLOOKUP(P31,'Reading Viewing Descriptors'!$2:$201,3,FALSE)))</f>
        <v/>
      </c>
      <c r="T31" s="62"/>
      <c r="U31" s="236"/>
      <c r="V31" s="139" t="s">
        <v>24</v>
      </c>
      <c r="W31" s="176" t="str">
        <f t="shared" si="16"/>
        <v>P</v>
      </c>
      <c r="X31" s="145" t="str">
        <f>VLOOKUP(V31, 'Reading Viewing Descriptors'!$2:$201,2,FALSE)</f>
        <v>Please select an assessment descriptor code in the previous column</v>
      </c>
      <c r="Y31" s="57"/>
      <c r="Z31" s="139" t="s">
        <v>24</v>
      </c>
      <c r="AA31" s="176" t="str">
        <f t="shared" si="17"/>
        <v>P</v>
      </c>
      <c r="AB31" s="39" t="str">
        <f>VLOOKUP(Z31, 'Reading Viewing Descriptors'!$2:$201,2, FALSE)</f>
        <v>Please select an assessment descriptor code in the previous column</v>
      </c>
      <c r="AC31" s="177" t="str">
        <f>IF(AA31="P", "", HYPERLINK(VLOOKUP(Z31,'Reading Viewing Descriptors'!$2:$201,4,FALSE), VLOOKUP(Z31,'Reading Viewing Descriptors'!$2:$201,3,FALSE)))</f>
        <v/>
      </c>
      <c r="AD31" s="62"/>
      <c r="AE31" s="236"/>
      <c r="AF31" s="42"/>
    </row>
    <row r="32" spans="1:32" ht="97.5" customHeight="1" x14ac:dyDescent="0.25">
      <c r="A32" s="359"/>
      <c r="B32" s="139" t="s">
        <v>24</v>
      </c>
      <c r="C32" s="176" t="str">
        <f t="shared" si="12"/>
        <v>P</v>
      </c>
      <c r="D32" s="145" t="str">
        <f>VLOOKUP(B32, 'Reading Viewing Descriptors'!$2:$201,2,FALSE)</f>
        <v>Please select an assessment descriptor code in the previous column</v>
      </c>
      <c r="E32" s="57"/>
      <c r="F32" s="139" t="s">
        <v>24</v>
      </c>
      <c r="G32" s="176" t="str">
        <f t="shared" si="13"/>
        <v>P</v>
      </c>
      <c r="H32" s="152" t="str">
        <f>VLOOKUP(F32,'Reading Viewing Descriptors'!$2:$201,2,FALSE)</f>
        <v>Please select an assessment descriptor code in the previous column</v>
      </c>
      <c r="I32" s="177" t="str">
        <f>IF(G32="P", "", HYPERLINK(VLOOKUP(F32,'Reading Viewing Descriptors'!$2:$201,4,FALSE), VLOOKUP(F32,'Reading Viewing Descriptors'!$2:$201,3,FALSE)))</f>
        <v/>
      </c>
      <c r="J32" s="62"/>
      <c r="K32" s="236"/>
      <c r="L32" s="139" t="s">
        <v>24</v>
      </c>
      <c r="M32" s="176" t="str">
        <f t="shared" si="14"/>
        <v>P</v>
      </c>
      <c r="N32" s="145" t="str">
        <f>VLOOKUP(L32,'Reading Viewing Descriptors'!$2:$201,2,FALSE)</f>
        <v>Please select an assessment descriptor code in the previous column</v>
      </c>
      <c r="O32" s="57"/>
      <c r="P32" s="139" t="s">
        <v>24</v>
      </c>
      <c r="Q32" s="176" t="str">
        <f t="shared" si="15"/>
        <v>P</v>
      </c>
      <c r="R32" s="145" t="str">
        <f>VLOOKUP(P32, 'Reading Viewing Descriptors'!$2:$201,2,FALSE)</f>
        <v>Please select an assessment descriptor code in the previous column</v>
      </c>
      <c r="S32" s="177" t="str">
        <f>IF(Q32="P", "", HYPERLINK(VLOOKUP(P32,'Reading Viewing Descriptors'!$2:$201,4,FALSE), VLOOKUP(P32,'Reading Viewing Descriptors'!$2:$201,3,FALSE)))</f>
        <v/>
      </c>
      <c r="T32" s="62"/>
      <c r="U32" s="236"/>
      <c r="V32" s="139" t="s">
        <v>24</v>
      </c>
      <c r="W32" s="176" t="str">
        <f t="shared" si="16"/>
        <v>P</v>
      </c>
      <c r="X32" s="145" t="str">
        <f>VLOOKUP(V32, 'Reading Viewing Descriptors'!$2:$201,2,FALSE)</f>
        <v>Please select an assessment descriptor code in the previous column</v>
      </c>
      <c r="Y32" s="57"/>
      <c r="Z32" s="139" t="s">
        <v>24</v>
      </c>
      <c r="AA32" s="176" t="str">
        <f t="shared" si="17"/>
        <v>P</v>
      </c>
      <c r="AB32" s="39" t="str">
        <f>VLOOKUP(Z32, 'Reading Viewing Descriptors'!$2:$201,2, FALSE)</f>
        <v>Please select an assessment descriptor code in the previous column</v>
      </c>
      <c r="AC32" s="177" t="str">
        <f>IF(AA32="P", "", HYPERLINK(VLOOKUP(Z32,'Reading Viewing Descriptors'!$2:$201,4,FALSE), VLOOKUP(Z32,'Reading Viewing Descriptors'!$2:$201,3,FALSE)))</f>
        <v/>
      </c>
      <c r="AD32" s="62"/>
      <c r="AE32" s="236"/>
      <c r="AF32" s="42"/>
    </row>
    <row r="33" spans="1:32" ht="97.5" customHeight="1" x14ac:dyDescent="0.25">
      <c r="A33" s="359"/>
      <c r="B33" s="107" t="s">
        <v>24</v>
      </c>
      <c r="C33" s="176" t="str">
        <f t="shared" si="12"/>
        <v>P</v>
      </c>
      <c r="D33" s="145" t="str">
        <f>VLOOKUP(B33, 'Reading Viewing Descriptors'!$2:$201,2,FALSE)</f>
        <v>Please select an assessment descriptor code in the previous column</v>
      </c>
      <c r="E33" s="57"/>
      <c r="F33" s="107" t="s">
        <v>24</v>
      </c>
      <c r="G33" s="176" t="str">
        <f>MID(F33,1,1)</f>
        <v>P</v>
      </c>
      <c r="H33" s="152" t="str">
        <f>VLOOKUP(F33,'Reading Viewing Descriptors'!$2:$201,2,FALSE)</f>
        <v>Please select an assessment descriptor code in the previous column</v>
      </c>
      <c r="I33" s="177" t="str">
        <f>IF(G33="P", "", HYPERLINK(VLOOKUP(F33,'Reading Viewing Descriptors'!$2:$201,4,FALSE), VLOOKUP(F33,'Reading Viewing Descriptors'!$2:$201,3,FALSE)))</f>
        <v/>
      </c>
      <c r="J33" s="62"/>
      <c r="K33" s="236"/>
      <c r="L33" s="107" t="s">
        <v>24</v>
      </c>
      <c r="M33" s="176" t="str">
        <f>MID(L33,1,1)</f>
        <v>P</v>
      </c>
      <c r="N33" s="145" t="str">
        <f>VLOOKUP(L33,'Reading Viewing Descriptors'!$2:$201,2,FALSE)</f>
        <v>Please select an assessment descriptor code in the previous column</v>
      </c>
      <c r="O33" s="57"/>
      <c r="P33" s="107" t="s">
        <v>24</v>
      </c>
      <c r="Q33" s="176" t="str">
        <f>MID(P33,1,1)</f>
        <v>P</v>
      </c>
      <c r="R33" s="145" t="str">
        <f>VLOOKUP(P33, 'Reading Viewing Descriptors'!$2:$201,2,FALSE)</f>
        <v>Please select an assessment descriptor code in the previous column</v>
      </c>
      <c r="S33" s="177" t="str">
        <f>IF(Q33="P", "", HYPERLINK(VLOOKUP(P33,'Reading Viewing Descriptors'!$2:$201,4,FALSE), VLOOKUP(P33,'Reading Viewing Descriptors'!$2:$201,3,FALSE)))</f>
        <v/>
      </c>
      <c r="T33" s="62"/>
      <c r="U33" s="236"/>
      <c r="V33" s="107" t="s">
        <v>24</v>
      </c>
      <c r="W33" s="176" t="str">
        <f>MID(V33,1,1)</f>
        <v>P</v>
      </c>
      <c r="X33" s="145" t="str">
        <f>VLOOKUP(V33, 'Reading Viewing Descriptors'!$2:$201,2,FALSE)</f>
        <v>Please select an assessment descriptor code in the previous column</v>
      </c>
      <c r="Y33" s="57"/>
      <c r="Z33" s="107" t="s">
        <v>24</v>
      </c>
      <c r="AA33" s="176" t="str">
        <f>MID(Z33,1,1)</f>
        <v>P</v>
      </c>
      <c r="AB33" s="39" t="str">
        <f>VLOOKUP(Z33, 'Reading Viewing Descriptors'!$2:$201,2, FALSE)</f>
        <v>Please select an assessment descriptor code in the previous column</v>
      </c>
      <c r="AC33" s="177" t="str">
        <f>IF(AA33="P", "", HYPERLINK(VLOOKUP(Z33,'Reading Viewing Descriptors'!$2:$201,4,FALSE), VLOOKUP(Z33,'Reading Viewing Descriptors'!$2:$201,3,FALSE)))</f>
        <v/>
      </c>
      <c r="AD33" s="62"/>
      <c r="AE33" s="236"/>
      <c r="AF33" s="42"/>
    </row>
    <row r="34" spans="1:32" ht="97.5" customHeight="1" x14ac:dyDescent="0.25">
      <c r="A34" s="359"/>
      <c r="B34" s="139" t="s">
        <v>24</v>
      </c>
      <c r="C34" s="176" t="str">
        <f t="shared" si="12"/>
        <v>P</v>
      </c>
      <c r="D34" s="145" t="str">
        <f>VLOOKUP(B34, 'Reading Viewing Descriptors'!$2:$201,2,FALSE)</f>
        <v>Please select an assessment descriptor code in the previous column</v>
      </c>
      <c r="E34" s="64"/>
      <c r="F34" s="139" t="s">
        <v>24</v>
      </c>
      <c r="G34" s="176" t="str">
        <f t="shared" si="13"/>
        <v>P</v>
      </c>
      <c r="H34" s="152" t="str">
        <f>VLOOKUP(F34,'Reading Viewing Descriptors'!$2:$201,2,FALSE)</f>
        <v>Please select an assessment descriptor code in the previous column</v>
      </c>
      <c r="I34" s="177" t="str">
        <f>IF(G34="P", "", HYPERLINK(VLOOKUP(F34,'Reading Viewing Descriptors'!$2:$201,4,FALSE), VLOOKUP(F34,'Reading Viewing Descriptors'!$2:$201,3,FALSE)))</f>
        <v/>
      </c>
      <c r="J34" s="67"/>
      <c r="K34" s="236"/>
      <c r="L34" s="139" t="s">
        <v>24</v>
      </c>
      <c r="M34" s="176" t="str">
        <f t="shared" si="14"/>
        <v>P</v>
      </c>
      <c r="N34" s="145" t="str">
        <f>VLOOKUP(L34,'Reading Viewing Descriptors'!$2:$201,2,FALSE)</f>
        <v>Please select an assessment descriptor code in the previous column</v>
      </c>
      <c r="O34" s="64"/>
      <c r="P34" s="139" t="s">
        <v>24</v>
      </c>
      <c r="Q34" s="176" t="str">
        <f t="shared" si="15"/>
        <v>P</v>
      </c>
      <c r="R34" s="145" t="str">
        <f>VLOOKUP(P34, 'Reading Viewing Descriptors'!$2:$201,2,FALSE)</f>
        <v>Please select an assessment descriptor code in the previous column</v>
      </c>
      <c r="S34" s="177" t="str">
        <f>IF(Q34="P", "", HYPERLINK(VLOOKUP(P34,'Reading Viewing Descriptors'!$2:$201,4,FALSE), VLOOKUP(P34,'Reading Viewing Descriptors'!$2:$201,3,FALSE)))</f>
        <v/>
      </c>
      <c r="T34" s="67"/>
      <c r="U34" s="236"/>
      <c r="V34" s="139" t="s">
        <v>24</v>
      </c>
      <c r="W34" s="176" t="str">
        <f t="shared" si="16"/>
        <v>P</v>
      </c>
      <c r="X34" s="145" t="str">
        <f>VLOOKUP(V34, 'Reading Viewing Descriptors'!$2:$201,2,FALSE)</f>
        <v>Please select an assessment descriptor code in the previous column</v>
      </c>
      <c r="Y34" s="64"/>
      <c r="Z34" s="139" t="s">
        <v>24</v>
      </c>
      <c r="AA34" s="176" t="str">
        <f t="shared" si="17"/>
        <v>P</v>
      </c>
      <c r="AB34" s="39" t="str">
        <f>VLOOKUP(Z34, 'Reading Viewing Descriptors'!$2:$201,2, FALSE)</f>
        <v>Please select an assessment descriptor code in the previous column</v>
      </c>
      <c r="AC34" s="177" t="str">
        <f>IF(AA34="P", "", HYPERLINK(VLOOKUP(Z34,'Reading Viewing Descriptors'!$2:$201,4,FALSE), VLOOKUP(Z34,'Reading Viewing Descriptors'!$2:$201,3,FALSE)))</f>
        <v/>
      </c>
      <c r="AD34" s="67"/>
      <c r="AE34" s="236"/>
      <c r="AF34" s="42"/>
    </row>
    <row r="35" spans="1:32" ht="97.5" customHeight="1" thickBot="1" x14ac:dyDescent="0.3">
      <c r="A35" s="359"/>
      <c r="B35" s="107" t="s">
        <v>24</v>
      </c>
      <c r="C35" s="112" t="str">
        <f t="shared" si="12"/>
        <v>P</v>
      </c>
      <c r="D35" s="109" t="str">
        <f>VLOOKUP(B35, 'Reading Viewing Descriptors'!$2:$201,2,FALSE)</f>
        <v>Please select an assessment descriptor code in the previous column</v>
      </c>
      <c r="E35" s="68"/>
      <c r="F35" s="107" t="s">
        <v>24</v>
      </c>
      <c r="G35" s="112" t="str">
        <f>MID(F35,1,1)</f>
        <v>P</v>
      </c>
      <c r="H35" s="271" t="str">
        <f>VLOOKUP(F35,'Reading Viewing Descriptors'!$2:$201,2,FALSE)</f>
        <v>Please select an assessment descriptor code in the previous column</v>
      </c>
      <c r="I35" s="111" t="str">
        <f>IF(G35="P", "", HYPERLINK(VLOOKUP(F35,'Reading Viewing Descriptors'!$2:$201,4,FALSE), VLOOKUP(F35,'Reading Viewing Descriptors'!$2:$201,3,FALSE)))</f>
        <v/>
      </c>
      <c r="J35" s="70"/>
      <c r="K35" s="236"/>
      <c r="L35" s="107" t="s">
        <v>24</v>
      </c>
      <c r="M35" s="112" t="str">
        <f>MID(L35,1,1)</f>
        <v>P</v>
      </c>
      <c r="N35" s="109" t="str">
        <f>VLOOKUP(L35,'Reading Viewing Descriptors'!$2:$201,2,FALSE)</f>
        <v>Please select an assessment descriptor code in the previous column</v>
      </c>
      <c r="O35" s="68"/>
      <c r="P35" s="107" t="s">
        <v>24</v>
      </c>
      <c r="Q35" s="112" t="str">
        <f>MID(P35,1,1)</f>
        <v>P</v>
      </c>
      <c r="R35" s="109" t="str">
        <f>VLOOKUP(P35, 'Reading Viewing Descriptors'!$2:$201,2,FALSE)</f>
        <v>Please select an assessment descriptor code in the previous column</v>
      </c>
      <c r="S35" s="111" t="str">
        <f>IF(Q35="P", "", HYPERLINK(VLOOKUP(P35,'Reading Viewing Descriptors'!$2:$201,4,FALSE), VLOOKUP(P35,'Reading Viewing Descriptors'!$2:$201,3,FALSE)))</f>
        <v/>
      </c>
      <c r="T35" s="70"/>
      <c r="U35" s="236"/>
      <c r="V35" s="107" t="s">
        <v>24</v>
      </c>
      <c r="W35" s="112" t="str">
        <f>MID(V35,1,1)</f>
        <v>P</v>
      </c>
      <c r="X35" s="109" t="str">
        <f>VLOOKUP(V35, 'Reading Viewing Descriptors'!$2:$201,2,FALSE)</f>
        <v>Please select an assessment descriptor code in the previous column</v>
      </c>
      <c r="Y35" s="68"/>
      <c r="Z35" s="107" t="s">
        <v>24</v>
      </c>
      <c r="AA35" s="112" t="str">
        <f>MID(Z35,1,1)</f>
        <v>P</v>
      </c>
      <c r="AB35" s="272" t="str">
        <f>VLOOKUP(Z35, 'Reading Viewing Descriptors'!$2:$201,2, FALSE)</f>
        <v>Please select an assessment descriptor code in the previous column</v>
      </c>
      <c r="AC35" s="111" t="str">
        <f>IF(AA35="P", "", HYPERLINK(VLOOKUP(Z35,'Reading Viewing Descriptors'!$2:$201,4,FALSE), VLOOKUP(Z35,'Reading Viewing Descriptors'!$2:$201,3,FALSE)))</f>
        <v/>
      </c>
      <c r="AD35" s="70"/>
      <c r="AE35" s="236"/>
      <c r="AF35" s="42"/>
    </row>
    <row r="36" spans="1:32" ht="9.9499999999999993" customHeight="1" thickBot="1" x14ac:dyDescent="0.3">
      <c r="A36" s="352"/>
      <c r="B36" s="270"/>
      <c r="C36" s="235"/>
      <c r="D36" s="273"/>
      <c r="E36" s="265"/>
      <c r="F36" s="262"/>
      <c r="G36" s="275"/>
      <c r="H36" s="276"/>
      <c r="I36" s="265"/>
      <c r="J36" s="265"/>
      <c r="K36" s="249"/>
      <c r="L36" s="262"/>
      <c r="M36" s="275"/>
      <c r="N36" s="258"/>
      <c r="O36" s="265"/>
      <c r="P36" s="262"/>
      <c r="Q36" s="275"/>
      <c r="R36" s="276"/>
      <c r="S36" s="265"/>
      <c r="T36" s="265"/>
      <c r="U36" s="249"/>
      <c r="V36" s="262"/>
      <c r="W36" s="275"/>
      <c r="X36" s="258"/>
      <c r="Y36" s="265"/>
      <c r="Z36" s="262"/>
      <c r="AA36" s="275"/>
      <c r="AB36" s="274"/>
      <c r="AC36" s="265"/>
      <c r="AD36" s="265"/>
      <c r="AE36" s="249"/>
      <c r="AF36" s="42"/>
    </row>
    <row r="37" spans="1:32" ht="80.099999999999994" customHeight="1" x14ac:dyDescent="0.25">
      <c r="A37" s="383" t="s">
        <v>28</v>
      </c>
      <c r="B37" s="139" t="s">
        <v>24</v>
      </c>
      <c r="C37" s="253" t="str">
        <f>MID(B37,1,1)</f>
        <v>P</v>
      </c>
      <c r="D37" s="58" t="str">
        <f>VLOOKUP(B37, 'Writing Descriptors '!$2:$201,2,FALSE)</f>
        <v>Please select an assessment descriptor code in the previous column</v>
      </c>
      <c r="E37" s="161"/>
      <c r="F37" s="139" t="s">
        <v>24</v>
      </c>
      <c r="G37" s="253" t="str">
        <f>MID(F37,1,1)</f>
        <v>P</v>
      </c>
      <c r="H37" s="271" t="str">
        <f>VLOOKUP(F37,'Writing Descriptors '!$2:$201,2,FALSE)</f>
        <v>Please select an assessment descriptor code in the previous column</v>
      </c>
      <c r="I37" s="94" t="str">
        <f>IF(G37="P", "", HYPERLINK(VLOOKUP(F37,'Writing Descriptors '!$2:$201,4,FALSE), VLOOKUP(F37,'Writing Descriptors '!$2:$201,3,FALSE)))</f>
        <v/>
      </c>
      <c r="J37" s="62"/>
      <c r="K37" s="236"/>
      <c r="L37" s="139" t="s">
        <v>24</v>
      </c>
      <c r="M37" s="253" t="str">
        <f>MID(L37,1,1)</f>
        <v>P</v>
      </c>
      <c r="N37" s="58" t="str">
        <f>VLOOKUP(L37,'Writing Descriptors '!$2:$201,2,FALSE)</f>
        <v>Please select an assessment descriptor code in the previous column</v>
      </c>
      <c r="O37" s="161"/>
      <c r="P37" s="139" t="s">
        <v>24</v>
      </c>
      <c r="Q37" s="253" t="str">
        <f>MID(P37,1,1)</f>
        <v>P</v>
      </c>
      <c r="R37" s="271" t="str">
        <f>VLOOKUP(P37,'Writing Descriptors '!$2:$201,2,FALSE)</f>
        <v>Please select an assessment descriptor code in the previous column</v>
      </c>
      <c r="S37" s="94" t="str">
        <f>IF(Q37="P", "", HYPERLINK(VLOOKUP(P37,'Writing Descriptors '!$2:$201,4,FALSE), VLOOKUP(P37,'Writing Descriptors '!$2:$201,3,FALSE)))</f>
        <v/>
      </c>
      <c r="T37" s="62"/>
      <c r="U37" s="236"/>
      <c r="V37" s="139" t="s">
        <v>24</v>
      </c>
      <c r="W37" s="253" t="str">
        <f>MID(V37,1,1)</f>
        <v>P</v>
      </c>
      <c r="X37" s="58" t="str">
        <f>VLOOKUP(V37,'Writing Descriptors '!$2:$201,2,FALSE)</f>
        <v>Please select an assessment descriptor code in the previous column</v>
      </c>
      <c r="Y37" s="161"/>
      <c r="Z37" s="139" t="s">
        <v>24</v>
      </c>
      <c r="AA37" s="253" t="str">
        <f>MID(Z37,1,1)</f>
        <v>P</v>
      </c>
      <c r="AB37" s="272" t="str">
        <f>VLOOKUP(Z37,'Writing Descriptors '!$2:$201,2,FALSE)</f>
        <v>Please select an assessment descriptor code in the previous column</v>
      </c>
      <c r="AC37" s="94" t="str">
        <f>IF(AA37="P", "", HYPERLINK(VLOOKUP(Z37,'Writing Descriptors '!$2:$201,4,FALSE), VLOOKUP(Z37,'Writing Descriptors '!$2:$201,3,FALSE)))</f>
        <v/>
      </c>
      <c r="AD37" s="62"/>
      <c r="AE37" s="236"/>
      <c r="AF37" s="42"/>
    </row>
    <row r="38" spans="1:32" ht="80.099999999999994" customHeight="1" x14ac:dyDescent="0.25">
      <c r="A38" s="383"/>
      <c r="B38" s="139" t="s">
        <v>24</v>
      </c>
      <c r="C38" s="176" t="str">
        <f>MID(B38,1,1)</f>
        <v>P</v>
      </c>
      <c r="D38" s="145" t="str">
        <f>VLOOKUP(B38, 'Writing Descriptors '!$2:$201,2,FALSE)</f>
        <v>Please select an assessment descriptor code in the previous column</v>
      </c>
      <c r="E38" s="161"/>
      <c r="F38" s="139" t="s">
        <v>24</v>
      </c>
      <c r="G38" s="176" t="str">
        <f>MID(F38,1,1)</f>
        <v>P</v>
      </c>
      <c r="H38" s="153" t="str">
        <f>VLOOKUP(F38,'Writing Descriptors '!$2:$201,2,FALSE)</f>
        <v>Please select an assessment descriptor code in the previous column</v>
      </c>
      <c r="I38" s="177" t="str">
        <f>IF(G38="P", "", HYPERLINK(VLOOKUP(F38,'Writing Descriptors '!$2:$201,4,FALSE), VLOOKUP(F38,'Writing Descriptors '!$2:$201,3,FALSE)))</f>
        <v/>
      </c>
      <c r="J38" s="62"/>
      <c r="K38" s="236"/>
      <c r="L38" s="139" t="s">
        <v>24</v>
      </c>
      <c r="M38" s="176" t="str">
        <f>MID(L38,1,1)</f>
        <v>P</v>
      </c>
      <c r="N38" s="145" t="str">
        <f>VLOOKUP(L38,'Writing Descriptors '!$2:$201,2,FALSE)</f>
        <v>Please select an assessment descriptor code in the previous column</v>
      </c>
      <c r="O38" s="161"/>
      <c r="P38" s="139" t="s">
        <v>24</v>
      </c>
      <c r="Q38" s="176" t="str">
        <f>MID(P38,1,1)</f>
        <v>P</v>
      </c>
      <c r="R38" s="153" t="str">
        <f>VLOOKUP(P38,'Writing Descriptors '!$2:$201,2,FALSE)</f>
        <v>Please select an assessment descriptor code in the previous column</v>
      </c>
      <c r="S38" s="177" t="str">
        <f>IF(Q38="P", "", HYPERLINK(VLOOKUP(P38,'Writing Descriptors '!$2:$201,4,FALSE), VLOOKUP(P38,'Writing Descriptors '!$2:$201,3,FALSE)))</f>
        <v/>
      </c>
      <c r="T38" s="62"/>
      <c r="U38" s="236"/>
      <c r="V38" s="139" t="s">
        <v>24</v>
      </c>
      <c r="W38" s="176" t="str">
        <f>MID(V38,1,1)</f>
        <v>P</v>
      </c>
      <c r="X38" s="145" t="str">
        <f>VLOOKUP(V38,'Writing Descriptors '!$2:$201,2,FALSE)</f>
        <v>Please select an assessment descriptor code in the previous column</v>
      </c>
      <c r="Y38" s="161"/>
      <c r="Z38" s="139" t="s">
        <v>24</v>
      </c>
      <c r="AA38" s="176" t="str">
        <f>MID(Z38,1,1)</f>
        <v>P</v>
      </c>
      <c r="AB38" s="153" t="str">
        <f>VLOOKUP(Z38,'Writing Descriptors '!$2:$201,2,FALSE)</f>
        <v>Please select an assessment descriptor code in the previous column</v>
      </c>
      <c r="AC38" s="177" t="str">
        <f>IF(AA38="P", "", HYPERLINK(VLOOKUP(Z38,'Writing Descriptors '!$2:$201,4,FALSE), VLOOKUP(Z38,'Writing Descriptors '!$2:$201,3,FALSE)))</f>
        <v/>
      </c>
      <c r="AD38" s="62"/>
      <c r="AE38" s="236"/>
      <c r="AF38" s="42"/>
    </row>
    <row r="39" spans="1:32" ht="80.099999999999994" customHeight="1" x14ac:dyDescent="0.25">
      <c r="A39" s="383"/>
      <c r="B39" s="107" t="s">
        <v>24</v>
      </c>
      <c r="C39" s="176" t="str">
        <f t="shared" ref="C39:C44" si="18">MID(B39,1,1)</f>
        <v>P</v>
      </c>
      <c r="D39" s="145" t="str">
        <f>VLOOKUP(B39, 'Writing Descriptors '!$2:$201,2,FALSE)</f>
        <v>Please select an assessment descriptor code in the previous column</v>
      </c>
      <c r="E39" s="161"/>
      <c r="F39" s="107" t="s">
        <v>24</v>
      </c>
      <c r="G39" s="176" t="str">
        <f t="shared" ref="G39:G44" si="19">MID(F39,1,1)</f>
        <v>P</v>
      </c>
      <c r="H39" s="153" t="str">
        <f>VLOOKUP(F39,'Writing Descriptors '!$2:$201,2,FALSE)</f>
        <v>Please select an assessment descriptor code in the previous column</v>
      </c>
      <c r="I39" s="177" t="str">
        <f>IF(G39="P", "", HYPERLINK(VLOOKUP(F39,'Writing Descriptors '!$2:$201,4,FALSE), VLOOKUP(F39,'Writing Descriptors '!$2:$201,3,FALSE)))</f>
        <v/>
      </c>
      <c r="J39" s="62"/>
      <c r="K39" s="236"/>
      <c r="L39" s="107" t="s">
        <v>24</v>
      </c>
      <c r="M39" s="176" t="str">
        <f t="shared" ref="M39:M44" si="20">MID(L39,1,1)</f>
        <v>P</v>
      </c>
      <c r="N39" s="145" t="str">
        <f>VLOOKUP(L39,'Writing Descriptors '!$2:$201,2,FALSE)</f>
        <v>Please select an assessment descriptor code in the previous column</v>
      </c>
      <c r="O39" s="161"/>
      <c r="P39" s="107" t="s">
        <v>24</v>
      </c>
      <c r="Q39" s="176" t="str">
        <f t="shared" ref="Q39:Q44" si="21">MID(P39,1,1)</f>
        <v>P</v>
      </c>
      <c r="R39" s="153" t="str">
        <f>VLOOKUP(P39,'Writing Descriptors '!$2:$201,2,FALSE)</f>
        <v>Please select an assessment descriptor code in the previous column</v>
      </c>
      <c r="S39" s="177" t="str">
        <f>IF(Q39="P", "", HYPERLINK(VLOOKUP(P39,'Writing Descriptors '!$2:$201,4,FALSE), VLOOKUP(P39,'Writing Descriptors '!$2:$201,3,FALSE)))</f>
        <v/>
      </c>
      <c r="T39" s="62"/>
      <c r="U39" s="236"/>
      <c r="V39" s="107" t="s">
        <v>24</v>
      </c>
      <c r="W39" s="176" t="str">
        <f t="shared" ref="W39:W44" si="22">MID(V39,1,1)</f>
        <v>P</v>
      </c>
      <c r="X39" s="145" t="str">
        <f>VLOOKUP(V39,'Writing Descriptors '!$2:$201,2,FALSE)</f>
        <v>Please select an assessment descriptor code in the previous column</v>
      </c>
      <c r="Y39" s="161"/>
      <c r="Z39" s="107" t="s">
        <v>24</v>
      </c>
      <c r="AA39" s="176" t="str">
        <f t="shared" ref="AA39:AA44" si="23">MID(Z39,1,1)</f>
        <v>P</v>
      </c>
      <c r="AB39" s="153" t="str">
        <f>VLOOKUP(Z39,'Writing Descriptors '!$2:$201,2,FALSE)</f>
        <v>Please select an assessment descriptor code in the previous column</v>
      </c>
      <c r="AC39" s="177" t="str">
        <f>IF(AA39="P", "", HYPERLINK(VLOOKUP(Z39,'Writing Descriptors '!$2:$201,4,FALSE), VLOOKUP(Z39,'Writing Descriptors '!$2:$201,3,FALSE)))</f>
        <v/>
      </c>
      <c r="AD39" s="62"/>
      <c r="AE39" s="236"/>
      <c r="AF39" s="42"/>
    </row>
    <row r="40" spans="1:32" ht="80.099999999999994" customHeight="1" x14ac:dyDescent="0.25">
      <c r="A40" s="383"/>
      <c r="B40" s="139" t="s">
        <v>24</v>
      </c>
      <c r="C40" s="176" t="str">
        <f t="shared" si="18"/>
        <v>P</v>
      </c>
      <c r="D40" s="145" t="str">
        <f>VLOOKUP(B40, 'Writing Descriptors '!$2:$201,2,FALSE)</f>
        <v>Please select an assessment descriptor code in the previous column</v>
      </c>
      <c r="E40" s="161"/>
      <c r="F40" s="139" t="s">
        <v>24</v>
      </c>
      <c r="G40" s="176" t="str">
        <f t="shared" si="19"/>
        <v>P</v>
      </c>
      <c r="H40" s="153" t="str">
        <f>VLOOKUP(F40,'Writing Descriptors '!$2:$201,2,FALSE)</f>
        <v>Please select an assessment descriptor code in the previous column</v>
      </c>
      <c r="I40" s="177" t="str">
        <f>IF(G40="P", "", HYPERLINK(VLOOKUP(F40,'Writing Descriptors '!$2:$201,4,FALSE), VLOOKUP(F40,'Writing Descriptors '!$2:$201,3,FALSE)))</f>
        <v/>
      </c>
      <c r="J40" s="62"/>
      <c r="K40" s="236"/>
      <c r="L40" s="139" t="s">
        <v>24</v>
      </c>
      <c r="M40" s="176" t="str">
        <f t="shared" si="20"/>
        <v>P</v>
      </c>
      <c r="N40" s="145" t="str">
        <f>VLOOKUP(L40,'Writing Descriptors '!$2:$201,2,FALSE)</f>
        <v>Please select an assessment descriptor code in the previous column</v>
      </c>
      <c r="O40" s="161"/>
      <c r="P40" s="139" t="s">
        <v>24</v>
      </c>
      <c r="Q40" s="176" t="str">
        <f t="shared" si="21"/>
        <v>P</v>
      </c>
      <c r="R40" s="153" t="str">
        <f>VLOOKUP(P40,'Writing Descriptors '!$2:$201,2,FALSE)</f>
        <v>Please select an assessment descriptor code in the previous column</v>
      </c>
      <c r="S40" s="177" t="str">
        <f>IF(Q40="P", "", HYPERLINK(VLOOKUP(P40,'Writing Descriptors '!$2:$201,4,FALSE), VLOOKUP(P40,'Writing Descriptors '!$2:$201,3,FALSE)))</f>
        <v/>
      </c>
      <c r="T40" s="62"/>
      <c r="U40" s="236"/>
      <c r="V40" s="139" t="s">
        <v>24</v>
      </c>
      <c r="W40" s="176" t="str">
        <f t="shared" si="22"/>
        <v>P</v>
      </c>
      <c r="X40" s="145" t="str">
        <f>VLOOKUP(V40,'Writing Descriptors '!$2:$201,2,FALSE)</f>
        <v>Please select an assessment descriptor code in the previous column</v>
      </c>
      <c r="Y40" s="161"/>
      <c r="Z40" s="139" t="s">
        <v>24</v>
      </c>
      <c r="AA40" s="176" t="str">
        <f t="shared" si="23"/>
        <v>P</v>
      </c>
      <c r="AB40" s="153" t="str">
        <f>VLOOKUP(Z40,'Writing Descriptors '!$2:$201,2,FALSE)</f>
        <v>Please select an assessment descriptor code in the previous column</v>
      </c>
      <c r="AC40" s="177" t="str">
        <f>IF(AA40="P", "", HYPERLINK(VLOOKUP(Z40,'Writing Descriptors '!$2:$201,4,FALSE), VLOOKUP(Z40,'Writing Descriptors '!$2:$201,3,FALSE)))</f>
        <v/>
      </c>
      <c r="AD40" s="62"/>
      <c r="AE40" s="236"/>
      <c r="AF40" s="42"/>
    </row>
    <row r="41" spans="1:32" ht="80.099999999999994" customHeight="1" x14ac:dyDescent="0.25">
      <c r="A41" s="383"/>
      <c r="B41" s="139" t="s">
        <v>24</v>
      </c>
      <c r="C41" s="176" t="str">
        <f t="shared" si="18"/>
        <v>P</v>
      </c>
      <c r="D41" s="145" t="str">
        <f>VLOOKUP(B41, 'Writing Descriptors '!$2:$201,2,FALSE)</f>
        <v>Please select an assessment descriptor code in the previous column</v>
      </c>
      <c r="E41" s="161"/>
      <c r="F41" s="139" t="s">
        <v>24</v>
      </c>
      <c r="G41" s="176" t="str">
        <f t="shared" si="19"/>
        <v>P</v>
      </c>
      <c r="H41" s="153" t="str">
        <f>VLOOKUP(F41,'Writing Descriptors '!$2:$201,2,FALSE)</f>
        <v>Please select an assessment descriptor code in the previous column</v>
      </c>
      <c r="I41" s="177" t="str">
        <f>IF(G41="P", "", HYPERLINK(VLOOKUP(F41,'Writing Descriptors '!$2:$201,4,FALSE), VLOOKUP(F41,'Writing Descriptors '!$2:$201,3,FALSE)))</f>
        <v/>
      </c>
      <c r="J41" s="62"/>
      <c r="K41" s="236"/>
      <c r="L41" s="139" t="s">
        <v>24</v>
      </c>
      <c r="M41" s="176" t="str">
        <f t="shared" si="20"/>
        <v>P</v>
      </c>
      <c r="N41" s="145" t="str">
        <f>VLOOKUP(L41,'Writing Descriptors '!$2:$201,2,FALSE)</f>
        <v>Please select an assessment descriptor code in the previous column</v>
      </c>
      <c r="O41" s="161"/>
      <c r="P41" s="139" t="s">
        <v>24</v>
      </c>
      <c r="Q41" s="176" t="str">
        <f t="shared" si="21"/>
        <v>P</v>
      </c>
      <c r="R41" s="153" t="str">
        <f>VLOOKUP(P41,'Writing Descriptors '!$2:$201,2,FALSE)</f>
        <v>Please select an assessment descriptor code in the previous column</v>
      </c>
      <c r="S41" s="177" t="str">
        <f>IF(Q41="P", "", HYPERLINK(VLOOKUP(P41,'Writing Descriptors '!$2:$201,4,FALSE), VLOOKUP(P41,'Writing Descriptors '!$2:$201,3,FALSE)))</f>
        <v/>
      </c>
      <c r="T41" s="62"/>
      <c r="U41" s="236"/>
      <c r="V41" s="139" t="s">
        <v>24</v>
      </c>
      <c r="W41" s="176" t="str">
        <f t="shared" si="22"/>
        <v>P</v>
      </c>
      <c r="X41" s="145" t="str">
        <f>VLOOKUP(V41,'Writing Descriptors '!$2:$201,2,FALSE)</f>
        <v>Please select an assessment descriptor code in the previous column</v>
      </c>
      <c r="Y41" s="161"/>
      <c r="Z41" s="139" t="s">
        <v>24</v>
      </c>
      <c r="AA41" s="176" t="str">
        <f t="shared" si="23"/>
        <v>P</v>
      </c>
      <c r="AB41" s="153" t="str">
        <f>VLOOKUP(Z41,'Writing Descriptors '!$2:$201,2,FALSE)</f>
        <v>Please select an assessment descriptor code in the previous column</v>
      </c>
      <c r="AC41" s="177" t="str">
        <f>IF(AA41="P", "", HYPERLINK(VLOOKUP(Z41,'Writing Descriptors '!$2:$201,4,FALSE), VLOOKUP(Z41,'Writing Descriptors '!$2:$201,3,FALSE)))</f>
        <v/>
      </c>
      <c r="AD41" s="62"/>
      <c r="AE41" s="236"/>
      <c r="AF41" s="42"/>
    </row>
    <row r="42" spans="1:32" ht="80.099999999999994" customHeight="1" x14ac:dyDescent="0.25">
      <c r="A42" s="383"/>
      <c r="B42" s="107" t="s">
        <v>24</v>
      </c>
      <c r="C42" s="176" t="str">
        <f t="shared" si="18"/>
        <v>P</v>
      </c>
      <c r="D42" s="145" t="str">
        <f>VLOOKUP(B42, 'Writing Descriptors '!$2:$201,2,FALSE)</f>
        <v>Please select an assessment descriptor code in the previous column</v>
      </c>
      <c r="E42" s="161"/>
      <c r="F42" s="107" t="s">
        <v>24</v>
      </c>
      <c r="G42" s="176" t="str">
        <f t="shared" si="19"/>
        <v>P</v>
      </c>
      <c r="H42" s="153" t="str">
        <f>VLOOKUP(F42,'Writing Descriptors '!$2:$201,2,FALSE)</f>
        <v>Please select an assessment descriptor code in the previous column</v>
      </c>
      <c r="I42" s="177" t="str">
        <f>IF(G42="P", "", HYPERLINK(VLOOKUP(F42,'Writing Descriptors '!$2:$201,4,FALSE), VLOOKUP(F42,'Writing Descriptors '!$2:$201,3,FALSE)))</f>
        <v/>
      </c>
      <c r="J42" s="62"/>
      <c r="K42" s="236"/>
      <c r="L42" s="107" t="s">
        <v>24</v>
      </c>
      <c r="M42" s="176" t="str">
        <f t="shared" si="20"/>
        <v>P</v>
      </c>
      <c r="N42" s="145" t="str">
        <f>VLOOKUP(L42,'Writing Descriptors '!$2:$201,2,FALSE)</f>
        <v>Please select an assessment descriptor code in the previous column</v>
      </c>
      <c r="O42" s="161"/>
      <c r="P42" s="107" t="s">
        <v>24</v>
      </c>
      <c r="Q42" s="176" t="str">
        <f t="shared" si="21"/>
        <v>P</v>
      </c>
      <c r="R42" s="153" t="str">
        <f>VLOOKUP(P42,'Writing Descriptors '!$2:$201,2,FALSE)</f>
        <v>Please select an assessment descriptor code in the previous column</v>
      </c>
      <c r="S42" s="177" t="str">
        <f>IF(Q42="P", "", HYPERLINK(VLOOKUP(P42,'Writing Descriptors '!$2:$201,4,FALSE), VLOOKUP(P42,'Writing Descriptors '!$2:$201,3,FALSE)))</f>
        <v/>
      </c>
      <c r="T42" s="62"/>
      <c r="U42" s="236"/>
      <c r="V42" s="107" t="s">
        <v>24</v>
      </c>
      <c r="W42" s="176" t="str">
        <f t="shared" si="22"/>
        <v>P</v>
      </c>
      <c r="X42" s="145" t="str">
        <f>VLOOKUP(V42,'Writing Descriptors '!$2:$201,2,FALSE)</f>
        <v>Please select an assessment descriptor code in the previous column</v>
      </c>
      <c r="Y42" s="161"/>
      <c r="Z42" s="107" t="s">
        <v>24</v>
      </c>
      <c r="AA42" s="176" t="str">
        <f t="shared" si="23"/>
        <v>P</v>
      </c>
      <c r="AB42" s="153" t="str">
        <f>VLOOKUP(Z42,'Writing Descriptors '!$2:$201,2,FALSE)</f>
        <v>Please select an assessment descriptor code in the previous column</v>
      </c>
      <c r="AC42" s="177" t="str">
        <f>IF(AA42="P", "", HYPERLINK(VLOOKUP(Z42,'Writing Descriptors '!$2:$201,4,FALSE), VLOOKUP(Z42,'Writing Descriptors '!$2:$201,3,FALSE)))</f>
        <v/>
      </c>
      <c r="AD42" s="62"/>
      <c r="AE42" s="236"/>
      <c r="AF42" s="42"/>
    </row>
    <row r="43" spans="1:32" ht="80.099999999999994" customHeight="1" x14ac:dyDescent="0.25">
      <c r="A43" s="383"/>
      <c r="B43" s="139" t="s">
        <v>24</v>
      </c>
      <c r="C43" s="176" t="str">
        <f t="shared" si="18"/>
        <v>P</v>
      </c>
      <c r="D43" s="145" t="str">
        <f>VLOOKUP(B43, 'Writing Descriptors '!$2:$201,2,FALSE)</f>
        <v>Please select an assessment descriptor code in the previous column</v>
      </c>
      <c r="E43" s="148"/>
      <c r="F43" s="139" t="s">
        <v>24</v>
      </c>
      <c r="G43" s="176" t="str">
        <f t="shared" si="19"/>
        <v>P</v>
      </c>
      <c r="H43" s="153" t="str">
        <f>VLOOKUP(F43,'Writing Descriptors '!$2:$201,2,FALSE)</f>
        <v>Please select an assessment descriptor code in the previous column</v>
      </c>
      <c r="I43" s="177" t="str">
        <f>IF(G43="P", "", HYPERLINK(VLOOKUP(F43,'Writing Descriptors '!$2:$201,4,FALSE), VLOOKUP(F43,'Writing Descriptors '!$2:$201,3,FALSE)))</f>
        <v/>
      </c>
      <c r="J43" s="67"/>
      <c r="K43" s="236"/>
      <c r="L43" s="139" t="s">
        <v>24</v>
      </c>
      <c r="M43" s="176" t="str">
        <f t="shared" si="20"/>
        <v>P</v>
      </c>
      <c r="N43" s="145" t="str">
        <f>VLOOKUP(L43,'Writing Descriptors '!$2:$201,2,FALSE)</f>
        <v>Please select an assessment descriptor code in the previous column</v>
      </c>
      <c r="O43" s="148"/>
      <c r="P43" s="139" t="s">
        <v>24</v>
      </c>
      <c r="Q43" s="176" t="str">
        <f t="shared" si="21"/>
        <v>P</v>
      </c>
      <c r="R43" s="153" t="str">
        <f>VLOOKUP(P43,'Writing Descriptors '!$2:$201,2,FALSE)</f>
        <v>Please select an assessment descriptor code in the previous column</v>
      </c>
      <c r="S43" s="177" t="str">
        <f>IF(Q43="P", "", HYPERLINK(VLOOKUP(P43,'Writing Descriptors '!$2:$201,4,FALSE), VLOOKUP(P43,'Writing Descriptors '!$2:$201,3,FALSE)))</f>
        <v/>
      </c>
      <c r="T43" s="67"/>
      <c r="U43" s="236"/>
      <c r="V43" s="139" t="s">
        <v>24</v>
      </c>
      <c r="W43" s="176" t="str">
        <f t="shared" si="22"/>
        <v>P</v>
      </c>
      <c r="X43" s="145" t="str">
        <f>VLOOKUP(V43,'Writing Descriptors '!$2:$201,2,FALSE)</f>
        <v>Please select an assessment descriptor code in the previous column</v>
      </c>
      <c r="Y43" s="148"/>
      <c r="Z43" s="139" t="s">
        <v>24</v>
      </c>
      <c r="AA43" s="176" t="str">
        <f t="shared" si="23"/>
        <v>P</v>
      </c>
      <c r="AB43" s="153" t="str">
        <f>VLOOKUP(Z43,'Writing Descriptors '!$2:$201,2,FALSE)</f>
        <v>Please select an assessment descriptor code in the previous column</v>
      </c>
      <c r="AC43" s="177" t="str">
        <f>IF(AA43="P", "", HYPERLINK(VLOOKUP(Z43,'Writing Descriptors '!$2:$201,4,FALSE), VLOOKUP(Z43,'Writing Descriptors '!$2:$201,3,FALSE)))</f>
        <v/>
      </c>
      <c r="AD43" s="67"/>
      <c r="AE43" s="236"/>
      <c r="AF43" s="42"/>
    </row>
    <row r="44" spans="1:32" ht="79.5" customHeight="1" thickBot="1" x14ac:dyDescent="0.3">
      <c r="A44" s="383"/>
      <c r="B44" s="107" t="s">
        <v>24</v>
      </c>
      <c r="C44" s="108" t="str">
        <f t="shared" si="18"/>
        <v>P</v>
      </c>
      <c r="D44" s="109" t="str">
        <f>VLOOKUP(B44, 'Writing Descriptors '!$2:$201,2,FALSE)</f>
        <v>Please select an assessment descriptor code in the previous column</v>
      </c>
      <c r="E44" s="356"/>
      <c r="F44" s="107" t="s">
        <v>24</v>
      </c>
      <c r="G44" s="108" t="str">
        <f t="shared" si="19"/>
        <v>P</v>
      </c>
      <c r="H44" s="110" t="str">
        <f>VLOOKUP(F44,'Writing Descriptors '!$2:$201,2,FALSE)</f>
        <v>Please select an assessment descriptor code in the previous column</v>
      </c>
      <c r="I44" s="111" t="str">
        <f>IF(G44="P", "", HYPERLINK(VLOOKUP(F44,'Writing Descriptors '!$2:$201,4,FALSE), VLOOKUP(F44,'Writing Descriptors '!$2:$201,3,FALSE)))</f>
        <v/>
      </c>
      <c r="J44" s="70"/>
      <c r="K44" s="236"/>
      <c r="L44" s="107" t="s">
        <v>24</v>
      </c>
      <c r="M44" s="108" t="str">
        <f t="shared" si="20"/>
        <v>P</v>
      </c>
      <c r="N44" s="109" t="str">
        <f>VLOOKUP(L44,'Writing Descriptors '!$2:$201,2,FALSE)</f>
        <v>Please select an assessment descriptor code in the previous column</v>
      </c>
      <c r="O44" s="356"/>
      <c r="P44" s="107" t="s">
        <v>24</v>
      </c>
      <c r="Q44" s="108" t="str">
        <f t="shared" si="21"/>
        <v>P</v>
      </c>
      <c r="R44" s="110" t="str">
        <f>VLOOKUP(P44,'Writing Descriptors '!$2:$201,2,FALSE)</f>
        <v>Please select an assessment descriptor code in the previous column</v>
      </c>
      <c r="S44" s="111" t="str">
        <f>IF(Q44="P", "", HYPERLINK(VLOOKUP(P44,'Writing Descriptors '!$2:$201,4,FALSE), VLOOKUP(P44,'Writing Descriptors '!$2:$201,3,FALSE)))</f>
        <v/>
      </c>
      <c r="T44" s="70"/>
      <c r="U44" s="236"/>
      <c r="V44" s="107" t="s">
        <v>24</v>
      </c>
      <c r="W44" s="108" t="str">
        <f t="shared" si="22"/>
        <v>P</v>
      </c>
      <c r="X44" s="109" t="str">
        <f>VLOOKUP(V44,'Writing Descriptors '!$2:$201,2,FALSE)</f>
        <v>Please select an assessment descriptor code in the previous column</v>
      </c>
      <c r="Y44" s="356"/>
      <c r="Z44" s="107" t="s">
        <v>24</v>
      </c>
      <c r="AA44" s="108" t="str">
        <f t="shared" si="23"/>
        <v>P</v>
      </c>
      <c r="AB44" s="110" t="str">
        <f>VLOOKUP(Z44,'Writing Descriptors '!$2:$201,2,FALSE)</f>
        <v>Please select an assessment descriptor code in the previous column</v>
      </c>
      <c r="AC44" s="111" t="str">
        <f>IF(AA44="P", "", HYPERLINK(VLOOKUP(Z44,'Writing Descriptors '!$2:$201,4,FALSE), VLOOKUP(Z44,'Writing Descriptors '!$2:$201,3,FALSE)))</f>
        <v/>
      </c>
      <c r="AD44" s="70"/>
      <c r="AE44" s="236"/>
    </row>
    <row r="45" spans="1:32" ht="9.9499999999999993" customHeight="1" thickBot="1" x14ac:dyDescent="0.3">
      <c r="A45" s="233"/>
      <c r="B45" s="234"/>
      <c r="C45" s="234"/>
      <c r="D45" s="234"/>
      <c r="E45" s="234"/>
      <c r="F45" s="234"/>
      <c r="G45" s="234"/>
      <c r="H45" s="234"/>
      <c r="I45" s="234"/>
      <c r="J45" s="234"/>
      <c r="K45" s="249"/>
      <c r="L45" s="234"/>
      <c r="M45" s="234"/>
      <c r="N45" s="234"/>
      <c r="O45" s="234"/>
      <c r="P45" s="234"/>
      <c r="Q45" s="234"/>
      <c r="R45" s="234"/>
      <c r="S45" s="234"/>
      <c r="T45" s="234"/>
      <c r="U45" s="234"/>
      <c r="V45" s="234"/>
      <c r="W45" s="234"/>
      <c r="X45" s="234"/>
      <c r="Y45" s="234"/>
      <c r="Z45" s="358"/>
      <c r="AA45" s="234"/>
      <c r="AB45" s="234"/>
      <c r="AC45" s="234"/>
      <c r="AD45" s="234"/>
      <c r="AE45" s="249"/>
    </row>
    <row r="46" spans="1:32" x14ac:dyDescent="0.25">
      <c r="A46" s="40"/>
      <c r="B46" s="42"/>
      <c r="C46" s="42"/>
      <c r="E46" s="55"/>
      <c r="F46" s="42"/>
      <c r="G46" s="42"/>
      <c r="H46" s="42"/>
      <c r="I46" s="42"/>
      <c r="J46" s="42"/>
      <c r="K46" s="103"/>
      <c r="L46" s="42"/>
      <c r="M46" s="42"/>
      <c r="N46" s="42"/>
      <c r="O46" s="42"/>
      <c r="P46" s="42"/>
      <c r="Q46" s="42"/>
      <c r="R46" s="42"/>
      <c r="S46" s="42"/>
      <c r="T46" s="42"/>
      <c r="U46" s="103"/>
      <c r="V46" s="42"/>
      <c r="W46" s="42"/>
      <c r="X46" s="42"/>
      <c r="Y46" s="42"/>
      <c r="Z46" s="42"/>
      <c r="AA46" s="42"/>
      <c r="AB46" s="42"/>
      <c r="AC46" s="42"/>
      <c r="AD46" s="42"/>
      <c r="AE46" s="103"/>
    </row>
    <row r="47" spans="1:32" ht="18.75" x14ac:dyDescent="0.25">
      <c r="A47" s="223"/>
      <c r="B47" s="368" t="s">
        <v>29</v>
      </c>
      <c r="C47" s="368"/>
      <c r="D47" s="368"/>
      <c r="E47" s="368"/>
      <c r="F47" s="368"/>
      <c r="G47" s="368"/>
      <c r="H47" s="368"/>
      <c r="I47" s="42"/>
      <c r="J47" s="42"/>
      <c r="K47" s="103"/>
      <c r="L47" s="42"/>
      <c r="M47" s="42"/>
      <c r="N47" s="42"/>
      <c r="O47" s="42"/>
      <c r="P47" s="42"/>
      <c r="Q47" s="42"/>
      <c r="R47" s="42"/>
      <c r="S47" s="42"/>
      <c r="T47" s="42"/>
      <c r="U47" s="103"/>
      <c r="V47" s="42"/>
      <c r="W47" s="42"/>
      <c r="X47" s="42"/>
      <c r="Y47" s="42"/>
      <c r="Z47" s="42"/>
      <c r="AA47" s="42"/>
      <c r="AB47" s="42"/>
      <c r="AC47" s="42"/>
      <c r="AD47" s="42"/>
      <c r="AE47" s="103"/>
    </row>
    <row r="48" spans="1:32" x14ac:dyDescent="0.25">
      <c r="A48" s="40"/>
      <c r="E48" s="56"/>
    </row>
    <row r="49" spans="5:5" x14ac:dyDescent="0.25">
      <c r="E49" s="56"/>
    </row>
  </sheetData>
  <sheetProtection algorithmName="SHA-512" hashValue="qf7GH/XDkxkNBqqmmvO9g5wRaWKf0Gs8UGqaEqKQj6Bt7e/POD8hobLs3Yse5Ff0gTx+HGmUt+beAwqmPh3Pug==" saltValue="y+9ao9D0SxYUq/Z//Y445A==" spinCount="100000" sheet="1" selectLockedCells="1"/>
  <mergeCells count="17">
    <mergeCell ref="D6:E6"/>
    <mergeCell ref="N6:O6"/>
    <mergeCell ref="X6:Y6"/>
    <mergeCell ref="D7:E7"/>
    <mergeCell ref="N7:O7"/>
    <mergeCell ref="X7:Y7"/>
    <mergeCell ref="P8:T8"/>
    <mergeCell ref="B47:H47"/>
    <mergeCell ref="Z8:AD8"/>
    <mergeCell ref="A28:A35"/>
    <mergeCell ref="A37:A44"/>
    <mergeCell ref="A19:A26"/>
    <mergeCell ref="A10:A17"/>
    <mergeCell ref="B8:E8"/>
    <mergeCell ref="L8:O8"/>
    <mergeCell ref="V8:Y8"/>
    <mergeCell ref="F8:J8"/>
  </mergeCells>
  <conditionalFormatting sqref="B15:B17 F16:F17">
    <cfRule type="containsText" dxfId="426" priority="596" stopIfTrue="1" operator="containsText" text="please select">
      <formula>NOT(ISERROR(SEARCH("please select",B15)))</formula>
    </cfRule>
    <cfRule type="containsText" dxfId="425" priority="598" stopIfTrue="1" operator="containsText" text="A">
      <formula>NOT(ISERROR(SEARCH("A",B15)))</formula>
    </cfRule>
    <cfRule type="containsText" dxfId="424" priority="599" stopIfTrue="1" operator="containsText" text="B">
      <formula>NOT(ISERROR(SEARCH("B",B15)))</formula>
    </cfRule>
    <cfRule type="containsText" dxfId="423" priority="600" stopIfTrue="1" operator="containsText" text="C">
      <formula>NOT(ISERROR(SEARCH("C",B15)))</formula>
    </cfRule>
    <cfRule type="containsText" dxfId="422" priority="601" stopIfTrue="1" operator="containsText" text="D">
      <formula>NOT(ISERROR(SEARCH("D",B15)))</formula>
    </cfRule>
    <cfRule type="containsText" dxfId="421" priority="602" stopIfTrue="1" operator="containsText" text="E">
      <formula>NOT(ISERROR(SEARCH("E",B15)))</formula>
    </cfRule>
  </conditionalFormatting>
  <conditionalFormatting sqref="B10:B14">
    <cfRule type="containsText" dxfId="420" priority="493" stopIfTrue="1" operator="containsText" text="please select">
      <formula>NOT(ISERROR(SEARCH("please select",B10)))</formula>
    </cfRule>
    <cfRule type="containsText" dxfId="419" priority="494" stopIfTrue="1" operator="containsText" text="A">
      <formula>NOT(ISERROR(SEARCH("A",B10)))</formula>
    </cfRule>
    <cfRule type="containsText" dxfId="418" priority="495" stopIfTrue="1" operator="containsText" text="B">
      <formula>NOT(ISERROR(SEARCH("B",B10)))</formula>
    </cfRule>
    <cfRule type="containsText" dxfId="417" priority="496" stopIfTrue="1" operator="containsText" text="C">
      <formula>NOT(ISERROR(SEARCH("C",B10)))</formula>
    </cfRule>
    <cfRule type="containsText" dxfId="416" priority="497" stopIfTrue="1" operator="containsText" text="D">
      <formula>NOT(ISERROR(SEARCH("D",B10)))</formula>
    </cfRule>
    <cfRule type="containsText" dxfId="415" priority="498" stopIfTrue="1" operator="containsText" text="E">
      <formula>NOT(ISERROR(SEARCH("E",B10)))</formula>
    </cfRule>
  </conditionalFormatting>
  <conditionalFormatting sqref="F10:F12">
    <cfRule type="containsText" dxfId="414" priority="409" stopIfTrue="1" operator="containsText" text="please select">
      <formula>NOT(ISERROR(SEARCH("please select",F10)))</formula>
    </cfRule>
    <cfRule type="containsText" dxfId="413" priority="410" stopIfTrue="1" operator="containsText" text="A">
      <formula>NOT(ISERROR(SEARCH("A",F10)))</formula>
    </cfRule>
    <cfRule type="containsText" dxfId="412" priority="411" stopIfTrue="1" operator="containsText" text="B">
      <formula>NOT(ISERROR(SEARCH("B",F10)))</formula>
    </cfRule>
    <cfRule type="containsText" dxfId="411" priority="412" stopIfTrue="1" operator="containsText" text="C">
      <formula>NOT(ISERROR(SEARCH("C",F10)))</formula>
    </cfRule>
    <cfRule type="containsText" dxfId="410" priority="413" stopIfTrue="1" operator="containsText" text="D">
      <formula>NOT(ISERROR(SEARCH("D",F10)))</formula>
    </cfRule>
    <cfRule type="containsText" dxfId="409" priority="414" stopIfTrue="1" operator="containsText" text="E">
      <formula>NOT(ISERROR(SEARCH("E",F10)))</formula>
    </cfRule>
  </conditionalFormatting>
  <conditionalFormatting sqref="F13:F15">
    <cfRule type="containsText" dxfId="408" priority="403" stopIfTrue="1" operator="containsText" text="please select">
      <formula>NOT(ISERROR(SEARCH("please select",F13)))</formula>
    </cfRule>
    <cfRule type="containsText" dxfId="407" priority="404" stopIfTrue="1" operator="containsText" text="A">
      <formula>NOT(ISERROR(SEARCH("A",F13)))</formula>
    </cfRule>
    <cfRule type="containsText" dxfId="406" priority="405" stopIfTrue="1" operator="containsText" text="B">
      <formula>NOT(ISERROR(SEARCH("B",F13)))</formula>
    </cfRule>
    <cfRule type="containsText" dxfId="405" priority="406" stopIfTrue="1" operator="containsText" text="C">
      <formula>NOT(ISERROR(SEARCH("C",F13)))</formula>
    </cfRule>
    <cfRule type="containsText" dxfId="404" priority="407" stopIfTrue="1" operator="containsText" text="D">
      <formula>NOT(ISERROR(SEARCH("D",F13)))</formula>
    </cfRule>
    <cfRule type="containsText" dxfId="403" priority="408" stopIfTrue="1" operator="containsText" text="E">
      <formula>NOT(ISERROR(SEARCH("E",F13)))</formula>
    </cfRule>
  </conditionalFormatting>
  <conditionalFormatting sqref="L16:L17">
    <cfRule type="containsText" dxfId="402" priority="391" stopIfTrue="1" operator="containsText" text="please select">
      <formula>NOT(ISERROR(SEARCH("please select",L16)))</formula>
    </cfRule>
    <cfRule type="containsText" dxfId="401" priority="392" stopIfTrue="1" operator="containsText" text="A">
      <formula>NOT(ISERROR(SEARCH("A",L16)))</formula>
    </cfRule>
    <cfRule type="containsText" dxfId="400" priority="393" stopIfTrue="1" operator="containsText" text="B">
      <formula>NOT(ISERROR(SEARCH("B",L16)))</formula>
    </cfRule>
    <cfRule type="containsText" dxfId="399" priority="394" stopIfTrue="1" operator="containsText" text="C">
      <formula>NOT(ISERROR(SEARCH("C",L16)))</formula>
    </cfRule>
    <cfRule type="containsText" dxfId="398" priority="395" stopIfTrue="1" operator="containsText" text="D">
      <formula>NOT(ISERROR(SEARCH("D",L16)))</formula>
    </cfRule>
    <cfRule type="containsText" dxfId="397" priority="396" stopIfTrue="1" operator="containsText" text="E">
      <formula>NOT(ISERROR(SEARCH("E",L16)))</formula>
    </cfRule>
  </conditionalFormatting>
  <conditionalFormatting sqref="L10:L12">
    <cfRule type="containsText" dxfId="396" priority="385" stopIfTrue="1" operator="containsText" text="please select">
      <formula>NOT(ISERROR(SEARCH("please select",L10)))</formula>
    </cfRule>
    <cfRule type="containsText" dxfId="395" priority="386" stopIfTrue="1" operator="containsText" text="A">
      <formula>NOT(ISERROR(SEARCH("A",L10)))</formula>
    </cfRule>
    <cfRule type="containsText" dxfId="394" priority="387" stopIfTrue="1" operator="containsText" text="B">
      <formula>NOT(ISERROR(SEARCH("B",L10)))</formula>
    </cfRule>
    <cfRule type="containsText" dxfId="393" priority="388" stopIfTrue="1" operator="containsText" text="C">
      <formula>NOT(ISERROR(SEARCH("C",L10)))</formula>
    </cfRule>
    <cfRule type="containsText" dxfId="392" priority="389" stopIfTrue="1" operator="containsText" text="D">
      <formula>NOT(ISERROR(SEARCH("D",L10)))</formula>
    </cfRule>
    <cfRule type="containsText" dxfId="391" priority="390" stopIfTrue="1" operator="containsText" text="E">
      <formula>NOT(ISERROR(SEARCH("E",L10)))</formula>
    </cfRule>
  </conditionalFormatting>
  <conditionalFormatting sqref="L13:L15">
    <cfRule type="containsText" dxfId="390" priority="379" stopIfTrue="1" operator="containsText" text="please select">
      <formula>NOT(ISERROR(SEARCH("please select",L13)))</formula>
    </cfRule>
    <cfRule type="containsText" dxfId="389" priority="380" stopIfTrue="1" operator="containsText" text="A">
      <formula>NOT(ISERROR(SEARCH("A",L13)))</formula>
    </cfRule>
    <cfRule type="containsText" dxfId="388" priority="381" stopIfTrue="1" operator="containsText" text="B">
      <formula>NOT(ISERROR(SEARCH("B",L13)))</formula>
    </cfRule>
    <cfRule type="containsText" dxfId="387" priority="382" stopIfTrue="1" operator="containsText" text="C">
      <formula>NOT(ISERROR(SEARCH("C",L13)))</formula>
    </cfRule>
    <cfRule type="containsText" dxfId="386" priority="383" stopIfTrue="1" operator="containsText" text="D">
      <formula>NOT(ISERROR(SEARCH("D",L13)))</formula>
    </cfRule>
    <cfRule type="containsText" dxfId="385" priority="384" stopIfTrue="1" operator="containsText" text="E">
      <formula>NOT(ISERROR(SEARCH("E",L13)))</formula>
    </cfRule>
  </conditionalFormatting>
  <conditionalFormatting sqref="P16:P17">
    <cfRule type="containsText" dxfId="384" priority="373" stopIfTrue="1" operator="containsText" text="please select">
      <formula>NOT(ISERROR(SEARCH("please select",P16)))</formula>
    </cfRule>
    <cfRule type="containsText" dxfId="383" priority="374" stopIfTrue="1" operator="containsText" text="A">
      <formula>NOT(ISERROR(SEARCH("A",P16)))</formula>
    </cfRule>
    <cfRule type="containsText" dxfId="382" priority="375" stopIfTrue="1" operator="containsText" text="B">
      <formula>NOT(ISERROR(SEARCH("B",P16)))</formula>
    </cfRule>
    <cfRule type="containsText" dxfId="381" priority="376" stopIfTrue="1" operator="containsText" text="C">
      <formula>NOT(ISERROR(SEARCH("C",P16)))</formula>
    </cfRule>
    <cfRule type="containsText" dxfId="380" priority="377" stopIfTrue="1" operator="containsText" text="D">
      <formula>NOT(ISERROR(SEARCH("D",P16)))</formula>
    </cfRule>
    <cfRule type="containsText" dxfId="379" priority="378" stopIfTrue="1" operator="containsText" text="E">
      <formula>NOT(ISERROR(SEARCH("E",P16)))</formula>
    </cfRule>
  </conditionalFormatting>
  <conditionalFormatting sqref="P10:P12">
    <cfRule type="containsText" dxfId="378" priority="367" stopIfTrue="1" operator="containsText" text="please select">
      <formula>NOT(ISERROR(SEARCH("please select",P10)))</formula>
    </cfRule>
    <cfRule type="containsText" dxfId="377" priority="368" stopIfTrue="1" operator="containsText" text="A">
      <formula>NOT(ISERROR(SEARCH("A",P10)))</formula>
    </cfRule>
    <cfRule type="containsText" dxfId="376" priority="369" stopIfTrue="1" operator="containsText" text="B">
      <formula>NOT(ISERROR(SEARCH("B",P10)))</formula>
    </cfRule>
    <cfRule type="containsText" dxfId="375" priority="370" stopIfTrue="1" operator="containsText" text="C">
      <formula>NOT(ISERROR(SEARCH("C",P10)))</formula>
    </cfRule>
    <cfRule type="containsText" dxfId="374" priority="371" stopIfTrue="1" operator="containsText" text="D">
      <formula>NOT(ISERROR(SEARCH("D",P10)))</formula>
    </cfRule>
    <cfRule type="containsText" dxfId="373" priority="372" stopIfTrue="1" operator="containsText" text="E">
      <formula>NOT(ISERROR(SEARCH("E",P10)))</formula>
    </cfRule>
  </conditionalFormatting>
  <conditionalFormatting sqref="P13:P15">
    <cfRule type="containsText" dxfId="372" priority="361" stopIfTrue="1" operator="containsText" text="please select">
      <formula>NOT(ISERROR(SEARCH("please select",P13)))</formula>
    </cfRule>
    <cfRule type="containsText" dxfId="371" priority="362" stopIfTrue="1" operator="containsText" text="A">
      <formula>NOT(ISERROR(SEARCH("A",P13)))</formula>
    </cfRule>
    <cfRule type="containsText" dxfId="370" priority="363" stopIfTrue="1" operator="containsText" text="B">
      <formula>NOT(ISERROR(SEARCH("B",P13)))</formula>
    </cfRule>
    <cfRule type="containsText" dxfId="369" priority="364" stopIfTrue="1" operator="containsText" text="C">
      <formula>NOT(ISERROR(SEARCH("C",P13)))</formula>
    </cfRule>
    <cfRule type="containsText" dxfId="368" priority="365" stopIfTrue="1" operator="containsText" text="D">
      <formula>NOT(ISERROR(SEARCH("D",P13)))</formula>
    </cfRule>
    <cfRule type="containsText" dxfId="367" priority="366" stopIfTrue="1" operator="containsText" text="E">
      <formula>NOT(ISERROR(SEARCH("E",P13)))</formula>
    </cfRule>
  </conditionalFormatting>
  <conditionalFormatting sqref="V16:V17">
    <cfRule type="containsText" dxfId="366" priority="355" stopIfTrue="1" operator="containsText" text="please select">
      <formula>NOT(ISERROR(SEARCH("please select",V16)))</formula>
    </cfRule>
    <cfRule type="containsText" dxfId="365" priority="356" stopIfTrue="1" operator="containsText" text="A">
      <formula>NOT(ISERROR(SEARCH("A",V16)))</formula>
    </cfRule>
    <cfRule type="containsText" dxfId="364" priority="357" stopIfTrue="1" operator="containsText" text="B">
      <formula>NOT(ISERROR(SEARCH("B",V16)))</formula>
    </cfRule>
    <cfRule type="containsText" dxfId="363" priority="358" stopIfTrue="1" operator="containsText" text="C">
      <formula>NOT(ISERROR(SEARCH("C",V16)))</formula>
    </cfRule>
    <cfRule type="containsText" dxfId="362" priority="359" stopIfTrue="1" operator="containsText" text="D">
      <formula>NOT(ISERROR(SEARCH("D",V16)))</formula>
    </cfRule>
    <cfRule type="containsText" dxfId="361" priority="360" stopIfTrue="1" operator="containsText" text="E">
      <formula>NOT(ISERROR(SEARCH("E",V16)))</formula>
    </cfRule>
  </conditionalFormatting>
  <conditionalFormatting sqref="V10:V12">
    <cfRule type="containsText" dxfId="360" priority="349" stopIfTrue="1" operator="containsText" text="please select">
      <formula>NOT(ISERROR(SEARCH("please select",V10)))</formula>
    </cfRule>
    <cfRule type="containsText" dxfId="359" priority="350" stopIfTrue="1" operator="containsText" text="A">
      <formula>NOT(ISERROR(SEARCH("A",V10)))</formula>
    </cfRule>
    <cfRule type="containsText" dxfId="358" priority="351" stopIfTrue="1" operator="containsText" text="B">
      <formula>NOT(ISERROR(SEARCH("B",V10)))</formula>
    </cfRule>
    <cfRule type="containsText" dxfId="357" priority="352" stopIfTrue="1" operator="containsText" text="C">
      <formula>NOT(ISERROR(SEARCH("C",V10)))</formula>
    </cfRule>
    <cfRule type="containsText" dxfId="356" priority="353" stopIfTrue="1" operator="containsText" text="D">
      <formula>NOT(ISERROR(SEARCH("D",V10)))</formula>
    </cfRule>
    <cfRule type="containsText" dxfId="355" priority="354" stopIfTrue="1" operator="containsText" text="E">
      <formula>NOT(ISERROR(SEARCH("E",V10)))</formula>
    </cfRule>
  </conditionalFormatting>
  <conditionalFormatting sqref="V13:V15">
    <cfRule type="containsText" dxfId="354" priority="343" stopIfTrue="1" operator="containsText" text="please select">
      <formula>NOT(ISERROR(SEARCH("please select",V13)))</formula>
    </cfRule>
    <cfRule type="containsText" dxfId="353" priority="344" stopIfTrue="1" operator="containsText" text="A">
      <formula>NOT(ISERROR(SEARCH("A",V13)))</formula>
    </cfRule>
    <cfRule type="containsText" dxfId="352" priority="345" stopIfTrue="1" operator="containsText" text="B">
      <formula>NOT(ISERROR(SEARCH("B",V13)))</formula>
    </cfRule>
    <cfRule type="containsText" dxfId="351" priority="346" stopIfTrue="1" operator="containsText" text="C">
      <formula>NOT(ISERROR(SEARCH("C",V13)))</formula>
    </cfRule>
    <cfRule type="containsText" dxfId="350" priority="347" stopIfTrue="1" operator="containsText" text="D">
      <formula>NOT(ISERROR(SEARCH("D",V13)))</formula>
    </cfRule>
    <cfRule type="containsText" dxfId="349" priority="348" stopIfTrue="1" operator="containsText" text="E">
      <formula>NOT(ISERROR(SEARCH("E",V13)))</formula>
    </cfRule>
  </conditionalFormatting>
  <conditionalFormatting sqref="Z16:Z17">
    <cfRule type="containsText" dxfId="348" priority="337" stopIfTrue="1" operator="containsText" text="please select">
      <formula>NOT(ISERROR(SEARCH("please select",Z16)))</formula>
    </cfRule>
    <cfRule type="containsText" dxfId="347" priority="338" stopIfTrue="1" operator="containsText" text="A">
      <formula>NOT(ISERROR(SEARCH("A",Z16)))</formula>
    </cfRule>
    <cfRule type="containsText" dxfId="346" priority="339" stopIfTrue="1" operator="containsText" text="B">
      <formula>NOT(ISERROR(SEARCH("B",Z16)))</formula>
    </cfRule>
    <cfRule type="containsText" dxfId="345" priority="340" stopIfTrue="1" operator="containsText" text="C">
      <formula>NOT(ISERROR(SEARCH("C",Z16)))</formula>
    </cfRule>
    <cfRule type="containsText" dxfId="344" priority="341" stopIfTrue="1" operator="containsText" text="D">
      <formula>NOT(ISERROR(SEARCH("D",Z16)))</formula>
    </cfRule>
    <cfRule type="containsText" dxfId="343" priority="342" stopIfTrue="1" operator="containsText" text="E">
      <formula>NOT(ISERROR(SEARCH("E",Z16)))</formula>
    </cfRule>
  </conditionalFormatting>
  <conditionalFormatting sqref="Z10:Z12">
    <cfRule type="containsText" dxfId="342" priority="331" stopIfTrue="1" operator="containsText" text="please select">
      <formula>NOT(ISERROR(SEARCH("please select",Z10)))</formula>
    </cfRule>
    <cfRule type="containsText" dxfId="341" priority="332" stopIfTrue="1" operator="containsText" text="A">
      <formula>NOT(ISERROR(SEARCH("A",Z10)))</formula>
    </cfRule>
    <cfRule type="containsText" dxfId="340" priority="333" stopIfTrue="1" operator="containsText" text="B">
      <formula>NOT(ISERROR(SEARCH("B",Z10)))</formula>
    </cfRule>
    <cfRule type="containsText" dxfId="339" priority="334" stopIfTrue="1" operator="containsText" text="C">
      <formula>NOT(ISERROR(SEARCH("C",Z10)))</formula>
    </cfRule>
    <cfRule type="containsText" dxfId="338" priority="335" stopIfTrue="1" operator="containsText" text="D">
      <formula>NOT(ISERROR(SEARCH("D",Z10)))</formula>
    </cfRule>
    <cfRule type="containsText" dxfId="337" priority="336" stopIfTrue="1" operator="containsText" text="E">
      <formula>NOT(ISERROR(SEARCH("E",Z10)))</formula>
    </cfRule>
  </conditionalFormatting>
  <conditionalFormatting sqref="Z13:Z15">
    <cfRule type="containsText" dxfId="336" priority="325" stopIfTrue="1" operator="containsText" text="please select">
      <formula>NOT(ISERROR(SEARCH("please select",Z13)))</formula>
    </cfRule>
    <cfRule type="containsText" dxfId="335" priority="326" stopIfTrue="1" operator="containsText" text="A">
      <formula>NOT(ISERROR(SEARCH("A",Z13)))</formula>
    </cfRule>
    <cfRule type="containsText" dxfId="334" priority="327" stopIfTrue="1" operator="containsText" text="B">
      <formula>NOT(ISERROR(SEARCH("B",Z13)))</formula>
    </cfRule>
    <cfRule type="containsText" dxfId="333" priority="328" stopIfTrue="1" operator="containsText" text="C">
      <formula>NOT(ISERROR(SEARCH("C",Z13)))</formula>
    </cfRule>
    <cfRule type="containsText" dxfId="332" priority="329" stopIfTrue="1" operator="containsText" text="D">
      <formula>NOT(ISERROR(SEARCH("D",Z13)))</formula>
    </cfRule>
    <cfRule type="containsText" dxfId="331" priority="330" stopIfTrue="1" operator="containsText" text="E">
      <formula>NOT(ISERROR(SEARCH("E",Z13)))</formula>
    </cfRule>
  </conditionalFormatting>
  <conditionalFormatting sqref="B25:B26">
    <cfRule type="containsText" dxfId="330" priority="319" stopIfTrue="1" operator="containsText" text="please select">
      <formula>NOT(ISERROR(SEARCH("please select",B25)))</formula>
    </cfRule>
    <cfRule type="containsText" dxfId="329" priority="320" stopIfTrue="1" operator="containsText" text="A">
      <formula>NOT(ISERROR(SEARCH("A",B25)))</formula>
    </cfRule>
    <cfRule type="containsText" dxfId="328" priority="321" stopIfTrue="1" operator="containsText" text="B">
      <formula>NOT(ISERROR(SEARCH("B",B25)))</formula>
    </cfRule>
    <cfRule type="containsText" dxfId="327" priority="322" stopIfTrue="1" operator="containsText" text="C">
      <formula>NOT(ISERROR(SEARCH("C",B25)))</formula>
    </cfRule>
    <cfRule type="containsText" dxfId="326" priority="323" stopIfTrue="1" operator="containsText" text="D">
      <formula>NOT(ISERROR(SEARCH("D",B25)))</formula>
    </cfRule>
    <cfRule type="containsText" dxfId="325" priority="324" stopIfTrue="1" operator="containsText" text="E">
      <formula>NOT(ISERROR(SEARCH("E",B25)))</formula>
    </cfRule>
  </conditionalFormatting>
  <conditionalFormatting sqref="B19:B21">
    <cfRule type="containsText" dxfId="324" priority="313" stopIfTrue="1" operator="containsText" text="please select">
      <formula>NOT(ISERROR(SEARCH("please select",B19)))</formula>
    </cfRule>
    <cfRule type="containsText" dxfId="323" priority="314" stopIfTrue="1" operator="containsText" text="A">
      <formula>NOT(ISERROR(SEARCH("A",B19)))</formula>
    </cfRule>
    <cfRule type="containsText" dxfId="322" priority="315" stopIfTrue="1" operator="containsText" text="B">
      <formula>NOT(ISERROR(SEARCH("B",B19)))</formula>
    </cfRule>
    <cfRule type="containsText" dxfId="321" priority="316" stopIfTrue="1" operator="containsText" text="C">
      <formula>NOT(ISERROR(SEARCH("C",B19)))</formula>
    </cfRule>
    <cfRule type="containsText" dxfId="320" priority="317" stopIfTrue="1" operator="containsText" text="D">
      <formula>NOT(ISERROR(SEARCH("D",B19)))</formula>
    </cfRule>
    <cfRule type="containsText" dxfId="319" priority="318" stopIfTrue="1" operator="containsText" text="E">
      <formula>NOT(ISERROR(SEARCH("E",B19)))</formula>
    </cfRule>
  </conditionalFormatting>
  <conditionalFormatting sqref="B22:B24">
    <cfRule type="containsText" dxfId="318" priority="307" stopIfTrue="1" operator="containsText" text="please select">
      <formula>NOT(ISERROR(SEARCH("please select",B22)))</formula>
    </cfRule>
    <cfRule type="containsText" dxfId="317" priority="308" stopIfTrue="1" operator="containsText" text="A">
      <formula>NOT(ISERROR(SEARCH("A",B22)))</formula>
    </cfRule>
    <cfRule type="containsText" dxfId="316" priority="309" stopIfTrue="1" operator="containsText" text="B">
      <formula>NOT(ISERROR(SEARCH("B",B22)))</formula>
    </cfRule>
    <cfRule type="containsText" dxfId="315" priority="310" stopIfTrue="1" operator="containsText" text="C">
      <formula>NOT(ISERROR(SEARCH("C",B22)))</formula>
    </cfRule>
    <cfRule type="containsText" dxfId="314" priority="311" stopIfTrue="1" operator="containsText" text="D">
      <formula>NOT(ISERROR(SEARCH("D",B22)))</formula>
    </cfRule>
    <cfRule type="containsText" dxfId="313" priority="312" stopIfTrue="1" operator="containsText" text="E">
      <formula>NOT(ISERROR(SEARCH("E",B22)))</formula>
    </cfRule>
  </conditionalFormatting>
  <conditionalFormatting sqref="F25:F26">
    <cfRule type="containsText" dxfId="312" priority="301" stopIfTrue="1" operator="containsText" text="please select">
      <formula>NOT(ISERROR(SEARCH("please select",F25)))</formula>
    </cfRule>
    <cfRule type="containsText" dxfId="311" priority="302" stopIfTrue="1" operator="containsText" text="A">
      <formula>NOT(ISERROR(SEARCH("A",F25)))</formula>
    </cfRule>
    <cfRule type="containsText" dxfId="310" priority="303" stopIfTrue="1" operator="containsText" text="B">
      <formula>NOT(ISERROR(SEARCH("B",F25)))</formula>
    </cfRule>
    <cfRule type="containsText" dxfId="309" priority="304" stopIfTrue="1" operator="containsText" text="C">
      <formula>NOT(ISERROR(SEARCH("C",F25)))</formula>
    </cfRule>
    <cfRule type="containsText" dxfId="308" priority="305" stopIfTrue="1" operator="containsText" text="D">
      <formula>NOT(ISERROR(SEARCH("D",F25)))</formula>
    </cfRule>
    <cfRule type="containsText" dxfId="307" priority="306" stopIfTrue="1" operator="containsText" text="E">
      <formula>NOT(ISERROR(SEARCH("E",F25)))</formula>
    </cfRule>
  </conditionalFormatting>
  <conditionalFormatting sqref="F19:F21">
    <cfRule type="containsText" dxfId="306" priority="295" stopIfTrue="1" operator="containsText" text="please select">
      <formula>NOT(ISERROR(SEARCH("please select",F19)))</formula>
    </cfRule>
    <cfRule type="containsText" dxfId="305" priority="296" stopIfTrue="1" operator="containsText" text="A">
      <formula>NOT(ISERROR(SEARCH("A",F19)))</formula>
    </cfRule>
    <cfRule type="containsText" dxfId="304" priority="297" stopIfTrue="1" operator="containsText" text="B">
      <formula>NOT(ISERROR(SEARCH("B",F19)))</formula>
    </cfRule>
    <cfRule type="containsText" dxfId="303" priority="298" stopIfTrue="1" operator="containsText" text="C">
      <formula>NOT(ISERROR(SEARCH("C",F19)))</formula>
    </cfRule>
    <cfRule type="containsText" dxfId="302" priority="299" stopIfTrue="1" operator="containsText" text="D">
      <formula>NOT(ISERROR(SEARCH("D",F19)))</formula>
    </cfRule>
    <cfRule type="containsText" dxfId="301" priority="300" stopIfTrue="1" operator="containsText" text="E">
      <formula>NOT(ISERROR(SEARCH("E",F19)))</formula>
    </cfRule>
  </conditionalFormatting>
  <conditionalFormatting sqref="F22:F24">
    <cfRule type="containsText" dxfId="300" priority="289" stopIfTrue="1" operator="containsText" text="please select">
      <formula>NOT(ISERROR(SEARCH("please select",F22)))</formula>
    </cfRule>
    <cfRule type="containsText" dxfId="299" priority="290" stopIfTrue="1" operator="containsText" text="A">
      <formula>NOT(ISERROR(SEARCH("A",F22)))</formula>
    </cfRule>
    <cfRule type="containsText" dxfId="298" priority="291" stopIfTrue="1" operator="containsText" text="B">
      <formula>NOT(ISERROR(SEARCH("B",F22)))</formula>
    </cfRule>
    <cfRule type="containsText" dxfId="297" priority="292" stopIfTrue="1" operator="containsText" text="C">
      <formula>NOT(ISERROR(SEARCH("C",F22)))</formula>
    </cfRule>
    <cfRule type="containsText" dxfId="296" priority="293" stopIfTrue="1" operator="containsText" text="D">
      <formula>NOT(ISERROR(SEARCH("D",F22)))</formula>
    </cfRule>
    <cfRule type="containsText" dxfId="295" priority="294" stopIfTrue="1" operator="containsText" text="E">
      <formula>NOT(ISERROR(SEARCH("E",F22)))</formula>
    </cfRule>
  </conditionalFormatting>
  <conditionalFormatting sqref="L25:L26">
    <cfRule type="containsText" dxfId="294" priority="283" stopIfTrue="1" operator="containsText" text="please select">
      <formula>NOT(ISERROR(SEARCH("please select",L25)))</formula>
    </cfRule>
    <cfRule type="containsText" dxfId="293" priority="284" stopIfTrue="1" operator="containsText" text="A">
      <formula>NOT(ISERROR(SEARCH("A",L25)))</formula>
    </cfRule>
    <cfRule type="containsText" dxfId="292" priority="285" stopIfTrue="1" operator="containsText" text="B">
      <formula>NOT(ISERROR(SEARCH("B",L25)))</formula>
    </cfRule>
    <cfRule type="containsText" dxfId="291" priority="286" stopIfTrue="1" operator="containsText" text="C">
      <formula>NOT(ISERROR(SEARCH("C",L25)))</formula>
    </cfRule>
    <cfRule type="containsText" dxfId="290" priority="287" stopIfTrue="1" operator="containsText" text="D">
      <formula>NOT(ISERROR(SEARCH("D",L25)))</formula>
    </cfRule>
    <cfRule type="containsText" dxfId="289" priority="288" stopIfTrue="1" operator="containsText" text="E">
      <formula>NOT(ISERROR(SEARCH("E",L25)))</formula>
    </cfRule>
  </conditionalFormatting>
  <conditionalFormatting sqref="L19:L21">
    <cfRule type="containsText" dxfId="288" priority="277" stopIfTrue="1" operator="containsText" text="please select">
      <formula>NOT(ISERROR(SEARCH("please select",L19)))</formula>
    </cfRule>
    <cfRule type="containsText" dxfId="287" priority="278" stopIfTrue="1" operator="containsText" text="A">
      <formula>NOT(ISERROR(SEARCH("A",L19)))</formula>
    </cfRule>
    <cfRule type="containsText" dxfId="286" priority="279" stopIfTrue="1" operator="containsText" text="B">
      <formula>NOT(ISERROR(SEARCH("B",L19)))</formula>
    </cfRule>
    <cfRule type="containsText" dxfId="285" priority="280" stopIfTrue="1" operator="containsText" text="C">
      <formula>NOT(ISERROR(SEARCH("C",L19)))</formula>
    </cfRule>
    <cfRule type="containsText" dxfId="284" priority="281" stopIfTrue="1" operator="containsText" text="D">
      <formula>NOT(ISERROR(SEARCH("D",L19)))</formula>
    </cfRule>
    <cfRule type="containsText" dxfId="283" priority="282" stopIfTrue="1" operator="containsText" text="E">
      <formula>NOT(ISERROR(SEARCH("E",L19)))</formula>
    </cfRule>
  </conditionalFormatting>
  <conditionalFormatting sqref="L22:L24">
    <cfRule type="containsText" dxfId="282" priority="271" stopIfTrue="1" operator="containsText" text="please select">
      <formula>NOT(ISERROR(SEARCH("please select",L22)))</formula>
    </cfRule>
    <cfRule type="containsText" dxfId="281" priority="272" stopIfTrue="1" operator="containsText" text="A">
      <formula>NOT(ISERROR(SEARCH("A",L22)))</formula>
    </cfRule>
    <cfRule type="containsText" dxfId="280" priority="273" stopIfTrue="1" operator="containsText" text="B">
      <formula>NOT(ISERROR(SEARCH("B",L22)))</formula>
    </cfRule>
    <cfRule type="containsText" dxfId="279" priority="274" stopIfTrue="1" operator="containsText" text="C">
      <formula>NOT(ISERROR(SEARCH("C",L22)))</formula>
    </cfRule>
    <cfRule type="containsText" dxfId="278" priority="275" stopIfTrue="1" operator="containsText" text="D">
      <formula>NOT(ISERROR(SEARCH("D",L22)))</formula>
    </cfRule>
    <cfRule type="containsText" dxfId="277" priority="276" stopIfTrue="1" operator="containsText" text="E">
      <formula>NOT(ISERROR(SEARCH("E",L22)))</formula>
    </cfRule>
  </conditionalFormatting>
  <conditionalFormatting sqref="P25:P26">
    <cfRule type="containsText" dxfId="276" priority="265" stopIfTrue="1" operator="containsText" text="please select">
      <formula>NOT(ISERROR(SEARCH("please select",P25)))</formula>
    </cfRule>
    <cfRule type="containsText" dxfId="275" priority="266" stopIfTrue="1" operator="containsText" text="A">
      <formula>NOT(ISERROR(SEARCH("A",P25)))</formula>
    </cfRule>
    <cfRule type="containsText" dxfId="274" priority="267" stopIfTrue="1" operator="containsText" text="B">
      <formula>NOT(ISERROR(SEARCH("B",P25)))</formula>
    </cfRule>
    <cfRule type="containsText" dxfId="273" priority="268" stopIfTrue="1" operator="containsText" text="C">
      <formula>NOT(ISERROR(SEARCH("C",P25)))</formula>
    </cfRule>
    <cfRule type="containsText" dxfId="272" priority="269" stopIfTrue="1" operator="containsText" text="D">
      <formula>NOT(ISERROR(SEARCH("D",P25)))</formula>
    </cfRule>
    <cfRule type="containsText" dxfId="271" priority="270" stopIfTrue="1" operator="containsText" text="E">
      <formula>NOT(ISERROR(SEARCH("E",P25)))</formula>
    </cfRule>
  </conditionalFormatting>
  <conditionalFormatting sqref="P19:P21">
    <cfRule type="containsText" dxfId="270" priority="259" stopIfTrue="1" operator="containsText" text="please select">
      <formula>NOT(ISERROR(SEARCH("please select",P19)))</formula>
    </cfRule>
    <cfRule type="containsText" dxfId="269" priority="260" stopIfTrue="1" operator="containsText" text="A">
      <formula>NOT(ISERROR(SEARCH("A",P19)))</formula>
    </cfRule>
    <cfRule type="containsText" dxfId="268" priority="261" stopIfTrue="1" operator="containsText" text="B">
      <formula>NOT(ISERROR(SEARCH("B",P19)))</formula>
    </cfRule>
    <cfRule type="containsText" dxfId="267" priority="262" stopIfTrue="1" operator="containsText" text="C">
      <formula>NOT(ISERROR(SEARCH("C",P19)))</formula>
    </cfRule>
    <cfRule type="containsText" dxfId="266" priority="263" stopIfTrue="1" operator="containsText" text="D">
      <formula>NOT(ISERROR(SEARCH("D",P19)))</formula>
    </cfRule>
    <cfRule type="containsText" dxfId="265" priority="264" stopIfTrue="1" operator="containsText" text="E">
      <formula>NOT(ISERROR(SEARCH("E",P19)))</formula>
    </cfRule>
  </conditionalFormatting>
  <conditionalFormatting sqref="P22:P24">
    <cfRule type="containsText" dxfId="264" priority="253" stopIfTrue="1" operator="containsText" text="please select">
      <formula>NOT(ISERROR(SEARCH("please select",P22)))</formula>
    </cfRule>
    <cfRule type="containsText" dxfId="263" priority="254" stopIfTrue="1" operator="containsText" text="A">
      <formula>NOT(ISERROR(SEARCH("A",P22)))</formula>
    </cfRule>
    <cfRule type="containsText" dxfId="262" priority="255" stopIfTrue="1" operator="containsText" text="B">
      <formula>NOT(ISERROR(SEARCH("B",P22)))</formula>
    </cfRule>
    <cfRule type="containsText" dxfId="261" priority="256" stopIfTrue="1" operator="containsText" text="C">
      <formula>NOT(ISERROR(SEARCH("C",P22)))</formula>
    </cfRule>
    <cfRule type="containsText" dxfId="260" priority="257" stopIfTrue="1" operator="containsText" text="D">
      <formula>NOT(ISERROR(SEARCH("D",P22)))</formula>
    </cfRule>
    <cfRule type="containsText" dxfId="259" priority="258" stopIfTrue="1" operator="containsText" text="E">
      <formula>NOT(ISERROR(SEARCH("E",P22)))</formula>
    </cfRule>
  </conditionalFormatting>
  <conditionalFormatting sqref="V25:V26">
    <cfRule type="containsText" dxfId="258" priority="247" stopIfTrue="1" operator="containsText" text="please select">
      <formula>NOT(ISERROR(SEARCH("please select",V25)))</formula>
    </cfRule>
    <cfRule type="containsText" dxfId="257" priority="248" stopIfTrue="1" operator="containsText" text="A">
      <formula>NOT(ISERROR(SEARCH("A",V25)))</formula>
    </cfRule>
    <cfRule type="containsText" dxfId="256" priority="249" stopIfTrue="1" operator="containsText" text="B">
      <formula>NOT(ISERROR(SEARCH("B",V25)))</formula>
    </cfRule>
    <cfRule type="containsText" dxfId="255" priority="250" stopIfTrue="1" operator="containsText" text="C">
      <formula>NOT(ISERROR(SEARCH("C",V25)))</formula>
    </cfRule>
    <cfRule type="containsText" dxfId="254" priority="251" stopIfTrue="1" operator="containsText" text="D">
      <formula>NOT(ISERROR(SEARCH("D",V25)))</formula>
    </cfRule>
    <cfRule type="containsText" dxfId="253" priority="252" stopIfTrue="1" operator="containsText" text="E">
      <formula>NOT(ISERROR(SEARCH("E",V25)))</formula>
    </cfRule>
  </conditionalFormatting>
  <conditionalFormatting sqref="V19:V21">
    <cfRule type="containsText" dxfId="252" priority="241" stopIfTrue="1" operator="containsText" text="please select">
      <formula>NOT(ISERROR(SEARCH("please select",V19)))</formula>
    </cfRule>
    <cfRule type="containsText" dxfId="251" priority="242" stopIfTrue="1" operator="containsText" text="A">
      <formula>NOT(ISERROR(SEARCH("A",V19)))</formula>
    </cfRule>
    <cfRule type="containsText" dxfId="250" priority="243" stopIfTrue="1" operator="containsText" text="B">
      <formula>NOT(ISERROR(SEARCH("B",V19)))</formula>
    </cfRule>
    <cfRule type="containsText" dxfId="249" priority="244" stopIfTrue="1" operator="containsText" text="C">
      <formula>NOT(ISERROR(SEARCH("C",V19)))</formula>
    </cfRule>
    <cfRule type="containsText" dxfId="248" priority="245" stopIfTrue="1" operator="containsText" text="D">
      <formula>NOT(ISERROR(SEARCH("D",V19)))</formula>
    </cfRule>
    <cfRule type="containsText" dxfId="247" priority="246" stopIfTrue="1" operator="containsText" text="E">
      <formula>NOT(ISERROR(SEARCH("E",V19)))</formula>
    </cfRule>
  </conditionalFormatting>
  <conditionalFormatting sqref="V22:V24">
    <cfRule type="containsText" dxfId="246" priority="235" stopIfTrue="1" operator="containsText" text="please select">
      <formula>NOT(ISERROR(SEARCH("please select",V22)))</formula>
    </cfRule>
    <cfRule type="containsText" dxfId="245" priority="236" stopIfTrue="1" operator="containsText" text="A">
      <formula>NOT(ISERROR(SEARCH("A",V22)))</formula>
    </cfRule>
    <cfRule type="containsText" dxfId="244" priority="237" stopIfTrue="1" operator="containsText" text="B">
      <formula>NOT(ISERROR(SEARCH("B",V22)))</formula>
    </cfRule>
    <cfRule type="containsText" dxfId="243" priority="238" stopIfTrue="1" operator="containsText" text="C">
      <formula>NOT(ISERROR(SEARCH("C",V22)))</formula>
    </cfRule>
    <cfRule type="containsText" dxfId="242" priority="239" stopIfTrue="1" operator="containsText" text="D">
      <formula>NOT(ISERROR(SEARCH("D",V22)))</formula>
    </cfRule>
    <cfRule type="containsText" dxfId="241" priority="240" stopIfTrue="1" operator="containsText" text="E">
      <formula>NOT(ISERROR(SEARCH("E",V22)))</formula>
    </cfRule>
  </conditionalFormatting>
  <conditionalFormatting sqref="Z25:Z26">
    <cfRule type="containsText" dxfId="240" priority="229" stopIfTrue="1" operator="containsText" text="please select">
      <formula>NOT(ISERROR(SEARCH("please select",Z25)))</formula>
    </cfRule>
    <cfRule type="containsText" dxfId="239" priority="230" stopIfTrue="1" operator="containsText" text="A">
      <formula>NOT(ISERROR(SEARCH("A",Z25)))</formula>
    </cfRule>
    <cfRule type="containsText" dxfId="238" priority="231" stopIfTrue="1" operator="containsText" text="B">
      <formula>NOT(ISERROR(SEARCH("B",Z25)))</formula>
    </cfRule>
    <cfRule type="containsText" dxfId="237" priority="232" stopIfTrue="1" operator="containsText" text="C">
      <formula>NOT(ISERROR(SEARCH("C",Z25)))</formula>
    </cfRule>
    <cfRule type="containsText" dxfId="236" priority="233" stopIfTrue="1" operator="containsText" text="D">
      <formula>NOT(ISERROR(SEARCH("D",Z25)))</formula>
    </cfRule>
    <cfRule type="containsText" dxfId="235" priority="234" stopIfTrue="1" operator="containsText" text="E">
      <formula>NOT(ISERROR(SEARCH("E",Z25)))</formula>
    </cfRule>
  </conditionalFormatting>
  <conditionalFormatting sqref="Z19:Z21">
    <cfRule type="containsText" dxfId="234" priority="223" stopIfTrue="1" operator="containsText" text="please select">
      <formula>NOT(ISERROR(SEARCH("please select",Z19)))</formula>
    </cfRule>
    <cfRule type="containsText" dxfId="233" priority="224" stopIfTrue="1" operator="containsText" text="A">
      <formula>NOT(ISERROR(SEARCH("A",Z19)))</formula>
    </cfRule>
    <cfRule type="containsText" dxfId="232" priority="225" stopIfTrue="1" operator="containsText" text="B">
      <formula>NOT(ISERROR(SEARCH("B",Z19)))</formula>
    </cfRule>
    <cfRule type="containsText" dxfId="231" priority="226" stopIfTrue="1" operator="containsText" text="C">
      <formula>NOT(ISERROR(SEARCH("C",Z19)))</formula>
    </cfRule>
    <cfRule type="containsText" dxfId="230" priority="227" stopIfTrue="1" operator="containsText" text="D">
      <formula>NOT(ISERROR(SEARCH("D",Z19)))</formula>
    </cfRule>
    <cfRule type="containsText" dxfId="229" priority="228" stopIfTrue="1" operator="containsText" text="E">
      <formula>NOT(ISERROR(SEARCH("E",Z19)))</formula>
    </cfRule>
  </conditionalFormatting>
  <conditionalFormatting sqref="Z22:Z24">
    <cfRule type="containsText" dxfId="228" priority="217" stopIfTrue="1" operator="containsText" text="please select">
      <formula>NOT(ISERROR(SEARCH("please select",Z22)))</formula>
    </cfRule>
    <cfRule type="containsText" dxfId="227" priority="218" stopIfTrue="1" operator="containsText" text="A">
      <formula>NOT(ISERROR(SEARCH("A",Z22)))</formula>
    </cfRule>
    <cfRule type="containsText" dxfId="226" priority="219" stopIfTrue="1" operator="containsText" text="B">
      <formula>NOT(ISERROR(SEARCH("B",Z22)))</formula>
    </cfRule>
    <cfRule type="containsText" dxfId="225" priority="220" stopIfTrue="1" operator="containsText" text="C">
      <formula>NOT(ISERROR(SEARCH("C",Z22)))</formula>
    </cfRule>
    <cfRule type="containsText" dxfId="224" priority="221" stopIfTrue="1" operator="containsText" text="D">
      <formula>NOT(ISERROR(SEARCH("D",Z22)))</formula>
    </cfRule>
    <cfRule type="containsText" dxfId="223" priority="222" stopIfTrue="1" operator="containsText" text="E">
      <formula>NOT(ISERROR(SEARCH("E",Z22)))</formula>
    </cfRule>
  </conditionalFormatting>
  <conditionalFormatting sqref="B34:B35">
    <cfRule type="containsText" dxfId="222" priority="211" stopIfTrue="1" operator="containsText" text="please select">
      <formula>NOT(ISERROR(SEARCH("please select",B34)))</formula>
    </cfRule>
    <cfRule type="containsText" dxfId="221" priority="212" stopIfTrue="1" operator="containsText" text="A">
      <formula>NOT(ISERROR(SEARCH("A",B34)))</formula>
    </cfRule>
    <cfRule type="containsText" dxfId="220" priority="213" stopIfTrue="1" operator="containsText" text="B">
      <formula>NOT(ISERROR(SEARCH("B",B34)))</formula>
    </cfRule>
    <cfRule type="containsText" dxfId="219" priority="214" stopIfTrue="1" operator="containsText" text="C">
      <formula>NOT(ISERROR(SEARCH("C",B34)))</formula>
    </cfRule>
    <cfRule type="containsText" dxfId="218" priority="215" stopIfTrue="1" operator="containsText" text="D">
      <formula>NOT(ISERROR(SEARCH("D",B34)))</formula>
    </cfRule>
    <cfRule type="containsText" dxfId="217" priority="216" stopIfTrue="1" operator="containsText" text="E">
      <formula>NOT(ISERROR(SEARCH("E",B34)))</formula>
    </cfRule>
  </conditionalFormatting>
  <conditionalFormatting sqref="B28:B30">
    <cfRule type="containsText" dxfId="216" priority="205" stopIfTrue="1" operator="containsText" text="please select">
      <formula>NOT(ISERROR(SEARCH("please select",B28)))</formula>
    </cfRule>
    <cfRule type="containsText" dxfId="215" priority="206" stopIfTrue="1" operator="containsText" text="A">
      <formula>NOT(ISERROR(SEARCH("A",B28)))</formula>
    </cfRule>
    <cfRule type="containsText" dxfId="214" priority="207" stopIfTrue="1" operator="containsText" text="B">
      <formula>NOT(ISERROR(SEARCH("B",B28)))</formula>
    </cfRule>
    <cfRule type="containsText" dxfId="213" priority="208" stopIfTrue="1" operator="containsText" text="C">
      <formula>NOT(ISERROR(SEARCH("C",B28)))</formula>
    </cfRule>
    <cfRule type="containsText" dxfId="212" priority="209" stopIfTrue="1" operator="containsText" text="D">
      <formula>NOT(ISERROR(SEARCH("D",B28)))</formula>
    </cfRule>
    <cfRule type="containsText" dxfId="211" priority="210" stopIfTrue="1" operator="containsText" text="E">
      <formula>NOT(ISERROR(SEARCH("E",B28)))</formula>
    </cfRule>
  </conditionalFormatting>
  <conditionalFormatting sqref="B31:B33">
    <cfRule type="containsText" dxfId="210" priority="199" stopIfTrue="1" operator="containsText" text="please select">
      <formula>NOT(ISERROR(SEARCH("please select",B31)))</formula>
    </cfRule>
    <cfRule type="containsText" dxfId="209" priority="200" stopIfTrue="1" operator="containsText" text="A">
      <formula>NOT(ISERROR(SEARCH("A",B31)))</formula>
    </cfRule>
    <cfRule type="containsText" dxfId="208" priority="201" stopIfTrue="1" operator="containsText" text="B">
      <formula>NOT(ISERROR(SEARCH("B",B31)))</formula>
    </cfRule>
    <cfRule type="containsText" dxfId="207" priority="202" stopIfTrue="1" operator="containsText" text="C">
      <formula>NOT(ISERROR(SEARCH("C",B31)))</formula>
    </cfRule>
    <cfRule type="containsText" dxfId="206" priority="203" stopIfTrue="1" operator="containsText" text="D">
      <formula>NOT(ISERROR(SEARCH("D",B31)))</formula>
    </cfRule>
    <cfRule type="containsText" dxfId="205" priority="204" stopIfTrue="1" operator="containsText" text="E">
      <formula>NOT(ISERROR(SEARCH("E",B31)))</formula>
    </cfRule>
  </conditionalFormatting>
  <conditionalFormatting sqref="F34:F35">
    <cfRule type="containsText" dxfId="204" priority="193" stopIfTrue="1" operator="containsText" text="please select">
      <formula>NOT(ISERROR(SEARCH("please select",F34)))</formula>
    </cfRule>
    <cfRule type="containsText" dxfId="203" priority="194" stopIfTrue="1" operator="containsText" text="A">
      <formula>NOT(ISERROR(SEARCH("A",F34)))</formula>
    </cfRule>
    <cfRule type="containsText" dxfId="202" priority="195" stopIfTrue="1" operator="containsText" text="B">
      <formula>NOT(ISERROR(SEARCH("B",F34)))</formula>
    </cfRule>
    <cfRule type="containsText" dxfId="201" priority="196" stopIfTrue="1" operator="containsText" text="C">
      <formula>NOT(ISERROR(SEARCH("C",F34)))</formula>
    </cfRule>
    <cfRule type="containsText" dxfId="200" priority="197" stopIfTrue="1" operator="containsText" text="D">
      <formula>NOT(ISERROR(SEARCH("D",F34)))</formula>
    </cfRule>
    <cfRule type="containsText" dxfId="199" priority="198" stopIfTrue="1" operator="containsText" text="E">
      <formula>NOT(ISERROR(SEARCH("E",F34)))</formula>
    </cfRule>
  </conditionalFormatting>
  <conditionalFormatting sqref="F28:F30">
    <cfRule type="containsText" dxfId="198" priority="187" stopIfTrue="1" operator="containsText" text="please select">
      <formula>NOT(ISERROR(SEARCH("please select",F28)))</formula>
    </cfRule>
    <cfRule type="containsText" dxfId="197" priority="188" stopIfTrue="1" operator="containsText" text="A">
      <formula>NOT(ISERROR(SEARCH("A",F28)))</formula>
    </cfRule>
    <cfRule type="containsText" dxfId="196" priority="189" stopIfTrue="1" operator="containsText" text="B">
      <formula>NOT(ISERROR(SEARCH("B",F28)))</formula>
    </cfRule>
    <cfRule type="containsText" dxfId="195" priority="190" stopIfTrue="1" operator="containsText" text="C">
      <formula>NOT(ISERROR(SEARCH("C",F28)))</formula>
    </cfRule>
    <cfRule type="containsText" dxfId="194" priority="191" stopIfTrue="1" operator="containsText" text="D">
      <formula>NOT(ISERROR(SEARCH("D",F28)))</formula>
    </cfRule>
    <cfRule type="containsText" dxfId="193" priority="192" stopIfTrue="1" operator="containsText" text="E">
      <formula>NOT(ISERROR(SEARCH("E",F28)))</formula>
    </cfRule>
  </conditionalFormatting>
  <conditionalFormatting sqref="F31:F33">
    <cfRule type="containsText" dxfId="192" priority="181" stopIfTrue="1" operator="containsText" text="please select">
      <formula>NOT(ISERROR(SEARCH("please select",F31)))</formula>
    </cfRule>
    <cfRule type="containsText" dxfId="191" priority="182" stopIfTrue="1" operator="containsText" text="A">
      <formula>NOT(ISERROR(SEARCH("A",F31)))</formula>
    </cfRule>
    <cfRule type="containsText" dxfId="190" priority="183" stopIfTrue="1" operator="containsText" text="B">
      <formula>NOT(ISERROR(SEARCH("B",F31)))</formula>
    </cfRule>
    <cfRule type="containsText" dxfId="189" priority="184" stopIfTrue="1" operator="containsText" text="C">
      <formula>NOT(ISERROR(SEARCH("C",F31)))</formula>
    </cfRule>
    <cfRule type="containsText" dxfId="188" priority="185" stopIfTrue="1" operator="containsText" text="D">
      <formula>NOT(ISERROR(SEARCH("D",F31)))</formula>
    </cfRule>
    <cfRule type="containsText" dxfId="187" priority="186" stopIfTrue="1" operator="containsText" text="E">
      <formula>NOT(ISERROR(SEARCH("E",F31)))</formula>
    </cfRule>
  </conditionalFormatting>
  <conditionalFormatting sqref="L34:L35">
    <cfRule type="containsText" dxfId="186" priority="175" stopIfTrue="1" operator="containsText" text="please select">
      <formula>NOT(ISERROR(SEARCH("please select",L34)))</formula>
    </cfRule>
    <cfRule type="containsText" dxfId="185" priority="176" stopIfTrue="1" operator="containsText" text="A">
      <formula>NOT(ISERROR(SEARCH("A",L34)))</formula>
    </cfRule>
    <cfRule type="containsText" dxfId="184" priority="177" stopIfTrue="1" operator="containsText" text="B">
      <formula>NOT(ISERROR(SEARCH("B",L34)))</formula>
    </cfRule>
    <cfRule type="containsText" dxfId="183" priority="178" stopIfTrue="1" operator="containsText" text="C">
      <formula>NOT(ISERROR(SEARCH("C",L34)))</formula>
    </cfRule>
    <cfRule type="containsText" dxfId="182" priority="179" stopIfTrue="1" operator="containsText" text="D">
      <formula>NOT(ISERROR(SEARCH("D",L34)))</formula>
    </cfRule>
    <cfRule type="containsText" dxfId="181" priority="180" stopIfTrue="1" operator="containsText" text="E">
      <formula>NOT(ISERROR(SEARCH("E",L34)))</formula>
    </cfRule>
  </conditionalFormatting>
  <conditionalFormatting sqref="L28:L30">
    <cfRule type="containsText" dxfId="180" priority="169" stopIfTrue="1" operator="containsText" text="please select">
      <formula>NOT(ISERROR(SEARCH("please select",L28)))</formula>
    </cfRule>
    <cfRule type="containsText" dxfId="179" priority="170" stopIfTrue="1" operator="containsText" text="A">
      <formula>NOT(ISERROR(SEARCH("A",L28)))</formula>
    </cfRule>
    <cfRule type="containsText" dxfId="178" priority="171" stopIfTrue="1" operator="containsText" text="B">
      <formula>NOT(ISERROR(SEARCH("B",L28)))</formula>
    </cfRule>
    <cfRule type="containsText" dxfId="177" priority="172" stopIfTrue="1" operator="containsText" text="C">
      <formula>NOT(ISERROR(SEARCH("C",L28)))</formula>
    </cfRule>
    <cfRule type="containsText" dxfId="176" priority="173" stopIfTrue="1" operator="containsText" text="D">
      <formula>NOT(ISERROR(SEARCH("D",L28)))</formula>
    </cfRule>
    <cfRule type="containsText" dxfId="175" priority="174" stopIfTrue="1" operator="containsText" text="E">
      <formula>NOT(ISERROR(SEARCH("E",L28)))</formula>
    </cfRule>
  </conditionalFormatting>
  <conditionalFormatting sqref="L31:L33">
    <cfRule type="containsText" dxfId="174" priority="163" stopIfTrue="1" operator="containsText" text="please select">
      <formula>NOT(ISERROR(SEARCH("please select",L31)))</formula>
    </cfRule>
    <cfRule type="containsText" dxfId="173" priority="164" stopIfTrue="1" operator="containsText" text="A">
      <formula>NOT(ISERROR(SEARCH("A",L31)))</formula>
    </cfRule>
    <cfRule type="containsText" dxfId="172" priority="165" stopIfTrue="1" operator="containsText" text="B">
      <formula>NOT(ISERROR(SEARCH("B",L31)))</formula>
    </cfRule>
    <cfRule type="containsText" dxfId="171" priority="166" stopIfTrue="1" operator="containsText" text="C">
      <formula>NOT(ISERROR(SEARCH("C",L31)))</formula>
    </cfRule>
    <cfRule type="containsText" dxfId="170" priority="167" stopIfTrue="1" operator="containsText" text="D">
      <formula>NOT(ISERROR(SEARCH("D",L31)))</formula>
    </cfRule>
    <cfRule type="containsText" dxfId="169" priority="168" stopIfTrue="1" operator="containsText" text="E">
      <formula>NOT(ISERROR(SEARCH("E",L31)))</formula>
    </cfRule>
  </conditionalFormatting>
  <conditionalFormatting sqref="P34:P35">
    <cfRule type="containsText" dxfId="168" priority="157" stopIfTrue="1" operator="containsText" text="please select">
      <formula>NOT(ISERROR(SEARCH("please select",P34)))</formula>
    </cfRule>
    <cfRule type="containsText" dxfId="167" priority="158" stopIfTrue="1" operator="containsText" text="A">
      <formula>NOT(ISERROR(SEARCH("A",P34)))</formula>
    </cfRule>
    <cfRule type="containsText" dxfId="166" priority="159" stopIfTrue="1" operator="containsText" text="B">
      <formula>NOT(ISERROR(SEARCH("B",P34)))</formula>
    </cfRule>
    <cfRule type="containsText" dxfId="165" priority="160" stopIfTrue="1" operator="containsText" text="C">
      <formula>NOT(ISERROR(SEARCH("C",P34)))</formula>
    </cfRule>
    <cfRule type="containsText" dxfId="164" priority="161" stopIfTrue="1" operator="containsText" text="D">
      <formula>NOT(ISERROR(SEARCH("D",P34)))</formula>
    </cfRule>
    <cfRule type="containsText" dxfId="163" priority="162" stopIfTrue="1" operator="containsText" text="E">
      <formula>NOT(ISERROR(SEARCH("E",P34)))</formula>
    </cfRule>
  </conditionalFormatting>
  <conditionalFormatting sqref="P28:P30">
    <cfRule type="containsText" dxfId="162" priority="151" stopIfTrue="1" operator="containsText" text="please select">
      <formula>NOT(ISERROR(SEARCH("please select",P28)))</formula>
    </cfRule>
    <cfRule type="containsText" dxfId="161" priority="152" stopIfTrue="1" operator="containsText" text="A">
      <formula>NOT(ISERROR(SEARCH("A",P28)))</formula>
    </cfRule>
    <cfRule type="containsText" dxfId="160" priority="153" stopIfTrue="1" operator="containsText" text="B">
      <formula>NOT(ISERROR(SEARCH("B",P28)))</formula>
    </cfRule>
    <cfRule type="containsText" dxfId="159" priority="154" stopIfTrue="1" operator="containsText" text="C">
      <formula>NOT(ISERROR(SEARCH("C",P28)))</formula>
    </cfRule>
    <cfRule type="containsText" dxfId="158" priority="155" stopIfTrue="1" operator="containsText" text="D">
      <formula>NOT(ISERROR(SEARCH("D",P28)))</formula>
    </cfRule>
    <cfRule type="containsText" dxfId="157" priority="156" stopIfTrue="1" operator="containsText" text="E">
      <formula>NOT(ISERROR(SEARCH("E",P28)))</formula>
    </cfRule>
  </conditionalFormatting>
  <conditionalFormatting sqref="P31:P33">
    <cfRule type="containsText" dxfId="156" priority="145" stopIfTrue="1" operator="containsText" text="please select">
      <formula>NOT(ISERROR(SEARCH("please select",P31)))</formula>
    </cfRule>
    <cfRule type="containsText" dxfId="155" priority="146" stopIfTrue="1" operator="containsText" text="A">
      <formula>NOT(ISERROR(SEARCH("A",P31)))</formula>
    </cfRule>
    <cfRule type="containsText" dxfId="154" priority="147" stopIfTrue="1" operator="containsText" text="B">
      <formula>NOT(ISERROR(SEARCH("B",P31)))</formula>
    </cfRule>
    <cfRule type="containsText" dxfId="153" priority="148" stopIfTrue="1" operator="containsText" text="C">
      <formula>NOT(ISERROR(SEARCH("C",P31)))</formula>
    </cfRule>
    <cfRule type="containsText" dxfId="152" priority="149" stopIfTrue="1" operator="containsText" text="D">
      <formula>NOT(ISERROR(SEARCH("D",P31)))</formula>
    </cfRule>
    <cfRule type="containsText" dxfId="151" priority="150" stopIfTrue="1" operator="containsText" text="E">
      <formula>NOT(ISERROR(SEARCH("E",P31)))</formula>
    </cfRule>
  </conditionalFormatting>
  <conditionalFormatting sqref="V34:V35">
    <cfRule type="containsText" dxfId="150" priority="139" stopIfTrue="1" operator="containsText" text="please select">
      <formula>NOT(ISERROR(SEARCH("please select",V34)))</formula>
    </cfRule>
    <cfRule type="containsText" dxfId="149" priority="140" stopIfTrue="1" operator="containsText" text="A">
      <formula>NOT(ISERROR(SEARCH("A",V34)))</formula>
    </cfRule>
    <cfRule type="containsText" dxfId="148" priority="141" stopIfTrue="1" operator="containsText" text="B">
      <formula>NOT(ISERROR(SEARCH("B",V34)))</formula>
    </cfRule>
    <cfRule type="containsText" dxfId="147" priority="142" stopIfTrue="1" operator="containsText" text="C">
      <formula>NOT(ISERROR(SEARCH("C",V34)))</formula>
    </cfRule>
    <cfRule type="containsText" dxfId="146" priority="143" stopIfTrue="1" operator="containsText" text="D">
      <formula>NOT(ISERROR(SEARCH("D",V34)))</formula>
    </cfRule>
    <cfRule type="containsText" dxfId="145" priority="144" stopIfTrue="1" operator="containsText" text="E">
      <formula>NOT(ISERROR(SEARCH("E",V34)))</formula>
    </cfRule>
  </conditionalFormatting>
  <conditionalFormatting sqref="V28:V30">
    <cfRule type="containsText" dxfId="144" priority="133" stopIfTrue="1" operator="containsText" text="please select">
      <formula>NOT(ISERROR(SEARCH("please select",V28)))</formula>
    </cfRule>
    <cfRule type="containsText" dxfId="143" priority="134" stopIfTrue="1" operator="containsText" text="A">
      <formula>NOT(ISERROR(SEARCH("A",V28)))</formula>
    </cfRule>
    <cfRule type="containsText" dxfId="142" priority="135" stopIfTrue="1" operator="containsText" text="B">
      <formula>NOT(ISERROR(SEARCH("B",V28)))</formula>
    </cfRule>
    <cfRule type="containsText" dxfId="141" priority="136" stopIfTrue="1" operator="containsText" text="C">
      <formula>NOT(ISERROR(SEARCH("C",V28)))</formula>
    </cfRule>
    <cfRule type="containsText" dxfId="140" priority="137" stopIfTrue="1" operator="containsText" text="D">
      <formula>NOT(ISERROR(SEARCH("D",V28)))</formula>
    </cfRule>
    <cfRule type="containsText" dxfId="139" priority="138" stopIfTrue="1" operator="containsText" text="E">
      <formula>NOT(ISERROR(SEARCH("E",V28)))</formula>
    </cfRule>
  </conditionalFormatting>
  <conditionalFormatting sqref="V31:V33">
    <cfRule type="containsText" dxfId="138" priority="127" stopIfTrue="1" operator="containsText" text="please select">
      <formula>NOT(ISERROR(SEARCH("please select",V31)))</formula>
    </cfRule>
    <cfRule type="containsText" dxfId="137" priority="128" stopIfTrue="1" operator="containsText" text="A">
      <formula>NOT(ISERROR(SEARCH("A",V31)))</formula>
    </cfRule>
    <cfRule type="containsText" dxfId="136" priority="129" stopIfTrue="1" operator="containsText" text="B">
      <formula>NOT(ISERROR(SEARCH("B",V31)))</formula>
    </cfRule>
    <cfRule type="containsText" dxfId="135" priority="130" stopIfTrue="1" operator="containsText" text="C">
      <formula>NOT(ISERROR(SEARCH("C",V31)))</formula>
    </cfRule>
    <cfRule type="containsText" dxfId="134" priority="131" stopIfTrue="1" operator="containsText" text="D">
      <formula>NOT(ISERROR(SEARCH("D",V31)))</formula>
    </cfRule>
    <cfRule type="containsText" dxfId="133" priority="132" stopIfTrue="1" operator="containsText" text="E">
      <formula>NOT(ISERROR(SEARCH("E",V31)))</formula>
    </cfRule>
  </conditionalFormatting>
  <conditionalFormatting sqref="Z34:Z35">
    <cfRule type="containsText" dxfId="132" priority="121" stopIfTrue="1" operator="containsText" text="please select">
      <formula>NOT(ISERROR(SEARCH("please select",Z34)))</formula>
    </cfRule>
    <cfRule type="containsText" dxfId="131" priority="122" stopIfTrue="1" operator="containsText" text="A">
      <formula>NOT(ISERROR(SEARCH("A",Z34)))</formula>
    </cfRule>
    <cfRule type="containsText" dxfId="130" priority="123" stopIfTrue="1" operator="containsText" text="B">
      <formula>NOT(ISERROR(SEARCH("B",Z34)))</formula>
    </cfRule>
    <cfRule type="containsText" dxfId="129" priority="124" stopIfTrue="1" operator="containsText" text="C">
      <formula>NOT(ISERROR(SEARCH("C",Z34)))</formula>
    </cfRule>
    <cfRule type="containsText" dxfId="128" priority="125" stopIfTrue="1" operator="containsText" text="D">
      <formula>NOT(ISERROR(SEARCH("D",Z34)))</formula>
    </cfRule>
    <cfRule type="containsText" dxfId="127" priority="126" stopIfTrue="1" operator="containsText" text="E">
      <formula>NOT(ISERROR(SEARCH("E",Z34)))</formula>
    </cfRule>
  </conditionalFormatting>
  <conditionalFormatting sqref="Z28:Z30">
    <cfRule type="containsText" dxfId="126" priority="115" stopIfTrue="1" operator="containsText" text="please select">
      <formula>NOT(ISERROR(SEARCH("please select",Z28)))</formula>
    </cfRule>
    <cfRule type="containsText" dxfId="125" priority="116" stopIfTrue="1" operator="containsText" text="A">
      <formula>NOT(ISERROR(SEARCH("A",Z28)))</formula>
    </cfRule>
    <cfRule type="containsText" dxfId="124" priority="117" stopIfTrue="1" operator="containsText" text="B">
      <formula>NOT(ISERROR(SEARCH("B",Z28)))</formula>
    </cfRule>
    <cfRule type="containsText" dxfId="123" priority="118" stopIfTrue="1" operator="containsText" text="C">
      <formula>NOT(ISERROR(SEARCH("C",Z28)))</formula>
    </cfRule>
    <cfRule type="containsText" dxfId="122" priority="119" stopIfTrue="1" operator="containsText" text="D">
      <formula>NOT(ISERROR(SEARCH("D",Z28)))</formula>
    </cfRule>
    <cfRule type="containsText" dxfId="121" priority="120" stopIfTrue="1" operator="containsText" text="E">
      <formula>NOT(ISERROR(SEARCH("E",Z28)))</formula>
    </cfRule>
  </conditionalFormatting>
  <conditionalFormatting sqref="Z31:Z33">
    <cfRule type="containsText" dxfId="120" priority="109" stopIfTrue="1" operator="containsText" text="please select">
      <formula>NOT(ISERROR(SEARCH("please select",Z31)))</formula>
    </cfRule>
    <cfRule type="containsText" dxfId="119" priority="110" stopIfTrue="1" operator="containsText" text="A">
      <formula>NOT(ISERROR(SEARCH("A",Z31)))</formula>
    </cfRule>
    <cfRule type="containsText" dxfId="118" priority="111" stopIfTrue="1" operator="containsText" text="B">
      <formula>NOT(ISERROR(SEARCH("B",Z31)))</formula>
    </cfRule>
    <cfRule type="containsText" dxfId="117" priority="112" stopIfTrue="1" operator="containsText" text="C">
      <formula>NOT(ISERROR(SEARCH("C",Z31)))</formula>
    </cfRule>
    <cfRule type="containsText" dxfId="116" priority="113" stopIfTrue="1" operator="containsText" text="D">
      <formula>NOT(ISERROR(SEARCH("D",Z31)))</formula>
    </cfRule>
    <cfRule type="containsText" dxfId="115" priority="114" stopIfTrue="1" operator="containsText" text="E">
      <formula>NOT(ISERROR(SEARCH("E",Z31)))</formula>
    </cfRule>
  </conditionalFormatting>
  <conditionalFormatting sqref="Z43:Z44">
    <cfRule type="containsText" dxfId="114" priority="103" stopIfTrue="1" operator="containsText" text="please select">
      <formula>NOT(ISERROR(SEARCH("please select",Z43)))</formula>
    </cfRule>
    <cfRule type="containsText" dxfId="113" priority="104" stopIfTrue="1" operator="containsText" text="A">
      <formula>NOT(ISERROR(SEARCH("A",Z43)))</formula>
    </cfRule>
    <cfRule type="containsText" dxfId="112" priority="105" stopIfTrue="1" operator="containsText" text="B">
      <formula>NOT(ISERROR(SEARCH("B",Z43)))</formula>
    </cfRule>
    <cfRule type="containsText" dxfId="111" priority="106" stopIfTrue="1" operator="containsText" text="C">
      <formula>NOT(ISERROR(SEARCH("C",Z43)))</formula>
    </cfRule>
    <cfRule type="containsText" dxfId="110" priority="107" stopIfTrue="1" operator="containsText" text="D">
      <formula>NOT(ISERROR(SEARCH("D",Z43)))</formula>
    </cfRule>
    <cfRule type="containsText" dxfId="109" priority="108" stopIfTrue="1" operator="containsText" text="E">
      <formula>NOT(ISERROR(SEARCH("E",Z43)))</formula>
    </cfRule>
  </conditionalFormatting>
  <conditionalFormatting sqref="Z37:Z39">
    <cfRule type="containsText" dxfId="108" priority="97" stopIfTrue="1" operator="containsText" text="please select">
      <formula>NOT(ISERROR(SEARCH("please select",Z37)))</formula>
    </cfRule>
    <cfRule type="containsText" dxfId="107" priority="98" stopIfTrue="1" operator="containsText" text="A">
      <formula>NOT(ISERROR(SEARCH("A",Z37)))</formula>
    </cfRule>
    <cfRule type="containsText" dxfId="106" priority="99" stopIfTrue="1" operator="containsText" text="B">
      <formula>NOT(ISERROR(SEARCH("B",Z37)))</formula>
    </cfRule>
    <cfRule type="containsText" dxfId="105" priority="100" stopIfTrue="1" operator="containsText" text="C">
      <formula>NOT(ISERROR(SEARCH("C",Z37)))</formula>
    </cfRule>
    <cfRule type="containsText" dxfId="104" priority="101" stopIfTrue="1" operator="containsText" text="D">
      <formula>NOT(ISERROR(SEARCH("D",Z37)))</formula>
    </cfRule>
    <cfRule type="containsText" dxfId="103" priority="102" stopIfTrue="1" operator="containsText" text="E">
      <formula>NOT(ISERROR(SEARCH("E",Z37)))</formula>
    </cfRule>
  </conditionalFormatting>
  <conditionalFormatting sqref="Z40:Z42">
    <cfRule type="containsText" dxfId="102" priority="91" stopIfTrue="1" operator="containsText" text="please select">
      <formula>NOT(ISERROR(SEARCH("please select",Z40)))</formula>
    </cfRule>
    <cfRule type="containsText" dxfId="101" priority="92" stopIfTrue="1" operator="containsText" text="A">
      <formula>NOT(ISERROR(SEARCH("A",Z40)))</formula>
    </cfRule>
    <cfRule type="containsText" dxfId="100" priority="93" stopIfTrue="1" operator="containsText" text="B">
      <formula>NOT(ISERROR(SEARCH("B",Z40)))</formula>
    </cfRule>
    <cfRule type="containsText" dxfId="99" priority="94" stopIfTrue="1" operator="containsText" text="C">
      <formula>NOT(ISERROR(SEARCH("C",Z40)))</formula>
    </cfRule>
    <cfRule type="containsText" dxfId="98" priority="95" stopIfTrue="1" operator="containsText" text="D">
      <formula>NOT(ISERROR(SEARCH("D",Z40)))</formula>
    </cfRule>
    <cfRule type="containsText" dxfId="97" priority="96" stopIfTrue="1" operator="containsText" text="E">
      <formula>NOT(ISERROR(SEARCH("E",Z40)))</formula>
    </cfRule>
  </conditionalFormatting>
  <conditionalFormatting sqref="V43:V44">
    <cfRule type="containsText" dxfId="96" priority="85" stopIfTrue="1" operator="containsText" text="please select">
      <formula>NOT(ISERROR(SEARCH("please select",V43)))</formula>
    </cfRule>
    <cfRule type="containsText" dxfId="95" priority="86" stopIfTrue="1" operator="containsText" text="A">
      <formula>NOT(ISERROR(SEARCH("A",V43)))</formula>
    </cfRule>
    <cfRule type="containsText" dxfId="94" priority="87" stopIfTrue="1" operator="containsText" text="B">
      <formula>NOT(ISERROR(SEARCH("B",V43)))</formula>
    </cfRule>
    <cfRule type="containsText" dxfId="93" priority="88" stopIfTrue="1" operator="containsText" text="C">
      <formula>NOT(ISERROR(SEARCH("C",V43)))</formula>
    </cfRule>
    <cfRule type="containsText" dxfId="92" priority="89" stopIfTrue="1" operator="containsText" text="D">
      <formula>NOT(ISERROR(SEARCH("D",V43)))</formula>
    </cfRule>
    <cfRule type="containsText" dxfId="91" priority="90" stopIfTrue="1" operator="containsText" text="E">
      <formula>NOT(ISERROR(SEARCH("E",V43)))</formula>
    </cfRule>
  </conditionalFormatting>
  <conditionalFormatting sqref="V37:V39">
    <cfRule type="containsText" dxfId="90" priority="79" stopIfTrue="1" operator="containsText" text="please select">
      <formula>NOT(ISERROR(SEARCH("please select",V37)))</formula>
    </cfRule>
    <cfRule type="containsText" dxfId="89" priority="80" stopIfTrue="1" operator="containsText" text="A">
      <formula>NOT(ISERROR(SEARCH("A",V37)))</formula>
    </cfRule>
    <cfRule type="containsText" dxfId="88" priority="81" stopIfTrue="1" operator="containsText" text="B">
      <formula>NOT(ISERROR(SEARCH("B",V37)))</formula>
    </cfRule>
    <cfRule type="containsText" dxfId="87" priority="82" stopIfTrue="1" operator="containsText" text="C">
      <formula>NOT(ISERROR(SEARCH("C",V37)))</formula>
    </cfRule>
    <cfRule type="containsText" dxfId="86" priority="83" stopIfTrue="1" operator="containsText" text="D">
      <formula>NOT(ISERROR(SEARCH("D",V37)))</formula>
    </cfRule>
    <cfRule type="containsText" dxfId="85" priority="84" stopIfTrue="1" operator="containsText" text="E">
      <formula>NOT(ISERROR(SEARCH("E",V37)))</formula>
    </cfRule>
  </conditionalFormatting>
  <conditionalFormatting sqref="V40:V42">
    <cfRule type="containsText" dxfId="84" priority="73" stopIfTrue="1" operator="containsText" text="please select">
      <formula>NOT(ISERROR(SEARCH("please select",V40)))</formula>
    </cfRule>
    <cfRule type="containsText" dxfId="83" priority="74" stopIfTrue="1" operator="containsText" text="A">
      <formula>NOT(ISERROR(SEARCH("A",V40)))</formula>
    </cfRule>
    <cfRule type="containsText" dxfId="82" priority="75" stopIfTrue="1" operator="containsText" text="B">
      <formula>NOT(ISERROR(SEARCH("B",V40)))</formula>
    </cfRule>
    <cfRule type="containsText" dxfId="81" priority="76" stopIfTrue="1" operator="containsText" text="C">
      <formula>NOT(ISERROR(SEARCH("C",V40)))</formula>
    </cfRule>
    <cfRule type="containsText" dxfId="80" priority="77" stopIfTrue="1" operator="containsText" text="D">
      <formula>NOT(ISERROR(SEARCH("D",V40)))</formula>
    </cfRule>
    <cfRule type="containsText" dxfId="79" priority="78" stopIfTrue="1" operator="containsText" text="E">
      <formula>NOT(ISERROR(SEARCH("E",V40)))</formula>
    </cfRule>
  </conditionalFormatting>
  <conditionalFormatting sqref="P43:P44">
    <cfRule type="containsText" dxfId="78" priority="67" stopIfTrue="1" operator="containsText" text="please select">
      <formula>NOT(ISERROR(SEARCH("please select",P43)))</formula>
    </cfRule>
    <cfRule type="containsText" dxfId="77" priority="68" stopIfTrue="1" operator="containsText" text="A">
      <formula>NOT(ISERROR(SEARCH("A",P43)))</formula>
    </cfRule>
    <cfRule type="containsText" dxfId="76" priority="69" stopIfTrue="1" operator="containsText" text="B">
      <formula>NOT(ISERROR(SEARCH("B",P43)))</formula>
    </cfRule>
    <cfRule type="containsText" dxfId="75" priority="70" stopIfTrue="1" operator="containsText" text="C">
      <formula>NOT(ISERROR(SEARCH("C",P43)))</formula>
    </cfRule>
    <cfRule type="containsText" dxfId="74" priority="71" stopIfTrue="1" operator="containsText" text="D">
      <formula>NOT(ISERROR(SEARCH("D",P43)))</formula>
    </cfRule>
    <cfRule type="containsText" dxfId="73" priority="72" stopIfTrue="1" operator="containsText" text="E">
      <formula>NOT(ISERROR(SEARCH("E",P43)))</formula>
    </cfRule>
  </conditionalFormatting>
  <conditionalFormatting sqref="P37:P39">
    <cfRule type="containsText" dxfId="72" priority="61" stopIfTrue="1" operator="containsText" text="please select">
      <formula>NOT(ISERROR(SEARCH("please select",P37)))</formula>
    </cfRule>
    <cfRule type="containsText" dxfId="71" priority="62" stopIfTrue="1" operator="containsText" text="A">
      <formula>NOT(ISERROR(SEARCH("A",P37)))</formula>
    </cfRule>
    <cfRule type="containsText" dxfId="70" priority="63" stopIfTrue="1" operator="containsText" text="B">
      <formula>NOT(ISERROR(SEARCH("B",P37)))</formula>
    </cfRule>
    <cfRule type="containsText" dxfId="69" priority="64" stopIfTrue="1" operator="containsText" text="C">
      <formula>NOT(ISERROR(SEARCH("C",P37)))</formula>
    </cfRule>
    <cfRule type="containsText" dxfId="68" priority="65" stopIfTrue="1" operator="containsText" text="D">
      <formula>NOT(ISERROR(SEARCH("D",P37)))</formula>
    </cfRule>
    <cfRule type="containsText" dxfId="67" priority="66" stopIfTrue="1" operator="containsText" text="E">
      <formula>NOT(ISERROR(SEARCH("E",P37)))</formula>
    </cfRule>
  </conditionalFormatting>
  <conditionalFormatting sqref="P40:P42">
    <cfRule type="containsText" dxfId="66" priority="55" stopIfTrue="1" operator="containsText" text="please select">
      <formula>NOT(ISERROR(SEARCH("please select",P40)))</formula>
    </cfRule>
    <cfRule type="containsText" dxfId="65" priority="56" stopIfTrue="1" operator="containsText" text="A">
      <formula>NOT(ISERROR(SEARCH("A",P40)))</formula>
    </cfRule>
    <cfRule type="containsText" dxfId="64" priority="57" stopIfTrue="1" operator="containsText" text="B">
      <formula>NOT(ISERROR(SEARCH("B",P40)))</formula>
    </cfRule>
    <cfRule type="containsText" dxfId="63" priority="58" stopIfTrue="1" operator="containsText" text="C">
      <formula>NOT(ISERROR(SEARCH("C",P40)))</formula>
    </cfRule>
    <cfRule type="containsText" dxfId="62" priority="59" stopIfTrue="1" operator="containsText" text="D">
      <formula>NOT(ISERROR(SEARCH("D",P40)))</formula>
    </cfRule>
    <cfRule type="containsText" dxfId="61" priority="60" stopIfTrue="1" operator="containsText" text="E">
      <formula>NOT(ISERROR(SEARCH("E",P40)))</formula>
    </cfRule>
  </conditionalFormatting>
  <conditionalFormatting sqref="L43:L44">
    <cfRule type="containsText" dxfId="60" priority="49" stopIfTrue="1" operator="containsText" text="please select">
      <formula>NOT(ISERROR(SEARCH("please select",L43)))</formula>
    </cfRule>
    <cfRule type="containsText" dxfId="59" priority="50" stopIfTrue="1" operator="containsText" text="A">
      <formula>NOT(ISERROR(SEARCH("A",L43)))</formula>
    </cfRule>
    <cfRule type="containsText" dxfId="58" priority="51" stopIfTrue="1" operator="containsText" text="B">
      <formula>NOT(ISERROR(SEARCH("B",L43)))</formula>
    </cfRule>
    <cfRule type="containsText" dxfId="57" priority="52" stopIfTrue="1" operator="containsText" text="C">
      <formula>NOT(ISERROR(SEARCH("C",L43)))</formula>
    </cfRule>
    <cfRule type="containsText" dxfId="56" priority="53" stopIfTrue="1" operator="containsText" text="D">
      <formula>NOT(ISERROR(SEARCH("D",L43)))</formula>
    </cfRule>
    <cfRule type="containsText" dxfId="55" priority="54" stopIfTrue="1" operator="containsText" text="E">
      <formula>NOT(ISERROR(SEARCH("E",L43)))</formula>
    </cfRule>
  </conditionalFormatting>
  <conditionalFormatting sqref="L37:L39">
    <cfRule type="containsText" dxfId="54" priority="43" stopIfTrue="1" operator="containsText" text="please select">
      <formula>NOT(ISERROR(SEARCH("please select",L37)))</formula>
    </cfRule>
    <cfRule type="containsText" dxfId="53" priority="44" stopIfTrue="1" operator="containsText" text="A">
      <formula>NOT(ISERROR(SEARCH("A",L37)))</formula>
    </cfRule>
    <cfRule type="containsText" dxfId="52" priority="45" stopIfTrue="1" operator="containsText" text="B">
      <formula>NOT(ISERROR(SEARCH("B",L37)))</formula>
    </cfRule>
    <cfRule type="containsText" dxfId="51" priority="46" stopIfTrue="1" operator="containsText" text="C">
      <formula>NOT(ISERROR(SEARCH("C",L37)))</formula>
    </cfRule>
    <cfRule type="containsText" dxfId="50" priority="47" stopIfTrue="1" operator="containsText" text="D">
      <formula>NOT(ISERROR(SEARCH("D",L37)))</formula>
    </cfRule>
    <cfRule type="containsText" dxfId="49" priority="48" stopIfTrue="1" operator="containsText" text="E">
      <formula>NOT(ISERROR(SEARCH("E",L37)))</formula>
    </cfRule>
  </conditionalFormatting>
  <conditionalFormatting sqref="L40:L42">
    <cfRule type="containsText" dxfId="48" priority="37" stopIfTrue="1" operator="containsText" text="please select">
      <formula>NOT(ISERROR(SEARCH("please select",L40)))</formula>
    </cfRule>
    <cfRule type="containsText" dxfId="47" priority="38" stopIfTrue="1" operator="containsText" text="A">
      <formula>NOT(ISERROR(SEARCH("A",L40)))</formula>
    </cfRule>
    <cfRule type="containsText" dxfId="46" priority="39" stopIfTrue="1" operator="containsText" text="B">
      <formula>NOT(ISERROR(SEARCH("B",L40)))</formula>
    </cfRule>
    <cfRule type="containsText" dxfId="45" priority="40" stopIfTrue="1" operator="containsText" text="C">
      <formula>NOT(ISERROR(SEARCH("C",L40)))</formula>
    </cfRule>
    <cfRule type="containsText" dxfId="44" priority="41" stopIfTrue="1" operator="containsText" text="D">
      <formula>NOT(ISERROR(SEARCH("D",L40)))</formula>
    </cfRule>
    <cfRule type="containsText" dxfId="43" priority="42" stopIfTrue="1" operator="containsText" text="E">
      <formula>NOT(ISERROR(SEARCH("E",L40)))</formula>
    </cfRule>
  </conditionalFormatting>
  <conditionalFormatting sqref="F43:F44">
    <cfRule type="containsText" dxfId="42" priority="31" stopIfTrue="1" operator="containsText" text="please select">
      <formula>NOT(ISERROR(SEARCH("please select",F43)))</formula>
    </cfRule>
    <cfRule type="containsText" dxfId="41" priority="32" stopIfTrue="1" operator="containsText" text="A">
      <formula>NOT(ISERROR(SEARCH("A",F43)))</formula>
    </cfRule>
    <cfRule type="containsText" dxfId="40" priority="33" stopIfTrue="1" operator="containsText" text="B">
      <formula>NOT(ISERROR(SEARCH("B",F43)))</formula>
    </cfRule>
    <cfRule type="containsText" dxfId="39" priority="34" stopIfTrue="1" operator="containsText" text="C">
      <formula>NOT(ISERROR(SEARCH("C",F43)))</formula>
    </cfRule>
    <cfRule type="containsText" dxfId="38" priority="35" stopIfTrue="1" operator="containsText" text="D">
      <formula>NOT(ISERROR(SEARCH("D",F43)))</formula>
    </cfRule>
    <cfRule type="containsText" dxfId="37" priority="36" stopIfTrue="1" operator="containsText" text="E">
      <formula>NOT(ISERROR(SEARCH("E",F43)))</formula>
    </cfRule>
  </conditionalFormatting>
  <conditionalFormatting sqref="F37:F39">
    <cfRule type="containsText" dxfId="36" priority="25" stopIfTrue="1" operator="containsText" text="please select">
      <formula>NOT(ISERROR(SEARCH("please select",F37)))</formula>
    </cfRule>
    <cfRule type="containsText" dxfId="35" priority="26" stopIfTrue="1" operator="containsText" text="A">
      <formula>NOT(ISERROR(SEARCH("A",F37)))</formula>
    </cfRule>
    <cfRule type="containsText" dxfId="34" priority="27" stopIfTrue="1" operator="containsText" text="B">
      <formula>NOT(ISERROR(SEARCH("B",F37)))</formula>
    </cfRule>
    <cfRule type="containsText" dxfId="33" priority="28" stopIfTrue="1" operator="containsText" text="C">
      <formula>NOT(ISERROR(SEARCH("C",F37)))</formula>
    </cfRule>
    <cfRule type="containsText" dxfId="32" priority="29" stopIfTrue="1" operator="containsText" text="D">
      <formula>NOT(ISERROR(SEARCH("D",F37)))</formula>
    </cfRule>
    <cfRule type="containsText" dxfId="31" priority="30" stopIfTrue="1" operator="containsText" text="E">
      <formula>NOT(ISERROR(SEARCH("E",F37)))</formula>
    </cfRule>
  </conditionalFormatting>
  <conditionalFormatting sqref="F40:F42">
    <cfRule type="containsText" dxfId="30" priority="19" stopIfTrue="1" operator="containsText" text="please select">
      <formula>NOT(ISERROR(SEARCH("please select",F40)))</formula>
    </cfRule>
    <cfRule type="containsText" dxfId="29" priority="20" stopIfTrue="1" operator="containsText" text="A">
      <formula>NOT(ISERROR(SEARCH("A",F40)))</formula>
    </cfRule>
    <cfRule type="containsText" dxfId="28" priority="21" stopIfTrue="1" operator="containsText" text="B">
      <formula>NOT(ISERROR(SEARCH("B",F40)))</formula>
    </cfRule>
    <cfRule type="containsText" dxfId="27" priority="22" stopIfTrue="1" operator="containsText" text="C">
      <formula>NOT(ISERROR(SEARCH("C",F40)))</formula>
    </cfRule>
    <cfRule type="containsText" dxfId="26" priority="23" stopIfTrue="1" operator="containsText" text="D">
      <formula>NOT(ISERROR(SEARCH("D",F40)))</formula>
    </cfRule>
    <cfRule type="containsText" dxfId="25" priority="24" stopIfTrue="1" operator="containsText" text="E">
      <formula>NOT(ISERROR(SEARCH("E",F40)))</formula>
    </cfRule>
  </conditionalFormatting>
  <conditionalFormatting sqref="B43:B44">
    <cfRule type="containsText" dxfId="24" priority="13" stopIfTrue="1" operator="containsText" text="please select">
      <formula>NOT(ISERROR(SEARCH("please select",B43)))</formula>
    </cfRule>
    <cfRule type="containsText" dxfId="23" priority="14" stopIfTrue="1" operator="containsText" text="A">
      <formula>NOT(ISERROR(SEARCH("A",B43)))</formula>
    </cfRule>
    <cfRule type="containsText" dxfId="22" priority="15" stopIfTrue="1" operator="containsText" text="B">
      <formula>NOT(ISERROR(SEARCH("B",B43)))</formula>
    </cfRule>
    <cfRule type="containsText" dxfId="21" priority="16" stopIfTrue="1" operator="containsText" text="C">
      <formula>NOT(ISERROR(SEARCH("C",B43)))</formula>
    </cfRule>
    <cfRule type="containsText" dxfId="20" priority="17" stopIfTrue="1" operator="containsText" text="D">
      <formula>NOT(ISERROR(SEARCH("D",B43)))</formula>
    </cfRule>
    <cfRule type="containsText" dxfId="19" priority="18" stopIfTrue="1" operator="containsText" text="E">
      <formula>NOT(ISERROR(SEARCH("E",B43)))</formula>
    </cfRule>
  </conditionalFormatting>
  <conditionalFormatting sqref="B37:B39">
    <cfRule type="containsText" dxfId="18" priority="7" stopIfTrue="1" operator="containsText" text="please select">
      <formula>NOT(ISERROR(SEARCH("please select",B37)))</formula>
    </cfRule>
    <cfRule type="containsText" dxfId="17" priority="8" stopIfTrue="1" operator="containsText" text="A">
      <formula>NOT(ISERROR(SEARCH("A",B37)))</formula>
    </cfRule>
    <cfRule type="containsText" dxfId="16" priority="9" stopIfTrue="1" operator="containsText" text="B">
      <formula>NOT(ISERROR(SEARCH("B",B37)))</formula>
    </cfRule>
    <cfRule type="containsText" dxfId="15" priority="10" stopIfTrue="1" operator="containsText" text="C">
      <formula>NOT(ISERROR(SEARCH("C",B37)))</formula>
    </cfRule>
    <cfRule type="containsText" dxfId="14" priority="11" stopIfTrue="1" operator="containsText" text="D">
      <formula>NOT(ISERROR(SEARCH("D",B37)))</formula>
    </cfRule>
    <cfRule type="containsText" dxfId="13" priority="12" stopIfTrue="1" operator="containsText" text="E">
      <formula>NOT(ISERROR(SEARCH("E",B37)))</formula>
    </cfRule>
  </conditionalFormatting>
  <conditionalFormatting sqref="B40:B42">
    <cfRule type="containsText" dxfId="12" priority="1" stopIfTrue="1" operator="containsText" text="please select">
      <formula>NOT(ISERROR(SEARCH("please select",B40)))</formula>
    </cfRule>
    <cfRule type="containsText" dxfId="11" priority="2" stopIfTrue="1" operator="containsText" text="A">
      <formula>NOT(ISERROR(SEARCH("A",B40)))</formula>
    </cfRule>
    <cfRule type="containsText" dxfId="10" priority="3" stopIfTrue="1" operator="containsText" text="B">
      <formula>NOT(ISERROR(SEARCH("B",B40)))</formula>
    </cfRule>
    <cfRule type="containsText" dxfId="9" priority="4" stopIfTrue="1" operator="containsText" text="C">
      <formula>NOT(ISERROR(SEARCH("C",B40)))</formula>
    </cfRule>
    <cfRule type="containsText" dxfId="8" priority="5" stopIfTrue="1" operator="containsText" text="D">
      <formula>NOT(ISERROR(SEARCH("D",B40)))</formula>
    </cfRule>
    <cfRule type="containsText" dxfId="7" priority="6" stopIfTrue="1" operator="containsText" text="E">
      <formula>NOT(ISERROR(SEARCH("E",B40)))</formula>
    </cfRule>
  </conditionalFormatting>
  <dataValidations count="4">
    <dataValidation type="list" allowBlank="1" showInputMessage="1" showErrorMessage="1" sqref="P6:U6 Z6:AE6 M6 W6 K6" xr:uid="{00000000-0002-0000-0100-000000000000}">
      <formula1>"Autumn, Spring, Summer"</formula1>
    </dataValidation>
    <dataValidation type="list" allowBlank="1" showInputMessage="1" showErrorMessage="1" sqref="P18:Q18 V18:W18 F18:G18 L18:M18 Z18:AA18" xr:uid="{00000000-0002-0000-0100-000001000000}">
      <formula1>SpeakingBandCodes2nd</formula1>
    </dataValidation>
    <dataValidation type="list" allowBlank="1" showInputMessage="1" showErrorMessage="1" sqref="V10:W17 L37:M44 P37:Q44 Z37:AA44 F37:G44 V37:W44 B37:C44 B15:B17 P10:Q17 F10:G17 Z19:AA35 V19:W35 P19:Q35 L19:M35 F19:G35 B19:C35 C10:C17 L10:M17 Z10:AA17" xr:uid="{00000000-0002-0000-0100-000002000000}">
      <formula1>ListeningBandCodes2nd</formula1>
    </dataValidation>
    <dataValidation type="list" allowBlank="1" sqref="B10:B14" xr:uid="{77FB9FB1-C25F-4DDA-B70C-38B9777B317A}">
      <formula1>ListeningBandCodes2nd</formula1>
    </dataValidation>
  </dataValidations>
  <hyperlinks>
    <hyperlink ref="A19" location="'speaking descriptors 2ndry'!A1" display="Speaking" xr:uid="{00000000-0004-0000-0100-000000000000}"/>
    <hyperlink ref="A10" location="'listening descriptors 2ndry'!A1" display="listening" xr:uid="{00000000-0004-0000-0100-000001000000}"/>
    <hyperlink ref="A28:A35" location="'Reading Viewing Descriptors'!A1" display="Reading and Viewing" xr:uid="{00000000-0004-0000-0100-000002000000}"/>
    <hyperlink ref="A37:A44" location="'Writing Descriptors '!A1" display="Writing" xr:uid="{00000000-0004-0000-0100-000003000000}"/>
    <hyperlink ref="A10:A17" location="'Listening Descriptors'!A1" display="Listening" xr:uid="{00000000-0004-0000-0100-000004000000}"/>
    <hyperlink ref="A19:A26" location="'Speaking Descriptors'!A1" display="Speaking"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27"/>
  <sheetViews>
    <sheetView workbookViewId="0">
      <selection activeCell="H5" sqref="H5"/>
    </sheetView>
  </sheetViews>
  <sheetFormatPr defaultColWidth="8.85546875" defaultRowHeight="15" x14ac:dyDescent="0.25"/>
  <sheetData>
    <row r="2" spans="1:22" x14ac:dyDescent="0.25">
      <c r="A2" t="s">
        <v>38</v>
      </c>
      <c r="V2" t="s">
        <v>39</v>
      </c>
    </row>
    <row r="3" spans="1:22" x14ac:dyDescent="0.25">
      <c r="A3" s="219"/>
      <c r="B3" s="400" t="s">
        <v>18</v>
      </c>
      <c r="C3" s="400"/>
      <c r="D3" s="400"/>
      <c r="E3" s="400"/>
      <c r="F3" s="398" t="s">
        <v>25</v>
      </c>
      <c r="G3" s="398"/>
      <c r="H3" s="398"/>
      <c r="I3" s="398"/>
      <c r="J3" s="400" t="s">
        <v>26</v>
      </c>
      <c r="K3" s="400"/>
      <c r="L3" s="400"/>
      <c r="M3" s="400"/>
      <c r="N3" s="398" t="s">
        <v>28</v>
      </c>
      <c r="O3" s="398"/>
      <c r="P3" s="398"/>
      <c r="Q3" s="398"/>
      <c r="R3" s="399" t="s">
        <v>40</v>
      </c>
      <c r="S3" s="399"/>
      <c r="V3" t="s">
        <v>41</v>
      </c>
    </row>
    <row r="4" spans="1:22" x14ac:dyDescent="0.25">
      <c r="A4" s="219" t="s">
        <v>42</v>
      </c>
      <c r="B4" s="219" t="s">
        <v>43</v>
      </c>
      <c r="C4" s="219" t="str">
        <f>$V$3</f>
        <v>Term Start</v>
      </c>
      <c r="D4" s="219" t="s">
        <v>34</v>
      </c>
      <c r="E4" s="219" t="s">
        <v>44</v>
      </c>
      <c r="F4" s="219" t="s">
        <v>43</v>
      </c>
      <c r="G4" s="219" t="str">
        <f>$V$3</f>
        <v>Term Start</v>
      </c>
      <c r="H4" s="219" t="s">
        <v>34</v>
      </c>
      <c r="I4" s="219" t="s">
        <v>44</v>
      </c>
      <c r="J4" s="219" t="s">
        <v>43</v>
      </c>
      <c r="K4" s="219" t="str">
        <f>$V$3</f>
        <v>Term Start</v>
      </c>
      <c r="L4" s="219" t="s">
        <v>34</v>
      </c>
      <c r="M4" s="219" t="s">
        <v>44</v>
      </c>
      <c r="N4" s="219" t="s">
        <v>43</v>
      </c>
      <c r="O4" s="219" t="str">
        <f>$V$3</f>
        <v>Term Start</v>
      </c>
      <c r="P4" s="219" t="s">
        <v>34</v>
      </c>
      <c r="Q4" s="219" t="s">
        <v>44</v>
      </c>
      <c r="R4" s="219" t="s">
        <v>34</v>
      </c>
      <c r="S4" s="219" t="s">
        <v>44</v>
      </c>
    </row>
    <row r="5" spans="1:22" x14ac:dyDescent="0.25">
      <c r="A5" s="219" t="s">
        <v>45</v>
      </c>
      <c r="B5" s="219">
        <f>COUNTIF('Initial Assessment'!$C$9:$C$18,$A5)</f>
        <v>0</v>
      </c>
      <c r="C5" s="219">
        <f>B5</f>
        <v>0</v>
      </c>
      <c r="D5" s="219">
        <f>COUNTIF('Tracker '!$C$10:$C$17,$A5)</f>
        <v>0</v>
      </c>
      <c r="E5" s="219">
        <f>COUNTIF('Tracker '!$G$10:$G$17,$A5)</f>
        <v>0</v>
      </c>
      <c r="F5" s="219">
        <f>COUNTIF('Initial Assessment'!$C$20:$C$29,$A5)</f>
        <v>0</v>
      </c>
      <c r="G5" s="219">
        <f>F5</f>
        <v>0</v>
      </c>
      <c r="H5" s="219">
        <f>COUNTIF('Tracker '!$C$19:$C$26,$A5)</f>
        <v>0</v>
      </c>
      <c r="I5" s="219">
        <f>COUNTIF('Tracker '!$G$19:$G$26,$A5)</f>
        <v>0</v>
      </c>
      <c r="J5" s="219">
        <f>COUNTIF('Initial Assessment'!$C$31:$C$40,$A5)</f>
        <v>0</v>
      </c>
      <c r="K5" s="219">
        <f>J5</f>
        <v>0</v>
      </c>
      <c r="L5" s="219">
        <f>COUNTIF('Tracker '!$C$28:$C$35,$A5)</f>
        <v>0</v>
      </c>
      <c r="M5" s="219">
        <f>COUNTIF('Tracker '!$G$28:$G$35,$A5)</f>
        <v>0</v>
      </c>
      <c r="N5" s="219">
        <f>COUNTIF('Initial Assessment'!$C$42:$C$51,$A5)</f>
        <v>0</v>
      </c>
      <c r="O5" s="219">
        <f>N5</f>
        <v>0</v>
      </c>
      <c r="P5" s="219">
        <f>COUNTIF('Tracker '!$C$37:$C$44,$A5)</f>
        <v>0</v>
      </c>
      <c r="Q5" s="219">
        <f>COUNTIF('Tracker '!$G$37:$G$44,$A5)</f>
        <v>0</v>
      </c>
      <c r="R5" s="219">
        <f>SUM(D5,H5,L5,P5)</f>
        <v>0</v>
      </c>
      <c r="S5" s="219">
        <f t="shared" ref="S5:S9" si="0">SUM(E5,I5,M5,Q5)</f>
        <v>0</v>
      </c>
    </row>
    <row r="6" spans="1:22" x14ac:dyDescent="0.25">
      <c r="A6" s="219" t="s">
        <v>46</v>
      </c>
      <c r="B6" s="219">
        <f>COUNTIF('Initial Assessment'!$C$9:$C$18,$A6)</f>
        <v>0</v>
      </c>
      <c r="C6" s="219">
        <f t="shared" ref="C6:C9" si="1">B6</f>
        <v>0</v>
      </c>
      <c r="D6" s="219">
        <f>COUNTIF('Tracker '!$C$10:$C$17,$A6)</f>
        <v>0</v>
      </c>
      <c r="E6" s="219">
        <f>COUNTIF('Tracker '!$G$10:$G$17,$A6)</f>
        <v>0</v>
      </c>
      <c r="F6" s="219">
        <f>COUNTIF('Initial Assessment'!$C$20:$C$29,$A6)</f>
        <v>0</v>
      </c>
      <c r="G6" s="219">
        <f t="shared" ref="G6:G9" si="2">F6</f>
        <v>0</v>
      </c>
      <c r="H6" s="219">
        <f>COUNTIF('Tracker '!$C$19:$C$26,$A6)</f>
        <v>0</v>
      </c>
      <c r="I6" s="219">
        <f>COUNTIF('Tracker '!$G$19:$G$26,$A6)</f>
        <v>0</v>
      </c>
      <c r="J6" s="219">
        <f>COUNTIF('Initial Assessment'!$C$31:$C$40,$A6)</f>
        <v>0</v>
      </c>
      <c r="K6" s="219">
        <f t="shared" ref="K6:K9" si="3">J6</f>
        <v>0</v>
      </c>
      <c r="L6" s="219">
        <f>COUNTIF('Tracker '!$C$28:$C$35,$A6)</f>
        <v>0</v>
      </c>
      <c r="M6" s="219">
        <f>COUNTIF('Tracker '!$G$28:$G$35,$A6)</f>
        <v>0</v>
      </c>
      <c r="N6" s="219">
        <f>COUNTIF('Initial Assessment'!$C$42:$C$51,$A6)</f>
        <v>0</v>
      </c>
      <c r="O6" s="219">
        <f t="shared" ref="O6:O9" si="4">N6</f>
        <v>0</v>
      </c>
      <c r="P6" s="219">
        <f>COUNTIF('Tracker '!$C$37:$C$44,$A6)</f>
        <v>0</v>
      </c>
      <c r="Q6" s="219">
        <f>COUNTIF('Tracker '!$G$37:$G$44,$A6)</f>
        <v>0</v>
      </c>
      <c r="R6" s="219">
        <f>SUM(D6,H6,L6,P6)</f>
        <v>0</v>
      </c>
      <c r="S6" s="219">
        <f t="shared" si="0"/>
        <v>0</v>
      </c>
    </row>
    <row r="7" spans="1:22" x14ac:dyDescent="0.25">
      <c r="A7" s="219" t="s">
        <v>47</v>
      </c>
      <c r="B7" s="219">
        <f>COUNTIF('Initial Assessment'!$C$9:$C$18,$A7)</f>
        <v>0</v>
      </c>
      <c r="C7" s="219">
        <f t="shared" si="1"/>
        <v>0</v>
      </c>
      <c r="D7" s="219">
        <f>COUNTIF('Tracker '!$C$10:$C$17,$A7)</f>
        <v>0</v>
      </c>
      <c r="E7" s="219">
        <f>COUNTIF('Tracker '!$G$10:$G$17,$A7)</f>
        <v>0</v>
      </c>
      <c r="F7" s="219">
        <f>COUNTIF('Initial Assessment'!$C$20:$C$29,$A7)</f>
        <v>0</v>
      </c>
      <c r="G7" s="219">
        <f t="shared" si="2"/>
        <v>0</v>
      </c>
      <c r="H7" s="219">
        <f>COUNTIF('Tracker '!$C$19:$C$26,$A7)</f>
        <v>0</v>
      </c>
      <c r="I7" s="219">
        <f>COUNTIF('Tracker '!$G$19:$G$26,$A7)</f>
        <v>0</v>
      </c>
      <c r="J7" s="219">
        <f>COUNTIF('Initial Assessment'!$C$31:$C$40,$A7)</f>
        <v>0</v>
      </c>
      <c r="K7" s="219">
        <f t="shared" si="3"/>
        <v>0</v>
      </c>
      <c r="L7" s="219">
        <f>COUNTIF('Tracker '!$C$28:$C$35,$A7)</f>
        <v>0</v>
      </c>
      <c r="M7" s="219">
        <f>COUNTIF('Tracker '!$G$28:$G$35,$A7)</f>
        <v>0</v>
      </c>
      <c r="N7" s="219">
        <f>COUNTIF('Initial Assessment'!$C$42:$C$51,$A7)</f>
        <v>0</v>
      </c>
      <c r="O7" s="219">
        <f t="shared" si="4"/>
        <v>0</v>
      </c>
      <c r="P7" s="219">
        <f>COUNTIF('Tracker '!$C$37:$C$44,$A7)</f>
        <v>0</v>
      </c>
      <c r="Q7" s="219">
        <f>COUNTIF('Tracker '!$G$37:$G$44,$A7)</f>
        <v>0</v>
      </c>
      <c r="R7" s="219">
        <f>SUM(D7,H7,L7,P7)</f>
        <v>0</v>
      </c>
      <c r="S7" s="219">
        <f t="shared" si="0"/>
        <v>0</v>
      </c>
    </row>
    <row r="8" spans="1:22" x14ac:dyDescent="0.25">
      <c r="A8" s="219" t="s">
        <v>48</v>
      </c>
      <c r="B8" s="219">
        <f>COUNTIF('Initial Assessment'!$C$9:$C$18,$A8)</f>
        <v>0</v>
      </c>
      <c r="C8" s="219">
        <f t="shared" si="1"/>
        <v>0</v>
      </c>
      <c r="D8" s="219">
        <f>COUNTIF('Tracker '!$C$10:$C$17,$A8)</f>
        <v>0</v>
      </c>
      <c r="E8" s="219">
        <f>COUNTIF('Tracker '!$G$10:$G$17,$A8)</f>
        <v>0</v>
      </c>
      <c r="F8" s="219">
        <f>COUNTIF('Initial Assessment'!$C$20:$C$29,$A8)</f>
        <v>0</v>
      </c>
      <c r="G8" s="219">
        <f t="shared" si="2"/>
        <v>0</v>
      </c>
      <c r="H8" s="219">
        <f>COUNTIF('Tracker '!$C$19:$C$26,$A8)</f>
        <v>0</v>
      </c>
      <c r="I8" s="219">
        <f>COUNTIF('Tracker '!$G$19:$G$26,$A8)</f>
        <v>0</v>
      </c>
      <c r="J8" s="219">
        <f>COUNTIF('Initial Assessment'!$C$31:$C$40,$A8)</f>
        <v>0</v>
      </c>
      <c r="K8" s="219">
        <f t="shared" si="3"/>
        <v>0</v>
      </c>
      <c r="L8" s="219">
        <f>COUNTIF('Tracker '!$C$28:$C$35,$A8)</f>
        <v>0</v>
      </c>
      <c r="M8" s="219">
        <f>COUNTIF('Tracker '!$G$28:$G$35,$A8)</f>
        <v>0</v>
      </c>
      <c r="N8" s="219">
        <f>COUNTIF('Initial Assessment'!$C$42:$C$51,$A8)</f>
        <v>0</v>
      </c>
      <c r="O8" s="219">
        <f t="shared" si="4"/>
        <v>0</v>
      </c>
      <c r="P8" s="219">
        <f>COUNTIF('Tracker '!$C$37:$C$44,$A8)</f>
        <v>0</v>
      </c>
      <c r="Q8" s="219">
        <f>COUNTIF('Tracker '!$G$37:$G$44,$A8)</f>
        <v>0</v>
      </c>
      <c r="R8" s="219">
        <f>SUM(D8,H8,L8,P8)</f>
        <v>0</v>
      </c>
      <c r="S8" s="219">
        <f t="shared" si="0"/>
        <v>0</v>
      </c>
    </row>
    <row r="9" spans="1:22" x14ac:dyDescent="0.25">
      <c r="A9" s="219" t="s">
        <v>49</v>
      </c>
      <c r="B9" s="219">
        <f>COUNTIF('Initial Assessment'!$C$9:$C$18,$A9)</f>
        <v>0</v>
      </c>
      <c r="C9" s="219">
        <f t="shared" si="1"/>
        <v>0</v>
      </c>
      <c r="D9" s="219">
        <f>COUNTIF('Tracker '!$C$10:$C$17,$A9)</f>
        <v>0</v>
      </c>
      <c r="E9" s="219">
        <f>COUNTIF('Tracker '!$G$10:$G$17,$A9)</f>
        <v>0</v>
      </c>
      <c r="F9" s="219">
        <f>COUNTIF('Initial Assessment'!$C$20:$C$29,$A9)</f>
        <v>0</v>
      </c>
      <c r="G9" s="219">
        <f t="shared" si="2"/>
        <v>0</v>
      </c>
      <c r="H9" s="219">
        <f>COUNTIF('Tracker '!$C$19:$C$26,$A9)</f>
        <v>0</v>
      </c>
      <c r="I9" s="219">
        <f>COUNTIF('Tracker '!$G$19:$G$26,$A9)</f>
        <v>0</v>
      </c>
      <c r="J9" s="219">
        <f>COUNTIF('Initial Assessment'!$C$31:$C$40,$A9)</f>
        <v>0</v>
      </c>
      <c r="K9" s="219">
        <f t="shared" si="3"/>
        <v>0</v>
      </c>
      <c r="L9" s="219">
        <f>COUNTIF('Tracker '!$C$28:$C$35,$A9)</f>
        <v>0</v>
      </c>
      <c r="M9" s="219">
        <f>COUNTIF('Tracker '!$G$28:$G$35,$A9)</f>
        <v>0</v>
      </c>
      <c r="N9" s="219">
        <f>COUNTIF('Initial Assessment'!$C$42:$C$51,$A9)</f>
        <v>0</v>
      </c>
      <c r="O9" s="219">
        <f t="shared" si="4"/>
        <v>0</v>
      </c>
      <c r="P9" s="219">
        <f>COUNTIF('Tracker '!$C$37:$C$44,$A9)</f>
        <v>0</v>
      </c>
      <c r="Q9" s="219">
        <f>COUNTIF('Tracker '!$G$37:$G$44,$A9)</f>
        <v>0</v>
      </c>
      <c r="R9" s="219">
        <f>SUM(D9,H9,L9,P9)</f>
        <v>0</v>
      </c>
      <c r="S9" s="219">
        <f t="shared" si="0"/>
        <v>0</v>
      </c>
    </row>
    <row r="10" spans="1:22" x14ac:dyDescent="0.25">
      <c r="A10" s="219"/>
      <c r="B10" s="219"/>
      <c r="C10" s="219"/>
      <c r="D10" s="219"/>
      <c r="E10" s="219"/>
      <c r="F10" s="219"/>
      <c r="G10" s="219"/>
      <c r="H10" s="219"/>
      <c r="I10" s="219"/>
      <c r="J10" s="219"/>
      <c r="K10" s="219"/>
      <c r="L10" s="219"/>
      <c r="M10" s="219"/>
      <c r="N10" s="219"/>
      <c r="O10" s="219"/>
      <c r="P10" s="219"/>
      <c r="Q10" s="219"/>
      <c r="R10" s="219"/>
      <c r="S10" s="219"/>
    </row>
    <row r="11" spans="1:22" x14ac:dyDescent="0.25">
      <c r="A11" s="219" t="s">
        <v>50</v>
      </c>
      <c r="B11" s="219"/>
      <c r="C11" s="219"/>
      <c r="D11" s="219"/>
      <c r="E11" s="219"/>
      <c r="F11" s="219"/>
      <c r="G11" s="219"/>
      <c r="H11" s="219"/>
      <c r="I11" s="219"/>
      <c r="J11" s="219"/>
      <c r="K11" s="219"/>
      <c r="L11" s="219"/>
      <c r="M11" s="219"/>
      <c r="N11" s="219"/>
      <c r="O11" s="219"/>
      <c r="P11" s="219"/>
      <c r="Q11" s="219"/>
      <c r="R11" s="219"/>
      <c r="S11" s="219"/>
    </row>
    <row r="12" spans="1:22" x14ac:dyDescent="0.25">
      <c r="A12" s="219"/>
      <c r="B12" s="400" t="s">
        <v>18</v>
      </c>
      <c r="C12" s="400"/>
      <c r="D12" s="400"/>
      <c r="E12" s="400"/>
      <c r="F12" s="398" t="s">
        <v>25</v>
      </c>
      <c r="G12" s="398"/>
      <c r="H12" s="398"/>
      <c r="I12" s="398"/>
      <c r="J12" s="400" t="s">
        <v>26</v>
      </c>
      <c r="K12" s="400"/>
      <c r="L12" s="400"/>
      <c r="M12" s="400"/>
      <c r="N12" s="398" t="s">
        <v>28</v>
      </c>
      <c r="O12" s="398"/>
      <c r="P12" s="398"/>
      <c r="Q12" s="398"/>
      <c r="R12" s="399" t="s">
        <v>40</v>
      </c>
      <c r="S12" s="399"/>
    </row>
    <row r="13" spans="1:22" x14ac:dyDescent="0.25">
      <c r="A13" s="219" t="s">
        <v>42</v>
      </c>
      <c r="B13" s="219" t="s">
        <v>43</v>
      </c>
      <c r="C13" s="219" t="str">
        <f>$V$3</f>
        <v>Term Start</v>
      </c>
      <c r="D13" s="219" t="s">
        <v>34</v>
      </c>
      <c r="E13" s="219" t="s">
        <v>44</v>
      </c>
      <c r="F13" s="219" t="s">
        <v>43</v>
      </c>
      <c r="G13" s="219" t="str">
        <f>$V$3</f>
        <v>Term Start</v>
      </c>
      <c r="H13" s="219" t="s">
        <v>34</v>
      </c>
      <c r="I13" s="219" t="s">
        <v>44</v>
      </c>
      <c r="J13" s="219" t="s">
        <v>43</v>
      </c>
      <c r="K13" s="219" t="str">
        <f>$V$3</f>
        <v>Term Start</v>
      </c>
      <c r="L13" s="219" t="s">
        <v>34</v>
      </c>
      <c r="M13" s="219" t="s">
        <v>44</v>
      </c>
      <c r="N13" s="219" t="s">
        <v>43</v>
      </c>
      <c r="O13" s="219" t="str">
        <f>$V$3</f>
        <v>Term Start</v>
      </c>
      <c r="P13" s="219" t="s">
        <v>34</v>
      </c>
      <c r="Q13" s="219" t="s">
        <v>44</v>
      </c>
      <c r="R13" s="219" t="s">
        <v>34</v>
      </c>
      <c r="S13" s="219" t="s">
        <v>44</v>
      </c>
    </row>
    <row r="14" spans="1:22" x14ac:dyDescent="0.25">
      <c r="A14" s="219" t="s">
        <v>45</v>
      </c>
      <c r="B14" s="219">
        <f>COUNTIF('Initial Assessment'!$C$9:$C$18,$A5)</f>
        <v>0</v>
      </c>
      <c r="C14" s="219">
        <f>D5</f>
        <v>0</v>
      </c>
      <c r="D14" s="219">
        <f>COUNTIF('Tracker '!$M$10:$M$17,$A14)</f>
        <v>0</v>
      </c>
      <c r="E14" s="219">
        <f>COUNTIF('Tracker '!$Q$10:$Q$17,$A14)</f>
        <v>0</v>
      </c>
      <c r="F14" s="219">
        <f>COUNTIF('Initial Assessment'!$C$20:$C$29,$A14)</f>
        <v>0</v>
      </c>
      <c r="G14" s="219">
        <f>H5</f>
        <v>0</v>
      </c>
      <c r="H14" s="219">
        <f>COUNTIF('Tracker '!$M$19:$M$26,$A14)</f>
        <v>0</v>
      </c>
      <c r="I14" s="219">
        <f>COUNTIF('Tracker '!$Q$19:$Q$26,$A14)</f>
        <v>0</v>
      </c>
      <c r="J14" s="219">
        <f>COUNTIF('Initial Assessment'!$C$31:$C$40,$A14)</f>
        <v>0</v>
      </c>
      <c r="K14" s="219">
        <f>L5</f>
        <v>0</v>
      </c>
      <c r="L14" s="219">
        <f>COUNTIF('Tracker '!$M$28:$M$35,$A14)</f>
        <v>0</v>
      </c>
      <c r="M14" s="219">
        <f>COUNTIF('Tracker '!$Q$28:$Q$35,$A14)</f>
        <v>0</v>
      </c>
      <c r="N14" s="219">
        <f>COUNTIF('Initial Assessment'!$C$42:$C$51,$A14)</f>
        <v>0</v>
      </c>
      <c r="O14" s="219">
        <f>P5</f>
        <v>0</v>
      </c>
      <c r="P14" s="219">
        <f>COUNTIF('Tracker '!$M$37:$M$44,$A14)</f>
        <v>0</v>
      </c>
      <c r="Q14" s="219">
        <f>COUNTIF('Tracker '!$Q$37:$Q$44,$A14)</f>
        <v>0</v>
      </c>
      <c r="R14" s="219">
        <f>SUM(D14,H14,L14,P14)</f>
        <v>0</v>
      </c>
      <c r="S14" s="219">
        <f t="shared" ref="S14:S18" si="5">SUM(E14,I14,M14,Q14)</f>
        <v>0</v>
      </c>
    </row>
    <row r="15" spans="1:22" x14ac:dyDescent="0.25">
      <c r="A15" s="219" t="s">
        <v>46</v>
      </c>
      <c r="B15" s="219">
        <f>COUNTIF('Initial Assessment'!$C$9:$C$18,$A6)</f>
        <v>0</v>
      </c>
      <c r="C15" s="219">
        <f t="shared" ref="C15:C18" si="6">D6</f>
        <v>0</v>
      </c>
      <c r="D15" s="219">
        <f>COUNTIF('Tracker '!$M$10:$M$17,$A15)</f>
        <v>0</v>
      </c>
      <c r="E15" s="219">
        <f>COUNTIF('Tracker '!$Q$10:$Q$17,$A15)</f>
        <v>0</v>
      </c>
      <c r="F15" s="219">
        <f>COUNTIF('Initial Assessment'!$C$20:$C$29,$A15)</f>
        <v>0</v>
      </c>
      <c r="G15" s="219">
        <f t="shared" ref="G15:G18" si="7">H6</f>
        <v>0</v>
      </c>
      <c r="H15" s="219">
        <f>COUNTIF('Tracker '!$M$19:$M$26,$A15)</f>
        <v>0</v>
      </c>
      <c r="I15" s="219">
        <f>COUNTIF('Tracker '!$Q$19:$Q$26,$A15)</f>
        <v>0</v>
      </c>
      <c r="J15" s="219">
        <f>COUNTIF('Initial Assessment'!$C$31:$C$40,$A15)</f>
        <v>0</v>
      </c>
      <c r="K15" s="219">
        <f t="shared" ref="K15:K18" si="8">L6</f>
        <v>0</v>
      </c>
      <c r="L15" s="219">
        <f>COUNTIF('Tracker '!$M$28:$M$35,$A15)</f>
        <v>0</v>
      </c>
      <c r="M15" s="219">
        <f>COUNTIF('Tracker '!$Q$28:$Q$35,$A15)</f>
        <v>0</v>
      </c>
      <c r="N15" s="219">
        <f>COUNTIF('Initial Assessment'!$C$42:$C$51,$A15)</f>
        <v>0</v>
      </c>
      <c r="O15" s="219">
        <f t="shared" ref="O15:O18" si="9">P6</f>
        <v>0</v>
      </c>
      <c r="P15" s="219">
        <f>COUNTIF('Tracker '!$M$37:$M$44,$A15)</f>
        <v>0</v>
      </c>
      <c r="Q15" s="219">
        <f>COUNTIF('Tracker '!$Q$37:$Q$44,$A15)</f>
        <v>0</v>
      </c>
      <c r="R15" s="219">
        <f>SUM(D15,H15,L15,P15)</f>
        <v>0</v>
      </c>
      <c r="S15" s="219">
        <f t="shared" si="5"/>
        <v>0</v>
      </c>
    </row>
    <row r="16" spans="1:22" x14ac:dyDescent="0.25">
      <c r="A16" s="219" t="s">
        <v>47</v>
      </c>
      <c r="B16" s="219">
        <f>COUNTIF('Initial Assessment'!$C$9:$C$18,$A7)</f>
        <v>0</v>
      </c>
      <c r="C16" s="219">
        <f t="shared" si="6"/>
        <v>0</v>
      </c>
      <c r="D16" s="219">
        <f>COUNTIF('Tracker '!$M$10:$M$17,$A16)</f>
        <v>0</v>
      </c>
      <c r="E16" s="219">
        <f>COUNTIF('Tracker '!$Q$10:$Q$17,$A16)</f>
        <v>0</v>
      </c>
      <c r="F16" s="219">
        <f>COUNTIF('Initial Assessment'!$C$20:$C$29,$A16)</f>
        <v>0</v>
      </c>
      <c r="G16" s="219">
        <f t="shared" si="7"/>
        <v>0</v>
      </c>
      <c r="H16" s="219">
        <f>COUNTIF('Tracker '!$M$19:$M$26,$A16)</f>
        <v>0</v>
      </c>
      <c r="I16" s="219">
        <f>COUNTIF('Tracker '!$Q$19:$Q$26,$A16)</f>
        <v>0</v>
      </c>
      <c r="J16" s="219">
        <f>COUNTIF('Initial Assessment'!$C$31:$C$40,$A16)</f>
        <v>0</v>
      </c>
      <c r="K16" s="219">
        <f t="shared" si="8"/>
        <v>0</v>
      </c>
      <c r="L16" s="219">
        <f>COUNTIF('Tracker '!$M$28:$M$35,$A16)</f>
        <v>0</v>
      </c>
      <c r="M16" s="219">
        <f>COUNTIF('Tracker '!$Q$28:$Q$35,$A16)</f>
        <v>0</v>
      </c>
      <c r="N16" s="219">
        <f>COUNTIF('Initial Assessment'!$C$42:$C$51,$A16)</f>
        <v>0</v>
      </c>
      <c r="O16" s="219">
        <f t="shared" si="9"/>
        <v>0</v>
      </c>
      <c r="P16" s="219">
        <f>COUNTIF('Tracker '!$M$37:$M$44,$A16)</f>
        <v>0</v>
      </c>
      <c r="Q16" s="219">
        <f>COUNTIF('Tracker '!$Q$37:$Q$44,$A16)</f>
        <v>0</v>
      </c>
      <c r="R16" s="219">
        <f>SUM(D16,H16,L16,P16)</f>
        <v>0</v>
      </c>
      <c r="S16" s="219">
        <f t="shared" si="5"/>
        <v>0</v>
      </c>
    </row>
    <row r="17" spans="1:19" x14ac:dyDescent="0.25">
      <c r="A17" s="219" t="s">
        <v>48</v>
      </c>
      <c r="B17" s="219">
        <f>COUNTIF('Initial Assessment'!$C$9:$C$18,$A8)</f>
        <v>0</v>
      </c>
      <c r="C17" s="219">
        <f t="shared" si="6"/>
        <v>0</v>
      </c>
      <c r="D17" s="219">
        <f>COUNTIF('Tracker '!$M$10:$M$17,$A17)</f>
        <v>0</v>
      </c>
      <c r="E17" s="219">
        <f>COUNTIF('Tracker '!$Q$10:$Q$17,$A17)</f>
        <v>0</v>
      </c>
      <c r="F17" s="219">
        <f>COUNTIF('Initial Assessment'!$C$20:$C$29,$A17)</f>
        <v>0</v>
      </c>
      <c r="G17" s="219">
        <f t="shared" si="7"/>
        <v>0</v>
      </c>
      <c r="H17" s="219">
        <f>COUNTIF('Tracker '!$M$19:$M$26,$A17)</f>
        <v>0</v>
      </c>
      <c r="I17" s="219">
        <f>COUNTIF('Tracker '!$Q$19:$Q$26,$A17)</f>
        <v>0</v>
      </c>
      <c r="J17" s="219">
        <f>COUNTIF('Initial Assessment'!$C$31:$C$40,$A17)</f>
        <v>0</v>
      </c>
      <c r="K17" s="219">
        <f t="shared" si="8"/>
        <v>0</v>
      </c>
      <c r="L17" s="219">
        <f>COUNTIF('Tracker '!$M$28:$M$35,$A17)</f>
        <v>0</v>
      </c>
      <c r="M17" s="219">
        <f>COUNTIF('Tracker '!$Q$28:$Q$35,$A17)</f>
        <v>0</v>
      </c>
      <c r="N17" s="219">
        <f>COUNTIF('Initial Assessment'!$C$42:$C$51,$A17)</f>
        <v>0</v>
      </c>
      <c r="O17" s="219">
        <f t="shared" si="9"/>
        <v>0</v>
      </c>
      <c r="P17" s="219">
        <f>COUNTIF('Tracker '!$M$37:$M$44,$A17)</f>
        <v>0</v>
      </c>
      <c r="Q17" s="219">
        <f>COUNTIF('Tracker '!$Q$37:$Q$44,$A17)</f>
        <v>0</v>
      </c>
      <c r="R17" s="219">
        <f>SUM(D17,H17,L17,P17)</f>
        <v>0</v>
      </c>
      <c r="S17" s="219">
        <f t="shared" si="5"/>
        <v>0</v>
      </c>
    </row>
    <row r="18" spans="1:19" x14ac:dyDescent="0.25">
      <c r="A18" s="219" t="s">
        <v>49</v>
      </c>
      <c r="B18" s="219">
        <f>COUNTIF('Initial Assessment'!$C$9:$C$18,$A9)</f>
        <v>0</v>
      </c>
      <c r="C18" s="219">
        <f t="shared" si="6"/>
        <v>0</v>
      </c>
      <c r="D18" s="219">
        <f>COUNTIF('Tracker '!$M$10:$M$17,$A18)</f>
        <v>0</v>
      </c>
      <c r="E18" s="219">
        <f>COUNTIF('Tracker '!$Q$10:$Q$17,$A18)</f>
        <v>0</v>
      </c>
      <c r="F18" s="219">
        <f>COUNTIF('Initial Assessment'!$C$20:$C$29,$A18)</f>
        <v>0</v>
      </c>
      <c r="G18" s="219">
        <f t="shared" si="7"/>
        <v>0</v>
      </c>
      <c r="H18" s="219">
        <f>COUNTIF('Tracker '!$M$19:$M$26,$A18)</f>
        <v>0</v>
      </c>
      <c r="I18" s="219">
        <f>COUNTIF('Tracker '!$Q$19:$Q$26,$A18)</f>
        <v>0</v>
      </c>
      <c r="J18" s="219">
        <f>COUNTIF('Initial Assessment'!$C$31:$C$40,$A18)</f>
        <v>0</v>
      </c>
      <c r="K18" s="219">
        <f t="shared" si="8"/>
        <v>0</v>
      </c>
      <c r="L18" s="219">
        <f>COUNTIF('Tracker '!$M$28:$M$35,$A18)</f>
        <v>0</v>
      </c>
      <c r="M18" s="219">
        <f>COUNTIF('Tracker '!$Q$28:$Q$35,$A18)</f>
        <v>0</v>
      </c>
      <c r="N18" s="219">
        <f>COUNTIF('Initial Assessment'!$C$42:$C$51,$A18)</f>
        <v>0</v>
      </c>
      <c r="O18" s="219">
        <f t="shared" si="9"/>
        <v>0</v>
      </c>
      <c r="P18" s="219">
        <f>COUNTIF('Tracker '!$M$37:$M$44,$A18)</f>
        <v>0</v>
      </c>
      <c r="Q18" s="219">
        <f>COUNTIF('Tracker '!$Q$37:$Q$44,$A18)</f>
        <v>0</v>
      </c>
      <c r="R18" s="219">
        <f>SUM(D18,H18,L18,P18)</f>
        <v>0</v>
      </c>
      <c r="S18" s="219">
        <f t="shared" si="5"/>
        <v>0</v>
      </c>
    </row>
    <row r="19" spans="1:19" x14ac:dyDescent="0.25">
      <c r="A19" s="219"/>
      <c r="B19" s="219"/>
      <c r="C19" s="219"/>
      <c r="D19" s="219"/>
      <c r="E19" s="219"/>
      <c r="F19" s="219"/>
      <c r="G19" s="219"/>
      <c r="H19" s="219"/>
      <c r="I19" s="219"/>
      <c r="J19" s="219"/>
      <c r="K19" s="219"/>
      <c r="L19" s="219"/>
      <c r="M19" s="219"/>
      <c r="N19" s="219"/>
      <c r="O19" s="219"/>
      <c r="P19" s="219"/>
      <c r="Q19" s="219"/>
      <c r="R19" s="219"/>
      <c r="S19" s="219"/>
    </row>
    <row r="20" spans="1:19" x14ac:dyDescent="0.25">
      <c r="A20" s="219" t="s">
        <v>51</v>
      </c>
      <c r="B20" s="219"/>
      <c r="C20" s="219"/>
      <c r="D20" s="219"/>
      <c r="E20" s="219"/>
      <c r="F20" s="219"/>
      <c r="G20" s="219"/>
      <c r="H20" s="219"/>
      <c r="I20" s="219"/>
      <c r="J20" s="219"/>
      <c r="K20" s="219"/>
      <c r="L20" s="219"/>
      <c r="M20" s="219"/>
      <c r="N20" s="219"/>
      <c r="O20" s="219"/>
      <c r="P20" s="219"/>
      <c r="Q20" s="219"/>
      <c r="R20" s="219"/>
      <c r="S20" s="219"/>
    </row>
    <row r="21" spans="1:19" x14ac:dyDescent="0.25">
      <c r="A21" s="219"/>
      <c r="B21" s="400" t="s">
        <v>18</v>
      </c>
      <c r="C21" s="400"/>
      <c r="D21" s="400"/>
      <c r="E21" s="400"/>
      <c r="F21" s="398" t="s">
        <v>25</v>
      </c>
      <c r="G21" s="398"/>
      <c r="H21" s="398"/>
      <c r="I21" s="398"/>
      <c r="J21" s="400" t="s">
        <v>26</v>
      </c>
      <c r="K21" s="400"/>
      <c r="L21" s="400"/>
      <c r="M21" s="400"/>
      <c r="N21" s="398" t="s">
        <v>28</v>
      </c>
      <c r="O21" s="398"/>
      <c r="P21" s="398"/>
      <c r="Q21" s="398"/>
      <c r="R21" s="399" t="s">
        <v>40</v>
      </c>
      <c r="S21" s="399"/>
    </row>
    <row r="22" spans="1:19" x14ac:dyDescent="0.25">
      <c r="A22" s="219" t="s">
        <v>42</v>
      </c>
      <c r="B22" s="219" t="s">
        <v>43</v>
      </c>
      <c r="C22" s="219" t="str">
        <f>$V$3</f>
        <v>Term Start</v>
      </c>
      <c r="D22" s="219" t="s">
        <v>34</v>
      </c>
      <c r="E22" s="219" t="s">
        <v>44</v>
      </c>
      <c r="F22" s="219" t="s">
        <v>43</v>
      </c>
      <c r="G22" s="219" t="str">
        <f>$V$3</f>
        <v>Term Start</v>
      </c>
      <c r="H22" s="219" t="s">
        <v>34</v>
      </c>
      <c r="I22" s="219" t="s">
        <v>44</v>
      </c>
      <c r="J22" s="219" t="s">
        <v>43</v>
      </c>
      <c r="K22" s="219" t="str">
        <f>$V$3</f>
        <v>Term Start</v>
      </c>
      <c r="L22" s="219" t="s">
        <v>34</v>
      </c>
      <c r="M22" s="219" t="s">
        <v>44</v>
      </c>
      <c r="N22" s="219" t="s">
        <v>43</v>
      </c>
      <c r="O22" s="219" t="str">
        <f>$V$3</f>
        <v>Term Start</v>
      </c>
      <c r="P22" s="219" t="s">
        <v>34</v>
      </c>
      <c r="Q22" s="219" t="s">
        <v>44</v>
      </c>
      <c r="R22" s="219" t="s">
        <v>34</v>
      </c>
      <c r="S22" s="219" t="s">
        <v>44</v>
      </c>
    </row>
    <row r="23" spans="1:19" x14ac:dyDescent="0.25">
      <c r="A23" s="219" t="s">
        <v>45</v>
      </c>
      <c r="B23" s="219">
        <f>COUNTIF('Initial Assessment'!$C$9:$C$18,$A14)</f>
        <v>0</v>
      </c>
      <c r="C23" s="219">
        <f>D14</f>
        <v>0</v>
      </c>
      <c r="D23" s="219">
        <f>COUNTIF('Tracker '!$W$10:$W$17,$A23)</f>
        <v>0</v>
      </c>
      <c r="E23" s="219">
        <f>COUNTIF('Tracker '!$AA$10:$AA$17,$A23)</f>
        <v>0</v>
      </c>
      <c r="F23" s="219">
        <f>COUNTIF('Initial Assessment'!$C$20:$C$29,$A23)</f>
        <v>0</v>
      </c>
      <c r="G23" s="219">
        <f>H14</f>
        <v>0</v>
      </c>
      <c r="H23" s="219">
        <f>COUNTIF('Tracker '!$W$19:$W$26,$A23)</f>
        <v>0</v>
      </c>
      <c r="I23" s="219">
        <f>COUNTIF('Tracker '!$AA$19:$AA$26,$A23)</f>
        <v>0</v>
      </c>
      <c r="J23" s="219">
        <f>COUNTIF('Initial Assessment'!$C$31:$C$40,$A23)</f>
        <v>0</v>
      </c>
      <c r="K23" s="219">
        <f>L14</f>
        <v>0</v>
      </c>
      <c r="L23" s="219">
        <f>COUNTIF('Tracker '!$W$28:$W$35,$A23)</f>
        <v>0</v>
      </c>
      <c r="M23" s="219">
        <f>COUNTIF('Tracker '!$AA$28:$AA$35,$A23)</f>
        <v>0</v>
      </c>
      <c r="N23" s="219">
        <f>COUNTIF('Initial Assessment'!$C$42:$C$51,$A23)</f>
        <v>0</v>
      </c>
      <c r="O23" s="219">
        <f>P14</f>
        <v>0</v>
      </c>
      <c r="P23" s="219">
        <f>COUNTIF('Tracker '!$W$37:$W$44,$A23)</f>
        <v>0</v>
      </c>
      <c r="Q23" s="219">
        <f>COUNTIF('Tracker '!$AA$37:$AA$44,$A23)</f>
        <v>0</v>
      </c>
      <c r="R23" s="219">
        <f>SUM(D23,H23,L23,P23)</f>
        <v>0</v>
      </c>
      <c r="S23" s="219">
        <f t="shared" ref="S23:S27" si="10">SUM(E23,I23,M23,Q23)</f>
        <v>0</v>
      </c>
    </row>
    <row r="24" spans="1:19" x14ac:dyDescent="0.25">
      <c r="A24" s="219" t="s">
        <v>46</v>
      </c>
      <c r="B24" s="219">
        <f>COUNTIF('Initial Assessment'!$C$9:$C$18,$A15)</f>
        <v>0</v>
      </c>
      <c r="C24" s="219">
        <f t="shared" ref="C24:C27" si="11">D15</f>
        <v>0</v>
      </c>
      <c r="D24" s="219">
        <f>COUNTIF('Tracker '!$W$10:$W$17,$A24)</f>
        <v>0</v>
      </c>
      <c r="E24" s="219">
        <f>COUNTIF('Tracker '!$AA$10:$AA$17,$A24)</f>
        <v>0</v>
      </c>
      <c r="F24" s="219">
        <f>COUNTIF('Initial Assessment'!$C$20:$C$29,$A24)</f>
        <v>0</v>
      </c>
      <c r="G24" s="219">
        <f t="shared" ref="G24:G27" si="12">H15</f>
        <v>0</v>
      </c>
      <c r="H24" s="219">
        <f>COUNTIF('Tracker '!$W$19:$W$26,$A24)</f>
        <v>0</v>
      </c>
      <c r="I24" s="219">
        <f>COUNTIF('Tracker '!$AA$19:$AA$26,$A24)</f>
        <v>0</v>
      </c>
      <c r="J24" s="219">
        <f>COUNTIF('Initial Assessment'!$C$31:$C$40,$A24)</f>
        <v>0</v>
      </c>
      <c r="K24" s="219">
        <f t="shared" ref="K24:K27" si="13">L15</f>
        <v>0</v>
      </c>
      <c r="L24" s="219">
        <f>COUNTIF('Tracker '!$W$28:$W$35,$A24)</f>
        <v>0</v>
      </c>
      <c r="M24" s="219">
        <f>COUNTIF('Tracker '!$AA$28:$AA$35,$A24)</f>
        <v>0</v>
      </c>
      <c r="N24" s="219">
        <f>COUNTIF('Initial Assessment'!$C$42:$C$51,$A24)</f>
        <v>0</v>
      </c>
      <c r="O24" s="219">
        <f t="shared" ref="O24:O27" si="14">P15</f>
        <v>0</v>
      </c>
      <c r="P24" s="219">
        <f>COUNTIF('Tracker '!$W$37:$W$44,$A24)</f>
        <v>0</v>
      </c>
      <c r="Q24" s="219">
        <f>COUNTIF('Tracker '!$AA$37:$AA$44,$A24)</f>
        <v>0</v>
      </c>
      <c r="R24" s="219">
        <f>SUM(D24,H24,L24,P24)</f>
        <v>0</v>
      </c>
      <c r="S24" s="219">
        <f>SUM(E24,I24,M24,Q24)</f>
        <v>0</v>
      </c>
    </row>
    <row r="25" spans="1:19" x14ac:dyDescent="0.25">
      <c r="A25" s="219" t="s">
        <v>47</v>
      </c>
      <c r="B25" s="219">
        <f>COUNTIF('Initial Assessment'!$C$9:$C$18,$A16)</f>
        <v>0</v>
      </c>
      <c r="C25" s="219">
        <f t="shared" si="11"/>
        <v>0</v>
      </c>
      <c r="D25" s="219">
        <f>COUNTIF('Tracker '!$W$10:$W$17,$A25)</f>
        <v>0</v>
      </c>
      <c r="E25" s="219">
        <f>COUNTIF('Tracker '!$AA$10:$AA$17,$A25)</f>
        <v>0</v>
      </c>
      <c r="F25" s="219">
        <f>COUNTIF('Initial Assessment'!$C$20:$C$29,$A25)</f>
        <v>0</v>
      </c>
      <c r="G25" s="219">
        <f t="shared" si="12"/>
        <v>0</v>
      </c>
      <c r="H25" s="219">
        <f>COUNTIF('Tracker '!$W$19:$W$26,$A25)</f>
        <v>0</v>
      </c>
      <c r="I25" s="219">
        <f>COUNTIF('Tracker '!$AA$19:$AA$26,$A25)</f>
        <v>0</v>
      </c>
      <c r="J25" s="219">
        <f>COUNTIF('Initial Assessment'!$C$31:$C$40,$A25)</f>
        <v>0</v>
      </c>
      <c r="K25" s="219">
        <f t="shared" si="13"/>
        <v>0</v>
      </c>
      <c r="L25" s="219">
        <f>COUNTIF('Tracker '!$W$28:$W$35,$A25)</f>
        <v>0</v>
      </c>
      <c r="M25" s="219">
        <f>COUNTIF('Tracker '!$AA$28:$AA$35,$A25)</f>
        <v>0</v>
      </c>
      <c r="N25" s="219">
        <f>COUNTIF('Initial Assessment'!$C$42:$C$51,$A25)</f>
        <v>0</v>
      </c>
      <c r="O25" s="219">
        <f t="shared" si="14"/>
        <v>0</v>
      </c>
      <c r="P25" s="219">
        <f>COUNTIF('Tracker '!$W$37:$W$44,$A25)</f>
        <v>0</v>
      </c>
      <c r="Q25" s="219">
        <f>COUNTIF('Tracker '!$AA$37:$AA$44,$A25)</f>
        <v>0</v>
      </c>
      <c r="R25" s="219">
        <f>SUM(D25,H25,L25,P25)</f>
        <v>0</v>
      </c>
      <c r="S25" s="219">
        <f t="shared" si="10"/>
        <v>0</v>
      </c>
    </row>
    <row r="26" spans="1:19" x14ac:dyDescent="0.25">
      <c r="A26" s="219" t="s">
        <v>48</v>
      </c>
      <c r="B26" s="219">
        <f>COUNTIF('Initial Assessment'!$C$9:$C$18,$A17)</f>
        <v>0</v>
      </c>
      <c r="C26" s="219">
        <f t="shared" si="11"/>
        <v>0</v>
      </c>
      <c r="D26" s="219">
        <f>COUNTIF('Tracker '!$W$10:$W$17,$A26)</f>
        <v>0</v>
      </c>
      <c r="E26" s="219">
        <f>COUNTIF('Tracker '!$AA$10:$AA$17,$A26)</f>
        <v>0</v>
      </c>
      <c r="F26" s="219">
        <f>COUNTIF('Initial Assessment'!$C$20:$C$29,$A26)</f>
        <v>0</v>
      </c>
      <c r="G26" s="219">
        <f t="shared" si="12"/>
        <v>0</v>
      </c>
      <c r="H26" s="219">
        <f>COUNTIF('Tracker '!$W$19:$W$26,$A26)</f>
        <v>0</v>
      </c>
      <c r="I26" s="219">
        <f>COUNTIF('Tracker '!$AA$19:$AA$26,$A26)</f>
        <v>0</v>
      </c>
      <c r="J26" s="219">
        <f>COUNTIF('Initial Assessment'!$C$31:$C$40,$A26)</f>
        <v>0</v>
      </c>
      <c r="K26" s="219">
        <f t="shared" si="13"/>
        <v>0</v>
      </c>
      <c r="L26" s="219">
        <f>COUNTIF('Tracker '!$W$28:$W$35,$A26)</f>
        <v>0</v>
      </c>
      <c r="M26" s="219">
        <f>COUNTIF('Tracker '!$AA$28:$AA$35,$A26)</f>
        <v>0</v>
      </c>
      <c r="N26" s="219">
        <f>COUNTIF('Initial Assessment'!$C$42:$C$51,$A26)</f>
        <v>0</v>
      </c>
      <c r="O26" s="219">
        <f t="shared" si="14"/>
        <v>0</v>
      </c>
      <c r="P26" s="219">
        <f>COUNTIF('Tracker '!$W$37:$W$44,$A26)</f>
        <v>0</v>
      </c>
      <c r="Q26" s="219">
        <f>COUNTIF('Tracker '!$AA$37:$AA$44,$A26)</f>
        <v>0</v>
      </c>
      <c r="R26" s="219">
        <f>SUM(D26,H26,L26,P26)</f>
        <v>0</v>
      </c>
      <c r="S26" s="219">
        <f t="shared" si="10"/>
        <v>0</v>
      </c>
    </row>
    <row r="27" spans="1:19" x14ac:dyDescent="0.25">
      <c r="A27" s="219" t="s">
        <v>49</v>
      </c>
      <c r="B27" s="219">
        <f>COUNTIF('Initial Assessment'!$C$9:$C$18,$A18)</f>
        <v>0</v>
      </c>
      <c r="C27" s="219">
        <f t="shared" si="11"/>
        <v>0</v>
      </c>
      <c r="D27" s="219">
        <f>COUNTIF('Tracker '!$W$10:$W$17,$A27)</f>
        <v>0</v>
      </c>
      <c r="E27" s="219">
        <f>COUNTIF('Tracker '!$AA$10:$AA$17,$A27)</f>
        <v>0</v>
      </c>
      <c r="F27" s="219">
        <f>COUNTIF('Initial Assessment'!$C$20:$C$29,$A27)</f>
        <v>0</v>
      </c>
      <c r="G27" s="219">
        <f t="shared" si="12"/>
        <v>0</v>
      </c>
      <c r="H27" s="219">
        <f>COUNTIF('Tracker '!$W$19:$W$26,$A27)</f>
        <v>0</v>
      </c>
      <c r="I27" s="219">
        <f>COUNTIF('Tracker '!$AA$19:$AA$26,$A27)</f>
        <v>0</v>
      </c>
      <c r="J27" s="219">
        <f>COUNTIF('Initial Assessment'!$C$31:$C$40,$A27)</f>
        <v>0</v>
      </c>
      <c r="K27" s="219">
        <f t="shared" si="13"/>
        <v>0</v>
      </c>
      <c r="L27" s="219">
        <f>COUNTIF('Tracker '!$W$28:$W$35,$A27)</f>
        <v>0</v>
      </c>
      <c r="M27" s="219">
        <f>COUNTIF('Tracker '!$AA$28:$AA$35,$A27)</f>
        <v>0</v>
      </c>
      <c r="N27" s="219">
        <f>COUNTIF('Initial Assessment'!$C$42:$C$51,$A27)</f>
        <v>0</v>
      </c>
      <c r="O27" s="219">
        <f t="shared" si="14"/>
        <v>0</v>
      </c>
      <c r="P27" s="219">
        <f>COUNTIF('Tracker '!$W$37:$W$44,$A27)</f>
        <v>0</v>
      </c>
      <c r="Q27" s="219">
        <f>COUNTIF('Tracker '!$AA$37:$AA$44,$A27)</f>
        <v>0</v>
      </c>
      <c r="R27" s="219">
        <f>SUM(D27,H27,L27,P27)</f>
        <v>0</v>
      </c>
      <c r="S27" s="219">
        <f t="shared" si="10"/>
        <v>0</v>
      </c>
    </row>
  </sheetData>
  <mergeCells count="15">
    <mergeCell ref="N21:Q21"/>
    <mergeCell ref="R21:S21"/>
    <mergeCell ref="N3:Q3"/>
    <mergeCell ref="R3:S3"/>
    <mergeCell ref="B12:E12"/>
    <mergeCell ref="F12:I12"/>
    <mergeCell ref="J12:M12"/>
    <mergeCell ref="N12:Q12"/>
    <mergeCell ref="R12:S12"/>
    <mergeCell ref="B21:E21"/>
    <mergeCell ref="F21:I21"/>
    <mergeCell ref="J21:M21"/>
    <mergeCell ref="B3:E3"/>
    <mergeCell ref="F3:I3"/>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zoomScale="90" zoomScaleNormal="90" workbookViewId="0">
      <selection activeCell="F25" sqref="F25"/>
    </sheetView>
  </sheetViews>
  <sheetFormatPr defaultColWidth="8.85546875" defaultRowHeight="15" x14ac:dyDescent="0.25"/>
  <cols>
    <col min="1" max="1" width="5.42578125" bestFit="1" customWidth="1"/>
    <col min="2" max="2" width="9" bestFit="1" customWidth="1"/>
    <col min="3" max="3" width="9" customWidth="1"/>
    <col min="4" max="4" width="9" bestFit="1" customWidth="1"/>
    <col min="5" max="5" width="9" customWidth="1"/>
    <col min="6" max="6" width="70" style="1" customWidth="1"/>
    <col min="7" max="7" width="12.28515625" customWidth="1"/>
    <col min="12" max="12" width="63.42578125" customWidth="1"/>
  </cols>
  <sheetData>
    <row r="1" spans="1:12" ht="23.25" x14ac:dyDescent="0.35">
      <c r="A1" s="80" t="s">
        <v>38</v>
      </c>
    </row>
    <row r="3" spans="1:12" ht="18.75" x14ac:dyDescent="0.3">
      <c r="F3" s="96" t="s">
        <v>18</v>
      </c>
      <c r="L3" s="97" t="s">
        <v>25</v>
      </c>
    </row>
    <row r="5" spans="1:12" ht="18.75" x14ac:dyDescent="0.3">
      <c r="F5" s="96" t="s">
        <v>52</v>
      </c>
      <c r="L5" s="96" t="s">
        <v>52</v>
      </c>
    </row>
    <row r="6" spans="1:12" ht="47.25" x14ac:dyDescent="0.25">
      <c r="F6" s="187" t="str">
        <f>IF('Tracker '!$G10="P", "", CHAR(149)&amp;" "&amp;'Tracker '!$H10)</f>
        <v/>
      </c>
      <c r="L6" s="187" t="str">
        <f>IF('Tracker '!$G19="P", "", CHAR(149)&amp;" "&amp;'Tracker '!$H19)</f>
        <v/>
      </c>
    </row>
    <row r="7" spans="1:12" ht="47.25" x14ac:dyDescent="0.25">
      <c r="F7" s="187" t="str">
        <f>IF('Tracker '!$G11="P", "", CHAR(149)&amp;" "&amp;'Tracker '!$H11)</f>
        <v/>
      </c>
      <c r="L7" s="187" t="str">
        <f>IF('Tracker '!$G20="P", "", CHAR(149)&amp;" "&amp;'Tracker '!$H20)</f>
        <v/>
      </c>
    </row>
    <row r="8" spans="1:12" ht="45" customHeight="1" x14ac:dyDescent="0.25">
      <c r="F8" s="187" t="str">
        <f>IF('Tracker '!$G12="P", "", CHAR(149)&amp;" "&amp;'Tracker '!$H12)</f>
        <v/>
      </c>
      <c r="L8" s="187" t="str">
        <f>IF('Tracker '!$G21="P", "", CHAR(149)&amp;" "&amp;'Tracker '!$H21)</f>
        <v/>
      </c>
    </row>
    <row r="9" spans="1:12" ht="45" customHeight="1" x14ac:dyDescent="0.25">
      <c r="F9" s="187" t="str">
        <f>IF('Tracker '!$G13="P", "", CHAR(149)&amp;" "&amp;'Tracker '!$H13)</f>
        <v/>
      </c>
      <c r="L9" s="187" t="str">
        <f>IF('Tracker '!$G22="P", "", CHAR(149)&amp;" "&amp;'Tracker '!$H22)</f>
        <v/>
      </c>
    </row>
    <row r="10" spans="1:12" ht="45" customHeight="1" x14ac:dyDescent="0.25">
      <c r="F10" s="187" t="str">
        <f>IF('Tracker '!$G14="P", "", CHAR(149)&amp;" "&amp;'Tracker '!$H14)</f>
        <v/>
      </c>
      <c r="L10" s="187" t="str">
        <f>IF('Tracker '!$G23="P", "", CHAR(149)&amp;" "&amp;'Tracker '!$H23)</f>
        <v/>
      </c>
    </row>
    <row r="11" spans="1:12" ht="45" customHeight="1" x14ac:dyDescent="0.25">
      <c r="F11" s="187" t="str">
        <f>IF('Tracker '!$G15="P", "", CHAR(149)&amp;" "&amp;'Tracker '!$H15)</f>
        <v/>
      </c>
      <c r="L11" s="187" t="str">
        <f>IF('Tracker '!$G24="P", "", CHAR(149)&amp;" "&amp;'Tracker '!$H24)</f>
        <v/>
      </c>
    </row>
    <row r="12" spans="1:12" ht="45" customHeight="1" x14ac:dyDescent="0.25">
      <c r="F12" s="187" t="str">
        <f>IF('Tracker '!$G16="P", "", CHAR(149)&amp;" "&amp;'Tracker '!$H16)</f>
        <v/>
      </c>
      <c r="L12" s="187" t="str">
        <f>IF('Tracker '!$G25="P", "", CHAR(149)&amp;" "&amp;'Tracker '!$H25)</f>
        <v/>
      </c>
    </row>
    <row r="13" spans="1:12" ht="45" customHeight="1" x14ac:dyDescent="0.25">
      <c r="F13" s="187" t="str">
        <f>IF('Tracker '!$G17="P", "", CHAR(149)&amp;" "&amp;'Tracker '!$H17)</f>
        <v/>
      </c>
      <c r="L13" s="187" t="str">
        <f>IF('Tracker '!$G26="P", "", CHAR(149)&amp;" "&amp;'Tracker '!$H26)</f>
        <v/>
      </c>
    </row>
    <row r="14" spans="1:12" x14ac:dyDescent="0.25">
      <c r="F14" s="95"/>
    </row>
    <row r="16" spans="1:12" ht="18.75" x14ac:dyDescent="0.3">
      <c r="F16" s="98" t="s">
        <v>26</v>
      </c>
      <c r="L16" s="97" t="s">
        <v>28</v>
      </c>
    </row>
    <row r="17" spans="6:12" x14ac:dyDescent="0.25">
      <c r="F17" s="95"/>
    </row>
    <row r="18" spans="6:12" ht="18.75" x14ac:dyDescent="0.3">
      <c r="F18" s="96" t="s">
        <v>52</v>
      </c>
      <c r="L18" s="96" t="s">
        <v>52</v>
      </c>
    </row>
    <row r="19" spans="6:12" ht="15.75" x14ac:dyDescent="0.25">
      <c r="F19" s="187" t="str">
        <f>IF('Tracker '!$G28="P", "", CHAR(149)&amp;" "&amp;'Tracker '!$H28)</f>
        <v/>
      </c>
      <c r="L19" s="187" t="str">
        <f>IF('Tracker '!$G37="P", "", CHAR(149)&amp;" "&amp;'Tracker '!$H37)</f>
        <v/>
      </c>
    </row>
    <row r="20" spans="6:12" ht="15.75" x14ac:dyDescent="0.25">
      <c r="F20" s="187" t="str">
        <f>IF('Tracker '!$G29="P", "", CHAR(149)&amp;" "&amp;'Tracker '!$H29)</f>
        <v/>
      </c>
      <c r="L20" s="187" t="str">
        <f>IF('Tracker '!$G38="P", "", CHAR(149)&amp;" "&amp;'Tracker '!$H38)</f>
        <v/>
      </c>
    </row>
    <row r="21" spans="6:12" ht="15.75" x14ac:dyDescent="0.25">
      <c r="F21" s="187" t="str">
        <f>IF('Tracker '!$G30="P", "", CHAR(149)&amp;" "&amp;'Tracker '!$H30)</f>
        <v/>
      </c>
      <c r="L21" s="187" t="str">
        <f>IF('Tracker '!$G39="P", "", CHAR(149)&amp;" "&amp;'Tracker '!$H39)</f>
        <v/>
      </c>
    </row>
    <row r="22" spans="6:12" ht="45" customHeight="1" x14ac:dyDescent="0.25">
      <c r="F22" s="187" t="str">
        <f>IF('Tracker '!$G31="P", "", CHAR(149)&amp;" "&amp;'Tracker '!$H31)</f>
        <v/>
      </c>
      <c r="L22" s="187" t="str">
        <f>IF('Tracker '!$G40="P", "", CHAR(149)&amp;" "&amp;'Tracker '!$H40)</f>
        <v/>
      </c>
    </row>
    <row r="23" spans="6:12" ht="45" customHeight="1" x14ac:dyDescent="0.25">
      <c r="F23" s="187" t="str">
        <f>IF('Tracker '!$G32="P", "", CHAR(149)&amp;" "&amp;'Tracker '!$H32)</f>
        <v/>
      </c>
      <c r="L23" s="187" t="str">
        <f>IF('Tracker '!$G41="P", "", CHAR(149)&amp;" "&amp;'Tracker '!$H41)</f>
        <v/>
      </c>
    </row>
    <row r="24" spans="6:12" ht="45" customHeight="1" x14ac:dyDescent="0.25">
      <c r="F24" s="187" t="str">
        <f>IF('Tracker '!$G33="P", "", CHAR(149)&amp;" "&amp;'Tracker '!$H33)</f>
        <v/>
      </c>
      <c r="L24" s="187" t="str">
        <f>IF('Tracker '!$G42="P", "", CHAR(149)&amp;" "&amp;'Tracker '!$H42)</f>
        <v/>
      </c>
    </row>
    <row r="25" spans="6:12" ht="45" customHeight="1" x14ac:dyDescent="0.25">
      <c r="F25" s="187" t="str">
        <f>IF('Tracker '!$G34="P", "", CHAR(149)&amp;" "&amp;'Tracker '!$H34)</f>
        <v/>
      </c>
      <c r="L25" s="187" t="str">
        <f>IF('Tracker '!$G43="P", "", CHAR(149)&amp;" "&amp;'Tracker '!$H43)</f>
        <v/>
      </c>
    </row>
    <row r="26" spans="6:12" ht="45" customHeight="1" x14ac:dyDescent="0.25">
      <c r="F26" s="187" t="str">
        <f>IF('Tracker '!$G35="P", "", CHAR(149)&amp;" "&amp;'Tracker '!$H35)</f>
        <v/>
      </c>
      <c r="L26" s="187" t="str">
        <f>IF('Tracker '!$G44="P", "", CHAR(149)&amp;" "&amp;'Tracker '!$H44)</f>
        <v/>
      </c>
    </row>
    <row r="47" spans="2:12" ht="18.75" customHeight="1" x14ac:dyDescent="0.25">
      <c r="B47" s="368" t="s">
        <v>29</v>
      </c>
      <c r="C47" s="368"/>
      <c r="D47" s="368"/>
      <c r="E47" s="368"/>
      <c r="F47" s="368"/>
      <c r="G47" s="368"/>
      <c r="H47" s="368"/>
      <c r="I47" s="368"/>
      <c r="J47" s="368"/>
      <c r="K47" s="368"/>
      <c r="L47" s="368"/>
    </row>
  </sheetData>
  <sheetProtection algorithmName="SHA-512" hashValue="VYBICUaroVXJQ1FeTNhjBlNybBqfJDoPw7kIbZPe9PtJ6e+sqvR5+4h3/5gD5moQgxRzLSJ9uxIZCF048vzskg==" saltValue="KWHmj+jIMDAlEVI7K6wLMg==" spinCount="100000" sheet="1" objects="1" scenarios="1" selectLockedCells="1"/>
  <mergeCells count="1">
    <mergeCell ref="B47:L47"/>
  </mergeCells>
  <pageMargins left="0.25" right="0.25" top="0.75" bottom="0.75" header="0.3" footer="0.3"/>
  <pageSetup paperSize="8"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zoomScale="90" zoomScaleNormal="90" workbookViewId="0">
      <selection activeCell="L19" sqref="L19:L26"/>
    </sheetView>
  </sheetViews>
  <sheetFormatPr defaultColWidth="8.85546875" defaultRowHeight="15" x14ac:dyDescent="0.25"/>
  <cols>
    <col min="1" max="1" width="5.42578125" bestFit="1" customWidth="1"/>
    <col min="2" max="2" width="9" bestFit="1" customWidth="1"/>
    <col min="3" max="3" width="9" customWidth="1"/>
    <col min="4" max="4" width="9" bestFit="1" customWidth="1"/>
    <col min="5" max="5" width="9" customWidth="1"/>
    <col min="6" max="6" width="70" style="1" customWidth="1"/>
    <col min="7" max="7" width="12.28515625" customWidth="1"/>
    <col min="12" max="12" width="63.42578125" customWidth="1"/>
  </cols>
  <sheetData>
    <row r="1" spans="1:12" ht="23.25" x14ac:dyDescent="0.35">
      <c r="A1" s="80" t="s">
        <v>50</v>
      </c>
    </row>
    <row r="3" spans="1:12" ht="18.75" x14ac:dyDescent="0.3">
      <c r="F3" s="96" t="s">
        <v>18</v>
      </c>
      <c r="L3" s="97" t="s">
        <v>25</v>
      </c>
    </row>
    <row r="5" spans="1:12" ht="18.75" x14ac:dyDescent="0.3">
      <c r="F5" s="96" t="s">
        <v>52</v>
      </c>
      <c r="L5" s="96" t="s">
        <v>52</v>
      </c>
    </row>
    <row r="6" spans="1:12" ht="45" customHeight="1" x14ac:dyDescent="0.25">
      <c r="F6" s="187" t="str">
        <f>IF('Tracker '!$M10="P", "", CHAR(149)&amp;" "&amp;'Tracker '!$R10)</f>
        <v/>
      </c>
      <c r="L6" s="187" t="str">
        <f>IF('Tracker '!$M19="P", "", CHAR(149)&amp;" "&amp;'Tracker '!$R19)</f>
        <v/>
      </c>
    </row>
    <row r="7" spans="1:12" ht="45" customHeight="1" x14ac:dyDescent="0.25">
      <c r="F7" s="187" t="str">
        <f>IF('Tracker '!$M11="P", "", CHAR(149)&amp;" "&amp;'Tracker '!$R11)</f>
        <v/>
      </c>
      <c r="L7" s="187" t="str">
        <f>IF('Tracker '!$M20="P", "", CHAR(149)&amp;" "&amp;'Tracker '!$R20)</f>
        <v/>
      </c>
    </row>
    <row r="8" spans="1:12" ht="45" customHeight="1" x14ac:dyDescent="0.25">
      <c r="F8" s="187" t="str">
        <f>IF('Tracker '!$M12="P", "", CHAR(149)&amp;" "&amp;'Tracker '!$R12)</f>
        <v/>
      </c>
      <c r="L8" s="187" t="str">
        <f>IF('Tracker '!$M21="P", "", CHAR(149)&amp;" "&amp;'Tracker '!$R21)</f>
        <v/>
      </c>
    </row>
    <row r="9" spans="1:12" ht="45" customHeight="1" x14ac:dyDescent="0.25">
      <c r="F9" s="187" t="str">
        <f>IF('Tracker '!$M13="P", "", CHAR(149)&amp;" "&amp;'Tracker '!$R13)</f>
        <v/>
      </c>
      <c r="L9" s="187" t="str">
        <f>IF('Tracker '!$M22="P", "", CHAR(149)&amp;" "&amp;'Tracker '!$R22)</f>
        <v/>
      </c>
    </row>
    <row r="10" spans="1:12" ht="45" customHeight="1" x14ac:dyDescent="0.25">
      <c r="F10" s="187" t="str">
        <f>IF('Tracker '!$M14="P", "", CHAR(149)&amp;" "&amp;'Tracker '!$R14)</f>
        <v/>
      </c>
      <c r="L10" s="187" t="str">
        <f>IF('Tracker '!$M23="P", "", CHAR(149)&amp;" "&amp;'Tracker '!$R23)</f>
        <v/>
      </c>
    </row>
    <row r="11" spans="1:12" ht="45" customHeight="1" x14ac:dyDescent="0.25">
      <c r="F11" s="187" t="str">
        <f>IF('Tracker '!$M15="P", "", CHAR(149)&amp;" "&amp;'Tracker '!$R15)</f>
        <v/>
      </c>
      <c r="L11" s="187" t="str">
        <f>IF('Tracker '!$M24="P", "", CHAR(149)&amp;" "&amp;'Tracker '!$R24)</f>
        <v/>
      </c>
    </row>
    <row r="12" spans="1:12" ht="45" customHeight="1" x14ac:dyDescent="0.25">
      <c r="F12" s="187" t="str">
        <f>IF('Tracker '!$M16="P", "", CHAR(149)&amp;" "&amp;'Tracker '!$R16)</f>
        <v/>
      </c>
      <c r="L12" s="187" t="str">
        <f>IF('Tracker '!$M25="P", "", CHAR(149)&amp;" "&amp;'Tracker '!$R25)</f>
        <v/>
      </c>
    </row>
    <row r="13" spans="1:12" ht="45" customHeight="1" x14ac:dyDescent="0.25">
      <c r="F13" s="187" t="str">
        <f>IF('Tracker '!$M17="P", "", CHAR(149)&amp;" "&amp;'Tracker '!$R17)</f>
        <v/>
      </c>
      <c r="L13" s="187" t="str">
        <f>IF('Tracker '!$M26="P", "", CHAR(149)&amp;" "&amp;'Tracker '!$R26)</f>
        <v/>
      </c>
    </row>
    <row r="14" spans="1:12" x14ac:dyDescent="0.25">
      <c r="F14" s="95"/>
    </row>
    <row r="16" spans="1:12" ht="18.75" x14ac:dyDescent="0.3">
      <c r="F16" s="98" t="s">
        <v>26</v>
      </c>
      <c r="L16" s="97" t="s">
        <v>28</v>
      </c>
    </row>
    <row r="17" spans="6:12" x14ac:dyDescent="0.25">
      <c r="F17" s="95"/>
    </row>
    <row r="18" spans="6:12" ht="18.75" x14ac:dyDescent="0.3">
      <c r="F18" s="96" t="s">
        <v>52</v>
      </c>
      <c r="L18" s="96" t="s">
        <v>52</v>
      </c>
    </row>
    <row r="19" spans="6:12" ht="45" customHeight="1" x14ac:dyDescent="0.25">
      <c r="F19" s="187" t="str">
        <f>IF('Tracker '!$M28="P", "", CHAR(149)&amp;" "&amp;'Tracker '!$R28)</f>
        <v/>
      </c>
      <c r="L19" s="187" t="str">
        <f>IF('Tracker '!$M37="P", "", CHAR(149)&amp;" "&amp;'Tracker '!$R37)</f>
        <v/>
      </c>
    </row>
    <row r="20" spans="6:12" ht="45" customHeight="1" x14ac:dyDescent="0.25">
      <c r="F20" s="187" t="str">
        <f>IF('Tracker '!$M29="P", "", CHAR(149)&amp;" "&amp;'Tracker '!$R29)</f>
        <v/>
      </c>
      <c r="L20" s="187" t="str">
        <f>IF('Tracker '!$M38="P", "", CHAR(149)&amp;" "&amp;'Tracker '!$R38)</f>
        <v/>
      </c>
    </row>
    <row r="21" spans="6:12" ht="45" customHeight="1" x14ac:dyDescent="0.25">
      <c r="F21" s="187" t="str">
        <f>IF('Tracker '!$M30="P", "", CHAR(149)&amp;" "&amp;'Tracker '!$R30)</f>
        <v/>
      </c>
      <c r="L21" s="187" t="str">
        <f>IF('Tracker '!$M39="P", "", CHAR(149)&amp;" "&amp;'Tracker '!$R39)</f>
        <v/>
      </c>
    </row>
    <row r="22" spans="6:12" ht="45" customHeight="1" x14ac:dyDescent="0.25">
      <c r="F22" s="187" t="str">
        <f>IF('Tracker '!$M31="P", "", CHAR(149)&amp;" "&amp;'Tracker '!$R31)</f>
        <v/>
      </c>
      <c r="L22" s="187" t="str">
        <f>IF('Tracker '!$M40="P", "", CHAR(149)&amp;" "&amp;'Tracker '!$R40)</f>
        <v/>
      </c>
    </row>
    <row r="23" spans="6:12" ht="45" customHeight="1" x14ac:dyDescent="0.25">
      <c r="F23" s="187" t="str">
        <f>IF('Tracker '!$M32="P", "", CHAR(149)&amp;" "&amp;'Tracker '!$R32)</f>
        <v/>
      </c>
      <c r="L23" s="187" t="str">
        <f>IF('Tracker '!$M41="P", "", CHAR(149)&amp;" "&amp;'Tracker '!$R41)</f>
        <v/>
      </c>
    </row>
    <row r="24" spans="6:12" ht="45" customHeight="1" x14ac:dyDescent="0.25">
      <c r="F24" s="187" t="str">
        <f>IF('Tracker '!$M33="P", "", CHAR(149)&amp;" "&amp;'Tracker '!$R33)</f>
        <v/>
      </c>
      <c r="L24" s="187" t="str">
        <f>IF('Tracker '!$M42="P", "", CHAR(149)&amp;" "&amp;'Tracker '!$R42)</f>
        <v/>
      </c>
    </row>
    <row r="25" spans="6:12" ht="45" customHeight="1" x14ac:dyDescent="0.25">
      <c r="F25" s="187" t="str">
        <f>IF('Tracker '!$M34="P", "", CHAR(149)&amp;" "&amp;'Tracker '!$R34)</f>
        <v/>
      </c>
      <c r="L25" s="187" t="str">
        <f>IF('Tracker '!$M43="P", "", CHAR(149)&amp;" "&amp;'Tracker '!$R43)</f>
        <v/>
      </c>
    </row>
    <row r="26" spans="6:12" ht="45" customHeight="1" x14ac:dyDescent="0.25">
      <c r="F26" s="187" t="str">
        <f>IF('Tracker '!$M35="P", "", CHAR(149)&amp;" "&amp;'Tracker '!$R35)</f>
        <v/>
      </c>
      <c r="L26" s="187" t="str">
        <f>IF('Tracker '!$M44="P", "", CHAR(149)&amp;" "&amp;'Tracker '!$R44)</f>
        <v/>
      </c>
    </row>
    <row r="47" spans="2:12" ht="18.75" customHeight="1" x14ac:dyDescent="0.25">
      <c r="B47" s="368" t="s">
        <v>29</v>
      </c>
      <c r="C47" s="368"/>
      <c r="D47" s="368"/>
      <c r="E47" s="368"/>
      <c r="F47" s="368"/>
      <c r="G47" s="368"/>
      <c r="H47" s="368"/>
      <c r="I47" s="368"/>
      <c r="J47" s="368"/>
      <c r="K47" s="368"/>
      <c r="L47" s="368"/>
    </row>
  </sheetData>
  <sheetProtection algorithmName="SHA-512" hashValue="s4G3ooyFV3xfk8jGPP/xKdHx0zCzqJA91Acf7BSVWtC/A7SoY9eFr/O7b2IjH47UyPCnWRUWO9TsEmHSg+bsAA==" saltValue="IOiigjgmFuCfq+x+6gdT9Q==" spinCount="100000" sheet="1" selectLockedCells="1"/>
  <mergeCells count="1">
    <mergeCell ref="B47:L47"/>
  </mergeCells>
  <pageMargins left="0.7" right="0.7" top="0.75" bottom="0.75" header="0.3" footer="0.3"/>
  <pageSetup paperSize="9" scale="56" orientation="landscape" r:id="rId1"/>
  <rowBreaks count="1" manualBreakCount="1">
    <brk id="26"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zoomScale="90" zoomScaleNormal="90" workbookViewId="0">
      <selection activeCell="T13" sqref="T13"/>
    </sheetView>
  </sheetViews>
  <sheetFormatPr defaultColWidth="8.85546875" defaultRowHeight="15" x14ac:dyDescent="0.25"/>
  <cols>
    <col min="1" max="1" width="5.42578125" bestFit="1" customWidth="1"/>
    <col min="2" max="2" width="9" bestFit="1" customWidth="1"/>
    <col min="3" max="3" width="9" customWidth="1"/>
    <col min="4" max="4" width="9" bestFit="1" customWidth="1"/>
    <col min="5" max="5" width="9" customWidth="1"/>
    <col min="6" max="6" width="70" style="1" customWidth="1"/>
    <col min="7" max="7" width="12.28515625" customWidth="1"/>
    <col min="12" max="12" width="63.42578125" customWidth="1"/>
  </cols>
  <sheetData>
    <row r="1" spans="1:12" ht="23.25" x14ac:dyDescent="0.35">
      <c r="A1" s="80" t="s">
        <v>51</v>
      </c>
    </row>
    <row r="3" spans="1:12" ht="18.75" x14ac:dyDescent="0.3">
      <c r="F3" s="96" t="s">
        <v>18</v>
      </c>
      <c r="L3" s="97" t="s">
        <v>25</v>
      </c>
    </row>
    <row r="5" spans="1:12" ht="18.75" x14ac:dyDescent="0.3">
      <c r="F5" s="96" t="s">
        <v>52</v>
      </c>
      <c r="L5" s="96" t="s">
        <v>52</v>
      </c>
    </row>
    <row r="6" spans="1:12" ht="45" customHeight="1" x14ac:dyDescent="0.25">
      <c r="F6" s="187" t="str">
        <f>IF('Tracker '!$AA10="P", "", CHAR(149)&amp;" "&amp;'Tracker '!$AB10)</f>
        <v/>
      </c>
      <c r="L6" s="187" t="str">
        <f>IF('Tracker '!$AA19="P", "", CHAR(149)&amp;" "&amp;'Tracker '!$AB19)</f>
        <v/>
      </c>
    </row>
    <row r="7" spans="1:12" ht="45" customHeight="1" x14ac:dyDescent="0.25">
      <c r="F7" s="187" t="str">
        <f>IF('Tracker '!$AA11="P", "", CHAR(149)&amp;" "&amp;'Tracker '!$AB11)</f>
        <v/>
      </c>
      <c r="L7" s="187" t="str">
        <f>IF('Tracker '!$AA20="P", "", CHAR(149)&amp;" "&amp;'Tracker '!$AB20)</f>
        <v/>
      </c>
    </row>
    <row r="8" spans="1:12" ht="45" customHeight="1" x14ac:dyDescent="0.25">
      <c r="F8" s="187" t="str">
        <f>IF('Tracker '!$AA12="P", "", CHAR(149)&amp;" "&amp;'Tracker '!$AB12)</f>
        <v/>
      </c>
      <c r="L8" s="187" t="str">
        <f>IF('Tracker '!$AA21="P", "", CHAR(149)&amp;" "&amp;'Tracker '!$AB21)</f>
        <v/>
      </c>
    </row>
    <row r="9" spans="1:12" ht="45" customHeight="1" x14ac:dyDescent="0.25">
      <c r="F9" s="187" t="str">
        <f>IF('Tracker '!$AA13="P", "", CHAR(149)&amp;" "&amp;'Tracker '!$AB13)</f>
        <v/>
      </c>
      <c r="L9" s="187" t="str">
        <f>IF('Tracker '!$AA22="P", "", CHAR(149)&amp;" "&amp;'Tracker '!$AB22)</f>
        <v/>
      </c>
    </row>
    <row r="10" spans="1:12" ht="45" customHeight="1" x14ac:dyDescent="0.25">
      <c r="F10" s="187" t="str">
        <f>IF('Tracker '!$AA14="P", "", CHAR(149)&amp;" "&amp;'Tracker '!$AB14)</f>
        <v/>
      </c>
      <c r="L10" s="187" t="str">
        <f>IF('Tracker '!$AA23="P", "", CHAR(149)&amp;" "&amp;'Tracker '!$AB23)</f>
        <v/>
      </c>
    </row>
    <row r="11" spans="1:12" ht="45" customHeight="1" x14ac:dyDescent="0.25">
      <c r="F11" s="187" t="str">
        <f>IF('Tracker '!$AA15="P", "", CHAR(149)&amp;" "&amp;'Tracker '!$AB15)</f>
        <v/>
      </c>
      <c r="L11" s="187" t="str">
        <f>IF('Tracker '!$AA24="P", "", CHAR(149)&amp;" "&amp;'Tracker '!$AB24)</f>
        <v/>
      </c>
    </row>
    <row r="12" spans="1:12" ht="45" customHeight="1" x14ac:dyDescent="0.25">
      <c r="F12" s="187" t="str">
        <f>IF('Tracker '!$AA16="P", "", CHAR(149)&amp;" "&amp;'Tracker '!$AB16)</f>
        <v/>
      </c>
      <c r="L12" s="187" t="str">
        <f>IF('Tracker '!$AA25="P", "", CHAR(149)&amp;" "&amp;'Tracker '!$AB25)</f>
        <v/>
      </c>
    </row>
    <row r="13" spans="1:12" ht="45" customHeight="1" x14ac:dyDescent="0.25">
      <c r="F13" s="187" t="str">
        <f>IF('Tracker '!$AA17="P", "", CHAR(149)&amp;" "&amp;'Tracker '!$AB17)</f>
        <v/>
      </c>
      <c r="L13" s="187" t="str">
        <f>IF('Tracker '!$AA26="P", "", CHAR(149)&amp;" "&amp;'Tracker '!$AB26)</f>
        <v/>
      </c>
    </row>
    <row r="14" spans="1:12" x14ac:dyDescent="0.25">
      <c r="F14" s="95"/>
    </row>
    <row r="16" spans="1:12" ht="18.75" x14ac:dyDescent="0.3">
      <c r="F16" s="98" t="s">
        <v>26</v>
      </c>
      <c r="L16" s="97" t="s">
        <v>28</v>
      </c>
    </row>
    <row r="17" spans="6:12" x14ac:dyDescent="0.25">
      <c r="F17" s="95"/>
    </row>
    <row r="18" spans="6:12" ht="18.75" x14ac:dyDescent="0.3">
      <c r="F18" s="96" t="s">
        <v>52</v>
      </c>
      <c r="L18" s="96" t="s">
        <v>52</v>
      </c>
    </row>
    <row r="19" spans="6:12" ht="45" customHeight="1" x14ac:dyDescent="0.25">
      <c r="F19" s="187" t="str">
        <f>IF('Tracker '!$AA28="P", "", CHAR(149)&amp;" "&amp;'Tracker '!$AB28)</f>
        <v/>
      </c>
      <c r="L19" s="187" t="str">
        <f>IF('Tracker '!$AA37="P", "", CHAR(149)&amp;" "&amp;'Tracker '!$AB37)</f>
        <v/>
      </c>
    </row>
    <row r="20" spans="6:12" ht="45" customHeight="1" x14ac:dyDescent="0.25">
      <c r="F20" s="187" t="str">
        <f>IF('Tracker '!$AA29="P", "", CHAR(149)&amp;" "&amp;'Tracker '!$AB29)</f>
        <v/>
      </c>
      <c r="L20" s="187" t="str">
        <f>IF('Tracker '!$AA38="P", "", CHAR(149)&amp;" "&amp;'Tracker '!$AB38)</f>
        <v/>
      </c>
    </row>
    <row r="21" spans="6:12" ht="45" customHeight="1" x14ac:dyDescent="0.25">
      <c r="F21" s="187" t="str">
        <f>IF('Tracker '!$AA30="P", "", CHAR(149)&amp;" "&amp;'Tracker '!$AB30)</f>
        <v/>
      </c>
      <c r="L21" s="187" t="str">
        <f>IF('Tracker '!$AA39="P", "", CHAR(149)&amp;" "&amp;'Tracker '!$AB39)</f>
        <v/>
      </c>
    </row>
    <row r="22" spans="6:12" ht="45" customHeight="1" x14ac:dyDescent="0.25">
      <c r="F22" s="187" t="str">
        <f>IF('Tracker '!$AA31="P", "", CHAR(149)&amp;" "&amp;'Tracker '!$AB31)</f>
        <v/>
      </c>
      <c r="L22" s="187" t="str">
        <f>IF('Tracker '!$AA40="P", "", CHAR(149)&amp;" "&amp;'Tracker '!$AB40)</f>
        <v/>
      </c>
    </row>
    <row r="23" spans="6:12" ht="45" customHeight="1" x14ac:dyDescent="0.25">
      <c r="F23" s="187" t="str">
        <f>IF('Tracker '!$AA32="P", "", CHAR(149)&amp;" "&amp;'Tracker '!$AB32)</f>
        <v/>
      </c>
      <c r="L23" s="187" t="str">
        <f>IF('Tracker '!$AA41="P", "", CHAR(149)&amp;" "&amp;'Tracker '!$AB41)</f>
        <v/>
      </c>
    </row>
    <row r="24" spans="6:12" ht="45" customHeight="1" x14ac:dyDescent="0.25">
      <c r="F24" s="187" t="str">
        <f>IF('Tracker '!$AA33="P", "", CHAR(149)&amp;" "&amp;'Tracker '!$AB33)</f>
        <v/>
      </c>
      <c r="L24" s="187" t="str">
        <f>IF('Tracker '!$AA42="P", "", CHAR(149)&amp;" "&amp;'Tracker '!$AB42)</f>
        <v/>
      </c>
    </row>
    <row r="25" spans="6:12" ht="45" customHeight="1" x14ac:dyDescent="0.25">
      <c r="F25" s="187" t="str">
        <f>IF('Tracker '!$AA34="P", "", CHAR(149)&amp;" "&amp;'Tracker '!$AB34)</f>
        <v/>
      </c>
      <c r="L25" s="187" t="str">
        <f>IF('Tracker '!$AA43="P", "", CHAR(149)&amp;" "&amp;'Tracker '!$AB43)</f>
        <v/>
      </c>
    </row>
    <row r="26" spans="6:12" ht="45" customHeight="1" x14ac:dyDescent="0.25">
      <c r="F26" s="187" t="str">
        <f>IF('Tracker '!$AA35="P", "", CHAR(149)&amp;" "&amp;'Tracker '!$AB35)</f>
        <v/>
      </c>
      <c r="L26" s="187" t="str">
        <f>IF('Tracker '!$AA44="P", "", CHAR(149)&amp;" "&amp;'Tracker '!$AB44)</f>
        <v/>
      </c>
    </row>
    <row r="47" spans="2:12" ht="18.75" customHeight="1" x14ac:dyDescent="0.25">
      <c r="B47" s="368" t="s">
        <v>29</v>
      </c>
      <c r="C47" s="368"/>
      <c r="D47" s="368"/>
      <c r="E47" s="368"/>
      <c r="F47" s="368"/>
      <c r="G47" s="368"/>
      <c r="H47" s="368"/>
      <c r="I47" s="368"/>
      <c r="J47" s="368"/>
      <c r="K47" s="368"/>
      <c r="L47" s="368"/>
    </row>
  </sheetData>
  <sheetProtection algorithmName="SHA-512" hashValue="+f1NUlw0lXHM6ap7pI+z/osVF7Zc0PdJsDOGoC7irK1cEvKPRWFFGUXEDUQpGJ0gtWyLx2f3qymD4VrooP8Mvw==" saltValue="kfuEqjpvu1xVl3mZFcsO6A==" spinCount="100000" sheet="1" objects="1" scenarios="1" selectLockedCells="1"/>
  <mergeCells count="1">
    <mergeCell ref="B47:L4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2:D104"/>
  <sheetViews>
    <sheetView zoomScaleNormal="100" workbookViewId="0">
      <selection activeCell="C2" sqref="C2"/>
    </sheetView>
  </sheetViews>
  <sheetFormatPr defaultColWidth="9.140625" defaultRowHeight="15" x14ac:dyDescent="0.25"/>
  <cols>
    <col min="1" max="1" width="13.42578125" style="8" customWidth="1"/>
    <col min="2" max="2" width="161.42578125" style="10" customWidth="1"/>
    <col min="3" max="3" width="77.85546875" style="8" customWidth="1"/>
    <col min="4" max="4" width="78.42578125" style="8" customWidth="1"/>
    <col min="5" max="16384" width="9.140625" style="8"/>
  </cols>
  <sheetData>
    <row r="2" spans="1:4" ht="33.75" x14ac:dyDescent="0.35">
      <c r="B2" s="9" t="s">
        <v>53</v>
      </c>
      <c r="C2" s="191" t="s">
        <v>54</v>
      </c>
    </row>
    <row r="3" spans="1:4" ht="26.25" x14ac:dyDescent="0.35">
      <c r="A3" s="283"/>
      <c r="B3" s="284" t="s">
        <v>55</v>
      </c>
      <c r="C3" s="192" t="s">
        <v>56</v>
      </c>
    </row>
    <row r="4" spans="1:4" ht="21" x14ac:dyDescent="0.35">
      <c r="A4" s="285"/>
      <c r="B4" s="286" t="s">
        <v>57</v>
      </c>
      <c r="C4" s="193" t="s">
        <v>58</v>
      </c>
    </row>
    <row r="5" spans="1:4" ht="26.25" x14ac:dyDescent="0.4">
      <c r="A5" s="287"/>
      <c r="B5" s="288" t="s">
        <v>59</v>
      </c>
      <c r="C5" s="194" t="s">
        <v>60</v>
      </c>
      <c r="D5" s="113"/>
    </row>
    <row r="6" spans="1:4" ht="33" x14ac:dyDescent="0.35">
      <c r="A6" s="289"/>
      <c r="B6" s="290" t="s">
        <v>61</v>
      </c>
      <c r="C6" s="195" t="s">
        <v>62</v>
      </c>
    </row>
    <row r="7" spans="1:4" ht="21" customHeight="1" x14ac:dyDescent="0.25">
      <c r="A7" s="291"/>
      <c r="B7" s="292" t="s">
        <v>63</v>
      </c>
      <c r="C7" s="8" t="s">
        <v>10</v>
      </c>
    </row>
    <row r="8" spans="1:4" s="10" customFormat="1" ht="31.5" customHeight="1" x14ac:dyDescent="0.25">
      <c r="A8" s="289"/>
      <c r="B8" s="290" t="s">
        <v>64</v>
      </c>
    </row>
    <row r="9" spans="1:4" s="10" customFormat="1" ht="32.25" customHeight="1" x14ac:dyDescent="0.25">
      <c r="A9" s="291"/>
      <c r="B9" s="292" t="s">
        <v>65</v>
      </c>
    </row>
    <row r="10" spans="1:4" s="10" customFormat="1" ht="15.75" x14ac:dyDescent="0.25">
      <c r="A10" s="289"/>
      <c r="B10" s="290" t="s">
        <v>66</v>
      </c>
    </row>
    <row r="11" spans="1:4" s="10" customFormat="1" ht="15.75" x14ac:dyDescent="0.25">
      <c r="A11" s="291"/>
      <c r="B11" s="292" t="s">
        <v>67</v>
      </c>
    </row>
    <row r="12" spans="1:4" s="10" customFormat="1" ht="21" x14ac:dyDescent="0.35">
      <c r="A12" s="293"/>
      <c r="B12" s="288" t="s">
        <v>68</v>
      </c>
    </row>
    <row r="13" spans="1:4" s="10" customFormat="1" ht="15.75" x14ac:dyDescent="0.25">
      <c r="A13" s="291"/>
      <c r="B13" s="292" t="s">
        <v>69</v>
      </c>
    </row>
    <row r="14" spans="1:4" s="10" customFormat="1" ht="15.75" x14ac:dyDescent="0.25">
      <c r="A14" s="289"/>
      <c r="B14" s="290" t="s">
        <v>70</v>
      </c>
    </row>
    <row r="15" spans="1:4" s="10" customFormat="1" ht="15.75" x14ac:dyDescent="0.25">
      <c r="A15" s="291"/>
      <c r="B15" s="292" t="s">
        <v>71</v>
      </c>
    </row>
    <row r="16" spans="1:4" s="10" customFormat="1" ht="15.75" x14ac:dyDescent="0.25">
      <c r="A16" s="289"/>
      <c r="B16" s="290" t="s">
        <v>72</v>
      </c>
    </row>
    <row r="17" spans="1:2" s="10" customFormat="1" ht="15.75" x14ac:dyDescent="0.25">
      <c r="A17" s="291"/>
      <c r="B17" s="292" t="s">
        <v>73</v>
      </c>
    </row>
    <row r="18" spans="1:2" s="10" customFormat="1" ht="15.75" x14ac:dyDescent="0.25">
      <c r="A18" s="289"/>
      <c r="B18" s="290" t="s">
        <v>74</v>
      </c>
    </row>
    <row r="19" spans="1:2" s="10" customFormat="1" ht="15.75" x14ac:dyDescent="0.25">
      <c r="A19" s="291"/>
      <c r="B19" s="292" t="s">
        <v>75</v>
      </c>
    </row>
    <row r="20" spans="1:2" s="10" customFormat="1" ht="15.75" x14ac:dyDescent="0.25">
      <c r="A20" s="289"/>
      <c r="B20" s="290" t="s">
        <v>76</v>
      </c>
    </row>
    <row r="21" spans="1:2" s="10" customFormat="1" ht="31.5" x14ac:dyDescent="0.25">
      <c r="A21" s="291"/>
      <c r="B21" s="292" t="s">
        <v>77</v>
      </c>
    </row>
    <row r="22" spans="1:2" s="10" customFormat="1" ht="15.75" x14ac:dyDescent="0.25">
      <c r="A22" s="289"/>
      <c r="B22" s="290" t="s">
        <v>78</v>
      </c>
    </row>
    <row r="23" spans="1:2" s="10" customFormat="1" ht="15.75" x14ac:dyDescent="0.25">
      <c r="A23" s="291"/>
      <c r="B23" s="292" t="s">
        <v>79</v>
      </c>
    </row>
    <row r="24" spans="1:2" s="10" customFormat="1" ht="15.75" x14ac:dyDescent="0.25">
      <c r="A24" s="289"/>
      <c r="B24" s="290" t="s">
        <v>80</v>
      </c>
    </row>
    <row r="25" spans="1:2" s="10" customFormat="1" ht="31.5" x14ac:dyDescent="0.25">
      <c r="A25" s="291"/>
      <c r="B25" s="292" t="s">
        <v>81</v>
      </c>
    </row>
    <row r="26" spans="1:2" s="10" customFormat="1" ht="15.75" x14ac:dyDescent="0.25">
      <c r="A26" s="289"/>
      <c r="B26" s="290" t="s">
        <v>82</v>
      </c>
    </row>
    <row r="27" spans="1:2" s="10" customFormat="1" ht="15.75" x14ac:dyDescent="0.25">
      <c r="A27" s="291"/>
      <c r="B27" s="292" t="s">
        <v>83</v>
      </c>
    </row>
    <row r="28" spans="1:2" s="10" customFormat="1" ht="15.75" x14ac:dyDescent="0.25">
      <c r="A28" s="289"/>
      <c r="B28" s="290" t="s">
        <v>84</v>
      </c>
    </row>
    <row r="29" spans="1:2" s="10" customFormat="1" ht="31.5" x14ac:dyDescent="0.25">
      <c r="A29" s="291"/>
      <c r="B29" s="292" t="s">
        <v>85</v>
      </c>
    </row>
    <row r="30" spans="1:2" s="10" customFormat="1" ht="15.75" x14ac:dyDescent="0.25">
      <c r="A30" s="289"/>
      <c r="B30" s="290" t="s">
        <v>86</v>
      </c>
    </row>
    <row r="31" spans="1:2" s="10" customFormat="1" ht="31.5" x14ac:dyDescent="0.25">
      <c r="A31" s="291"/>
      <c r="B31" s="292" t="s">
        <v>87</v>
      </c>
    </row>
    <row r="32" spans="1:2" ht="15.75" x14ac:dyDescent="0.25">
      <c r="A32" s="289"/>
      <c r="B32" s="290" t="s">
        <v>88</v>
      </c>
    </row>
    <row r="33" spans="1:2" ht="15.75" x14ac:dyDescent="0.25">
      <c r="A33" s="291"/>
      <c r="B33" s="292" t="s">
        <v>89</v>
      </c>
    </row>
    <row r="34" spans="1:2" ht="31.5" x14ac:dyDescent="0.25">
      <c r="A34" s="289"/>
      <c r="B34" s="290" t="s">
        <v>90</v>
      </c>
    </row>
    <row r="35" spans="1:2" ht="21" x14ac:dyDescent="0.35">
      <c r="A35" s="294"/>
      <c r="B35" s="288" t="s">
        <v>91</v>
      </c>
    </row>
    <row r="36" spans="1:2" ht="31.5" x14ac:dyDescent="0.25">
      <c r="A36" s="289"/>
      <c r="B36" s="290" t="s">
        <v>92</v>
      </c>
    </row>
    <row r="37" spans="1:2" ht="63" x14ac:dyDescent="0.25">
      <c r="A37" s="291"/>
      <c r="B37" s="292" t="s">
        <v>93</v>
      </c>
    </row>
    <row r="38" spans="1:2" ht="31.5" x14ac:dyDescent="0.25">
      <c r="A38" s="289"/>
      <c r="B38" s="290" t="s">
        <v>94</v>
      </c>
    </row>
    <row r="39" spans="1:2" ht="15.75" x14ac:dyDescent="0.25">
      <c r="A39" s="291"/>
      <c r="B39" s="292" t="s">
        <v>95</v>
      </c>
    </row>
    <row r="40" spans="1:2" ht="15.75" x14ac:dyDescent="0.25">
      <c r="A40" s="289"/>
      <c r="B40" s="290" t="s">
        <v>96</v>
      </c>
    </row>
    <row r="41" spans="1:2" ht="47.25" x14ac:dyDescent="0.25">
      <c r="A41" s="291"/>
      <c r="B41" s="292" t="s">
        <v>97</v>
      </c>
    </row>
    <row r="42" spans="1:2" ht="47.25" x14ac:dyDescent="0.25">
      <c r="A42" s="289"/>
      <c r="B42" s="290" t="s">
        <v>98</v>
      </c>
    </row>
    <row r="43" spans="1:2" ht="15.75" x14ac:dyDescent="0.25">
      <c r="A43" s="291"/>
      <c r="B43" s="292" t="s">
        <v>99</v>
      </c>
    </row>
    <row r="44" spans="1:2" ht="21" x14ac:dyDescent="0.35">
      <c r="A44" s="291"/>
      <c r="B44" s="288" t="s">
        <v>100</v>
      </c>
    </row>
    <row r="45" spans="1:2" ht="15.75" x14ac:dyDescent="0.25">
      <c r="A45" s="289"/>
      <c r="B45" s="290" t="s">
        <v>101</v>
      </c>
    </row>
    <row r="46" spans="1:2" ht="31.5" x14ac:dyDescent="0.25">
      <c r="A46" s="291"/>
      <c r="B46" s="292" t="s">
        <v>102</v>
      </c>
    </row>
    <row r="47" spans="1:2" ht="15.75" x14ac:dyDescent="0.25">
      <c r="A47" s="289"/>
      <c r="B47" s="290" t="s">
        <v>103</v>
      </c>
    </row>
    <row r="48" spans="1:2" ht="31.5" x14ac:dyDescent="0.25">
      <c r="A48" s="291"/>
      <c r="B48" s="292" t="s">
        <v>104</v>
      </c>
    </row>
    <row r="49" spans="1:4" ht="21" x14ac:dyDescent="0.35">
      <c r="A49" s="293"/>
      <c r="B49" s="288" t="s">
        <v>105</v>
      </c>
    </row>
    <row r="50" spans="1:4" ht="31.5" x14ac:dyDescent="0.25">
      <c r="A50" s="291"/>
      <c r="B50" s="292" t="s">
        <v>106</v>
      </c>
    </row>
    <row r="51" spans="1:4" ht="15.75" x14ac:dyDescent="0.25">
      <c r="A51" s="289"/>
      <c r="B51" s="290" t="s">
        <v>107</v>
      </c>
    </row>
    <row r="52" spans="1:4" ht="30.75" customHeight="1" x14ac:dyDescent="0.25">
      <c r="A52" s="291"/>
      <c r="B52" s="292" t="s">
        <v>108</v>
      </c>
    </row>
    <row r="53" spans="1:4" ht="31.5" x14ac:dyDescent="0.25">
      <c r="A53" s="289"/>
      <c r="B53" s="290" t="s">
        <v>109</v>
      </c>
    </row>
    <row r="54" spans="1:4" ht="15.75" x14ac:dyDescent="0.25">
      <c r="A54" s="291"/>
      <c r="B54" s="292" t="s">
        <v>110</v>
      </c>
    </row>
    <row r="55" spans="1:4" ht="15.75" x14ac:dyDescent="0.25">
      <c r="A55" s="289"/>
      <c r="B55" s="290" t="s">
        <v>111</v>
      </c>
      <c r="D55" s="11"/>
    </row>
    <row r="56" spans="1:4" ht="31.5" x14ac:dyDescent="0.25">
      <c r="A56" s="291"/>
      <c r="B56" s="292" t="s">
        <v>112</v>
      </c>
    </row>
    <row r="57" spans="1:4" ht="21" x14ac:dyDescent="0.25">
      <c r="A57" s="295"/>
      <c r="B57" s="296" t="s">
        <v>113</v>
      </c>
    </row>
    <row r="58" spans="1:4" ht="21" x14ac:dyDescent="0.35">
      <c r="A58" s="297"/>
      <c r="B58" s="288" t="s">
        <v>59</v>
      </c>
    </row>
    <row r="59" spans="1:4" x14ac:dyDescent="0.25">
      <c r="A59" s="298"/>
      <c r="B59" s="122" t="s">
        <v>114</v>
      </c>
    </row>
    <row r="60" spans="1:4" x14ac:dyDescent="0.25">
      <c r="A60" s="299"/>
      <c r="B60" s="300" t="s">
        <v>115</v>
      </c>
    </row>
    <row r="61" spans="1:4" x14ac:dyDescent="0.25">
      <c r="A61" s="298"/>
      <c r="B61" s="122" t="s">
        <v>116</v>
      </c>
    </row>
    <row r="62" spans="1:4" ht="21" x14ac:dyDescent="0.35">
      <c r="A62" s="293"/>
      <c r="B62" s="288" t="s">
        <v>68</v>
      </c>
    </row>
    <row r="63" spans="1:4" x14ac:dyDescent="0.25">
      <c r="A63" s="122"/>
      <c r="B63" s="122" t="s">
        <v>117</v>
      </c>
    </row>
    <row r="64" spans="1:4" x14ac:dyDescent="0.25">
      <c r="A64" s="300"/>
      <c r="B64" s="300" t="s">
        <v>118</v>
      </c>
    </row>
    <row r="65" spans="1:2" x14ac:dyDescent="0.25">
      <c r="A65" s="122"/>
      <c r="B65" s="122" t="s">
        <v>119</v>
      </c>
    </row>
    <row r="66" spans="1:2" x14ac:dyDescent="0.25">
      <c r="A66" s="300"/>
      <c r="B66" s="300" t="s">
        <v>120</v>
      </c>
    </row>
    <row r="67" spans="1:2" x14ac:dyDescent="0.25">
      <c r="A67" s="122"/>
      <c r="B67" s="122" t="s">
        <v>121</v>
      </c>
    </row>
    <row r="68" spans="1:2" x14ac:dyDescent="0.25">
      <c r="A68" s="300"/>
      <c r="B68" s="300" t="s">
        <v>122</v>
      </c>
    </row>
    <row r="69" spans="1:2" x14ac:dyDescent="0.25">
      <c r="A69" s="122"/>
      <c r="B69" s="122" t="s">
        <v>123</v>
      </c>
    </row>
    <row r="70" spans="1:2" x14ac:dyDescent="0.25">
      <c r="A70" s="300"/>
      <c r="B70" s="300" t="s">
        <v>124</v>
      </c>
    </row>
    <row r="71" spans="1:2" x14ac:dyDescent="0.25">
      <c r="A71" s="122"/>
      <c r="B71" s="122" t="s">
        <v>125</v>
      </c>
    </row>
    <row r="72" spans="1:2" x14ac:dyDescent="0.25">
      <c r="A72" s="300"/>
      <c r="B72" s="300" t="s">
        <v>126</v>
      </c>
    </row>
    <row r="73" spans="1:2" ht="30" x14ac:dyDescent="0.25">
      <c r="A73" s="122"/>
      <c r="B73" s="122" t="s">
        <v>127</v>
      </c>
    </row>
    <row r="74" spans="1:2" x14ac:dyDescent="0.25">
      <c r="A74" s="300"/>
      <c r="B74" s="300" t="s">
        <v>128</v>
      </c>
    </row>
    <row r="75" spans="1:2" ht="15.75" customHeight="1" x14ac:dyDescent="0.25">
      <c r="A75" s="301"/>
      <c r="B75" s="122" t="s">
        <v>129</v>
      </c>
    </row>
    <row r="76" spans="1:2" x14ac:dyDescent="0.25">
      <c r="A76" s="302"/>
      <c r="B76" s="300" t="s">
        <v>130</v>
      </c>
    </row>
    <row r="77" spans="1:2" ht="30" x14ac:dyDescent="0.25">
      <c r="A77" s="301"/>
      <c r="B77" s="122" t="s">
        <v>131</v>
      </c>
    </row>
    <row r="78" spans="1:2" ht="75" x14ac:dyDescent="0.25">
      <c r="A78" s="302"/>
      <c r="B78" s="300" t="s">
        <v>132</v>
      </c>
    </row>
    <row r="79" spans="1:2" ht="21" x14ac:dyDescent="0.35">
      <c r="A79" s="294"/>
      <c r="B79" s="288" t="s">
        <v>91</v>
      </c>
    </row>
    <row r="80" spans="1:2" x14ac:dyDescent="0.25">
      <c r="A80" s="298"/>
      <c r="B80" s="122" t="s">
        <v>133</v>
      </c>
    </row>
    <row r="81" spans="1:3" x14ac:dyDescent="0.25">
      <c r="A81" s="299"/>
      <c r="B81" s="300" t="s">
        <v>134</v>
      </c>
    </row>
    <row r="82" spans="1:3" x14ac:dyDescent="0.25">
      <c r="A82" s="298"/>
      <c r="B82" s="122" t="s">
        <v>135</v>
      </c>
    </row>
    <row r="83" spans="1:3" x14ac:dyDescent="0.25">
      <c r="A83" s="299"/>
      <c r="B83" s="300" t="s">
        <v>136</v>
      </c>
    </row>
    <row r="84" spans="1:3" x14ac:dyDescent="0.25">
      <c r="A84" s="298"/>
      <c r="B84" s="122" t="s">
        <v>137</v>
      </c>
    </row>
    <row r="85" spans="1:3" x14ac:dyDescent="0.25">
      <c r="A85" s="299"/>
      <c r="B85" s="300" t="s">
        <v>138</v>
      </c>
    </row>
    <row r="86" spans="1:3" ht="21" x14ac:dyDescent="0.35">
      <c r="A86" s="294"/>
      <c r="B86" s="288" t="s">
        <v>100</v>
      </c>
    </row>
    <row r="87" spans="1:3" x14ac:dyDescent="0.25">
      <c r="A87" s="298"/>
      <c r="B87" s="122" t="s">
        <v>139</v>
      </c>
    </row>
    <row r="88" spans="1:3" ht="21" x14ac:dyDescent="0.35">
      <c r="A88" s="299"/>
      <c r="B88" s="300" t="s">
        <v>140</v>
      </c>
      <c r="C88" s="13"/>
    </row>
    <row r="89" spans="1:3" x14ac:dyDescent="0.25">
      <c r="A89" s="298"/>
      <c r="B89" s="122" t="s">
        <v>141</v>
      </c>
    </row>
    <row r="90" spans="1:3" x14ac:dyDescent="0.25">
      <c r="A90" s="299"/>
      <c r="B90" s="300" t="s">
        <v>142</v>
      </c>
    </row>
    <row r="91" spans="1:3" ht="30" x14ac:dyDescent="0.25">
      <c r="A91" s="298"/>
      <c r="B91" s="122" t="s">
        <v>143</v>
      </c>
    </row>
    <row r="92" spans="1:3" x14ac:dyDescent="0.25">
      <c r="A92" s="299"/>
      <c r="B92" s="300" t="s">
        <v>144</v>
      </c>
    </row>
    <row r="93" spans="1:3" ht="28.5" customHeight="1" x14ac:dyDescent="0.25">
      <c r="A93" s="298"/>
      <c r="B93" s="122" t="s">
        <v>145</v>
      </c>
    </row>
    <row r="94" spans="1:3" x14ac:dyDescent="0.25">
      <c r="A94" s="299"/>
      <c r="B94" s="300" t="s">
        <v>146</v>
      </c>
    </row>
    <row r="95" spans="1:3" x14ac:dyDescent="0.25">
      <c r="A95" s="298"/>
      <c r="B95" s="122" t="s">
        <v>147</v>
      </c>
    </row>
    <row r="96" spans="1:3" ht="21" x14ac:dyDescent="0.35">
      <c r="A96" s="294"/>
      <c r="B96" s="288" t="s">
        <v>148</v>
      </c>
    </row>
    <row r="97" spans="1:2" ht="30" x14ac:dyDescent="0.25">
      <c r="A97" s="298"/>
      <c r="B97" s="122" t="s">
        <v>149</v>
      </c>
    </row>
    <row r="98" spans="1:2" x14ac:dyDescent="0.25">
      <c r="A98" s="299"/>
      <c r="B98" s="300" t="s">
        <v>150</v>
      </c>
    </row>
    <row r="99" spans="1:2" ht="22.5" customHeight="1" x14ac:dyDescent="0.25">
      <c r="A99" s="298"/>
      <c r="B99" s="122" t="s">
        <v>151</v>
      </c>
    </row>
    <row r="100" spans="1:2" x14ac:dyDescent="0.25">
      <c r="A100" s="299"/>
      <c r="B100" s="300" t="s">
        <v>152</v>
      </c>
    </row>
    <row r="101" spans="1:2" ht="20.25" customHeight="1" x14ac:dyDescent="0.25">
      <c r="A101" s="298"/>
      <c r="B101" s="122" t="s">
        <v>153</v>
      </c>
    </row>
    <row r="104" spans="1:2" ht="15.75" x14ac:dyDescent="0.25">
      <c r="B104" s="342" t="s">
        <v>29</v>
      </c>
    </row>
  </sheetData>
  <sheetProtection algorithmName="SHA-512" hashValue="GPYt8jSbOm8buTPA6r2/lDsHSflIe/EV0uAU2Y9K77VZ/e4nkpUqOc3kQb5S/rw6cKjvncdLsCJ17BZUTiMFBg==" saltValue="lfnxS517M2c3GDOk03EcDA==" spinCount="100000" sheet="1" selectLockedCells="1"/>
  <hyperlinks>
    <hyperlink ref="C4" location="'Speaking Descriptors'!A1" display="Return to Speaking descriptors " xr:uid="{00000000-0004-0000-0600-000000000000}"/>
    <hyperlink ref="C3" location="'Listening Descriptors'!A1" display="Return to Listening descriptors" xr:uid="{00000000-0004-0000-0600-000001000000}"/>
    <hyperlink ref="C2" location="'Tracker '!A1" display="Return to EAL Assessment Framework Tracker" xr:uid="{00000000-0004-0000-0600-000002000000}"/>
    <hyperlink ref="C5" location="'Reading Viewing Descriptors'!A1" display="Return to Reading and Viewing descriptors" xr:uid="{00000000-0004-0000-0600-000003000000}"/>
    <hyperlink ref="C6" location="'Writing Descriptors '!A1" display="Return to Writing descriptors" xr:uid="{00000000-0004-0000-0600-000004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FSA94"/>
  <sheetViews>
    <sheetView topLeftCell="B1" zoomScaleNormal="100" zoomScaleSheetLayoutView="110" workbookViewId="0">
      <selection activeCell="C2" sqref="C2"/>
    </sheetView>
  </sheetViews>
  <sheetFormatPr defaultColWidth="9.140625" defaultRowHeight="15" x14ac:dyDescent="0.25"/>
  <cols>
    <col min="1" max="1" width="14.140625" style="14" customWidth="1"/>
    <col min="2" max="2" width="180.7109375" style="14" customWidth="1"/>
    <col min="3" max="3" width="77.85546875" style="15" customWidth="1"/>
    <col min="4" max="4" width="14" style="15" customWidth="1"/>
    <col min="5" max="4551" width="9.140625" style="15"/>
    <col min="4552" max="16384" width="9.140625" style="14"/>
  </cols>
  <sheetData>
    <row r="1" spans="1:4551" x14ac:dyDescent="0.25">
      <c r="C1" s="12"/>
      <c r="D1" s="12"/>
    </row>
    <row r="2" spans="1:4551" ht="33" customHeight="1" x14ac:dyDescent="0.4">
      <c r="B2" s="16" t="s">
        <v>154</v>
      </c>
      <c r="C2" s="191" t="s">
        <v>54</v>
      </c>
      <c r="D2" s="20"/>
    </row>
    <row r="3" spans="1:4551" ht="21.75" customHeight="1" x14ac:dyDescent="0.35">
      <c r="A3" s="303"/>
      <c r="B3" s="304" t="s">
        <v>155</v>
      </c>
      <c r="C3" s="192" t="s">
        <v>56</v>
      </c>
      <c r="D3" s="12"/>
    </row>
    <row r="4" spans="1:4551" ht="21" x14ac:dyDescent="0.35">
      <c r="A4" s="122"/>
      <c r="B4" s="305" t="s">
        <v>156</v>
      </c>
      <c r="C4" s="193" t="s">
        <v>58</v>
      </c>
      <c r="D4" s="12"/>
    </row>
    <row r="5" spans="1:4551" ht="21" x14ac:dyDescent="0.35">
      <c r="A5" s="303"/>
      <c r="B5" s="306" t="s">
        <v>59</v>
      </c>
      <c r="C5" s="194" t="s">
        <v>60</v>
      </c>
      <c r="D5" s="12"/>
    </row>
    <row r="6" spans="1:4551" ht="31.5" x14ac:dyDescent="0.35">
      <c r="A6" s="122"/>
      <c r="B6" s="122" t="s">
        <v>157</v>
      </c>
      <c r="C6" s="195" t="s">
        <v>62</v>
      </c>
      <c r="D6" s="12"/>
    </row>
    <row r="7" spans="1:4551" ht="21" x14ac:dyDescent="0.35">
      <c r="A7" s="307"/>
      <c r="B7" s="307" t="s">
        <v>158</v>
      </c>
      <c r="C7" s="196"/>
    </row>
    <row r="8" spans="1:4551" s="17" customFormat="1" x14ac:dyDescent="0.25">
      <c r="A8" s="122"/>
      <c r="B8" s="122" t="s">
        <v>115</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c r="AMK8" s="15"/>
      <c r="AML8" s="15"/>
      <c r="AMM8" s="15"/>
      <c r="AMN8" s="15"/>
      <c r="AMO8" s="15"/>
      <c r="AMP8" s="15"/>
      <c r="AMQ8" s="15"/>
      <c r="AMR8" s="15"/>
      <c r="AMS8" s="15"/>
      <c r="AMT8" s="15"/>
      <c r="AMU8" s="15"/>
      <c r="AMV8" s="15"/>
      <c r="AMW8" s="15"/>
      <c r="AMX8" s="15"/>
      <c r="AMY8" s="15"/>
      <c r="AMZ8" s="15"/>
      <c r="ANA8" s="15"/>
      <c r="ANB8" s="15"/>
      <c r="ANC8" s="15"/>
      <c r="AND8" s="15"/>
      <c r="ANE8" s="15"/>
      <c r="ANF8" s="15"/>
      <c r="ANG8" s="15"/>
      <c r="ANH8" s="15"/>
      <c r="ANI8" s="15"/>
      <c r="ANJ8" s="15"/>
      <c r="ANK8" s="15"/>
      <c r="ANL8" s="15"/>
      <c r="ANM8" s="15"/>
      <c r="ANN8" s="15"/>
      <c r="ANO8" s="15"/>
      <c r="ANP8" s="15"/>
      <c r="ANQ8" s="15"/>
      <c r="ANR8" s="15"/>
      <c r="ANS8" s="15"/>
      <c r="ANT8" s="15"/>
      <c r="ANU8" s="15"/>
      <c r="ANV8" s="15"/>
      <c r="ANW8" s="15"/>
      <c r="ANX8" s="15"/>
      <c r="ANY8" s="15"/>
      <c r="ANZ8" s="15"/>
      <c r="AOA8" s="15"/>
      <c r="AOB8" s="15"/>
      <c r="AOC8" s="15"/>
      <c r="AOD8" s="15"/>
      <c r="AOE8" s="15"/>
      <c r="AOF8" s="15"/>
      <c r="AOG8" s="15"/>
      <c r="AOH8" s="15"/>
      <c r="AOI8" s="15"/>
      <c r="AOJ8" s="15"/>
      <c r="AOK8" s="15"/>
      <c r="AOL8" s="15"/>
      <c r="AOM8" s="15"/>
      <c r="AON8" s="15"/>
      <c r="AOO8" s="15"/>
      <c r="AOP8" s="15"/>
      <c r="AOQ8" s="15"/>
      <c r="AOR8" s="15"/>
      <c r="AOS8" s="15"/>
      <c r="AOT8" s="15"/>
      <c r="AOU8" s="15"/>
      <c r="AOV8" s="15"/>
      <c r="AOW8" s="15"/>
      <c r="AOX8" s="15"/>
      <c r="AOY8" s="15"/>
      <c r="AOZ8" s="15"/>
      <c r="APA8" s="15"/>
      <c r="APB8" s="15"/>
      <c r="APC8" s="15"/>
      <c r="APD8" s="15"/>
      <c r="APE8" s="15"/>
      <c r="APF8" s="15"/>
      <c r="APG8" s="15"/>
      <c r="APH8" s="15"/>
      <c r="API8" s="15"/>
      <c r="APJ8" s="15"/>
      <c r="APK8" s="15"/>
      <c r="APL8" s="15"/>
      <c r="APM8" s="15"/>
      <c r="APN8" s="15"/>
      <c r="APO8" s="15"/>
      <c r="APP8" s="15"/>
      <c r="APQ8" s="15"/>
      <c r="APR8" s="15"/>
      <c r="APS8" s="15"/>
      <c r="APT8" s="15"/>
      <c r="APU8" s="15"/>
      <c r="APV8" s="15"/>
      <c r="APW8" s="15"/>
      <c r="APX8" s="15"/>
      <c r="APY8" s="15"/>
      <c r="APZ8" s="15"/>
      <c r="AQA8" s="15"/>
      <c r="AQB8" s="15"/>
      <c r="AQC8" s="15"/>
      <c r="AQD8" s="15"/>
      <c r="AQE8" s="15"/>
      <c r="AQF8" s="15"/>
      <c r="AQG8" s="15"/>
      <c r="AQH8" s="15"/>
      <c r="AQI8" s="15"/>
      <c r="AQJ8" s="15"/>
      <c r="AQK8" s="15"/>
      <c r="AQL8" s="15"/>
      <c r="AQM8" s="15"/>
      <c r="AQN8" s="15"/>
      <c r="AQO8" s="15"/>
      <c r="AQP8" s="15"/>
      <c r="AQQ8" s="15"/>
      <c r="AQR8" s="15"/>
      <c r="AQS8" s="15"/>
      <c r="AQT8" s="15"/>
      <c r="AQU8" s="15"/>
      <c r="AQV8" s="15"/>
      <c r="AQW8" s="15"/>
      <c r="AQX8" s="15"/>
      <c r="AQY8" s="15"/>
      <c r="AQZ8" s="15"/>
      <c r="ARA8" s="15"/>
      <c r="ARB8" s="15"/>
      <c r="ARC8" s="15"/>
      <c r="ARD8" s="15"/>
      <c r="ARE8" s="15"/>
      <c r="ARF8" s="15"/>
      <c r="ARG8" s="15"/>
      <c r="ARH8" s="15"/>
      <c r="ARI8" s="15"/>
      <c r="ARJ8" s="15"/>
      <c r="ARK8" s="15"/>
      <c r="ARL8" s="15"/>
      <c r="ARM8" s="15"/>
      <c r="ARN8" s="15"/>
      <c r="ARO8" s="15"/>
      <c r="ARP8" s="15"/>
      <c r="ARQ8" s="15"/>
      <c r="ARR8" s="15"/>
      <c r="ARS8" s="15"/>
      <c r="ART8" s="15"/>
      <c r="ARU8" s="15"/>
      <c r="ARV8" s="15"/>
      <c r="ARW8" s="15"/>
      <c r="ARX8" s="15"/>
      <c r="ARY8" s="15"/>
      <c r="ARZ8" s="15"/>
      <c r="ASA8" s="15"/>
      <c r="ASB8" s="15"/>
      <c r="ASC8" s="15"/>
      <c r="ASD8" s="15"/>
      <c r="ASE8" s="15"/>
      <c r="ASF8" s="15"/>
      <c r="ASG8" s="15"/>
      <c r="ASH8" s="15"/>
      <c r="ASI8" s="15"/>
      <c r="ASJ8" s="15"/>
      <c r="ASK8" s="15"/>
      <c r="ASL8" s="15"/>
      <c r="ASM8" s="15"/>
      <c r="ASN8" s="15"/>
      <c r="ASO8" s="15"/>
      <c r="ASP8" s="15"/>
      <c r="ASQ8" s="15"/>
      <c r="ASR8" s="15"/>
      <c r="ASS8" s="15"/>
      <c r="AST8" s="15"/>
      <c r="ASU8" s="15"/>
      <c r="ASV8" s="15"/>
      <c r="ASW8" s="15"/>
      <c r="ASX8" s="15"/>
      <c r="ASY8" s="15"/>
      <c r="ASZ8" s="15"/>
      <c r="ATA8" s="15"/>
      <c r="ATB8" s="15"/>
      <c r="ATC8" s="15"/>
      <c r="ATD8" s="15"/>
      <c r="ATE8" s="15"/>
      <c r="ATF8" s="15"/>
      <c r="ATG8" s="15"/>
      <c r="ATH8" s="15"/>
      <c r="ATI8" s="15"/>
      <c r="ATJ8" s="15"/>
      <c r="ATK8" s="15"/>
      <c r="ATL8" s="15"/>
      <c r="ATM8" s="15"/>
      <c r="ATN8" s="15"/>
      <c r="ATO8" s="15"/>
      <c r="ATP8" s="15"/>
      <c r="ATQ8" s="15"/>
      <c r="ATR8" s="15"/>
      <c r="ATS8" s="15"/>
      <c r="ATT8" s="15"/>
      <c r="ATU8" s="15"/>
      <c r="ATV8" s="15"/>
      <c r="ATW8" s="15"/>
      <c r="ATX8" s="15"/>
      <c r="ATY8" s="15"/>
      <c r="ATZ8" s="15"/>
      <c r="AUA8" s="15"/>
      <c r="AUB8" s="15"/>
      <c r="AUC8" s="15"/>
      <c r="AUD8" s="15"/>
      <c r="AUE8" s="15"/>
      <c r="AUF8" s="15"/>
      <c r="AUG8" s="15"/>
      <c r="AUH8" s="15"/>
      <c r="AUI8" s="15"/>
      <c r="AUJ8" s="15"/>
      <c r="AUK8" s="15"/>
      <c r="AUL8" s="15"/>
      <c r="AUM8" s="15"/>
      <c r="AUN8" s="15"/>
      <c r="AUO8" s="15"/>
      <c r="AUP8" s="15"/>
      <c r="AUQ8" s="15"/>
      <c r="AUR8" s="15"/>
      <c r="AUS8" s="15"/>
      <c r="AUT8" s="15"/>
      <c r="AUU8" s="15"/>
      <c r="AUV8" s="15"/>
      <c r="AUW8" s="15"/>
      <c r="AUX8" s="15"/>
      <c r="AUY8" s="15"/>
      <c r="AUZ8" s="15"/>
      <c r="AVA8" s="15"/>
      <c r="AVB8" s="15"/>
      <c r="AVC8" s="15"/>
      <c r="AVD8" s="15"/>
      <c r="AVE8" s="15"/>
      <c r="AVF8" s="15"/>
      <c r="AVG8" s="15"/>
      <c r="AVH8" s="15"/>
      <c r="AVI8" s="15"/>
      <c r="AVJ8" s="15"/>
      <c r="AVK8" s="15"/>
      <c r="AVL8" s="15"/>
      <c r="AVM8" s="15"/>
      <c r="AVN8" s="15"/>
      <c r="AVO8" s="15"/>
      <c r="AVP8" s="15"/>
      <c r="AVQ8" s="15"/>
      <c r="AVR8" s="15"/>
      <c r="AVS8" s="15"/>
      <c r="AVT8" s="15"/>
      <c r="AVU8" s="15"/>
      <c r="AVV8" s="15"/>
      <c r="AVW8" s="15"/>
      <c r="AVX8" s="15"/>
      <c r="AVY8" s="15"/>
      <c r="AVZ8" s="15"/>
      <c r="AWA8" s="15"/>
      <c r="AWB8" s="15"/>
      <c r="AWC8" s="15"/>
      <c r="AWD8" s="15"/>
      <c r="AWE8" s="15"/>
      <c r="AWF8" s="15"/>
      <c r="AWG8" s="15"/>
      <c r="AWH8" s="15"/>
      <c r="AWI8" s="15"/>
      <c r="AWJ8" s="15"/>
      <c r="AWK8" s="15"/>
      <c r="AWL8" s="15"/>
      <c r="AWM8" s="15"/>
      <c r="AWN8" s="15"/>
      <c r="AWO8" s="15"/>
      <c r="AWP8" s="15"/>
      <c r="AWQ8" s="15"/>
      <c r="AWR8" s="15"/>
      <c r="AWS8" s="15"/>
      <c r="AWT8" s="15"/>
      <c r="AWU8" s="15"/>
      <c r="AWV8" s="15"/>
      <c r="AWW8" s="15"/>
      <c r="AWX8" s="15"/>
      <c r="AWY8" s="15"/>
      <c r="AWZ8" s="15"/>
      <c r="AXA8" s="15"/>
      <c r="AXB8" s="15"/>
      <c r="AXC8" s="15"/>
      <c r="AXD8" s="15"/>
      <c r="AXE8" s="15"/>
      <c r="AXF8" s="15"/>
      <c r="AXG8" s="15"/>
      <c r="AXH8" s="15"/>
      <c r="AXI8" s="15"/>
      <c r="AXJ8" s="15"/>
      <c r="AXK8" s="15"/>
      <c r="AXL8" s="15"/>
      <c r="AXM8" s="15"/>
      <c r="AXN8" s="15"/>
      <c r="AXO8" s="15"/>
      <c r="AXP8" s="15"/>
      <c r="AXQ8" s="15"/>
      <c r="AXR8" s="15"/>
      <c r="AXS8" s="15"/>
      <c r="AXT8" s="15"/>
      <c r="AXU8" s="15"/>
      <c r="AXV8" s="15"/>
      <c r="AXW8" s="15"/>
      <c r="AXX8" s="15"/>
      <c r="AXY8" s="15"/>
      <c r="AXZ8" s="15"/>
      <c r="AYA8" s="15"/>
      <c r="AYB8" s="15"/>
      <c r="AYC8" s="15"/>
      <c r="AYD8" s="15"/>
      <c r="AYE8" s="15"/>
      <c r="AYF8" s="15"/>
      <c r="AYG8" s="15"/>
      <c r="AYH8" s="15"/>
      <c r="AYI8" s="15"/>
      <c r="AYJ8" s="15"/>
      <c r="AYK8" s="15"/>
      <c r="AYL8" s="15"/>
      <c r="AYM8" s="15"/>
      <c r="AYN8" s="15"/>
      <c r="AYO8" s="15"/>
      <c r="AYP8" s="15"/>
      <c r="AYQ8" s="15"/>
      <c r="AYR8" s="15"/>
      <c r="AYS8" s="15"/>
      <c r="AYT8" s="15"/>
      <c r="AYU8" s="15"/>
      <c r="AYV8" s="15"/>
      <c r="AYW8" s="15"/>
      <c r="AYX8" s="15"/>
      <c r="AYY8" s="15"/>
      <c r="AYZ8" s="15"/>
      <c r="AZA8" s="15"/>
      <c r="AZB8" s="15"/>
      <c r="AZC8" s="15"/>
      <c r="AZD8" s="15"/>
      <c r="AZE8" s="15"/>
      <c r="AZF8" s="15"/>
      <c r="AZG8" s="15"/>
      <c r="AZH8" s="15"/>
      <c r="AZI8" s="15"/>
      <c r="AZJ8" s="15"/>
      <c r="AZK8" s="15"/>
      <c r="AZL8" s="15"/>
      <c r="AZM8" s="15"/>
      <c r="AZN8" s="15"/>
      <c r="AZO8" s="15"/>
      <c r="AZP8" s="15"/>
      <c r="AZQ8" s="15"/>
      <c r="AZR8" s="15"/>
      <c r="AZS8" s="15"/>
      <c r="AZT8" s="15"/>
      <c r="AZU8" s="15"/>
      <c r="AZV8" s="15"/>
      <c r="AZW8" s="15"/>
      <c r="AZX8" s="15"/>
      <c r="AZY8" s="15"/>
      <c r="AZZ8" s="15"/>
      <c r="BAA8" s="15"/>
      <c r="BAB8" s="15"/>
      <c r="BAC8" s="15"/>
      <c r="BAD8" s="15"/>
      <c r="BAE8" s="15"/>
      <c r="BAF8" s="15"/>
      <c r="BAG8" s="15"/>
      <c r="BAH8" s="15"/>
      <c r="BAI8" s="15"/>
      <c r="BAJ8" s="15"/>
      <c r="BAK8" s="15"/>
      <c r="BAL8" s="15"/>
      <c r="BAM8" s="15"/>
      <c r="BAN8" s="15"/>
      <c r="BAO8" s="15"/>
      <c r="BAP8" s="15"/>
      <c r="BAQ8" s="15"/>
      <c r="BAR8" s="15"/>
      <c r="BAS8" s="15"/>
      <c r="BAT8" s="15"/>
      <c r="BAU8" s="15"/>
      <c r="BAV8" s="15"/>
      <c r="BAW8" s="15"/>
      <c r="BAX8" s="15"/>
      <c r="BAY8" s="15"/>
      <c r="BAZ8" s="15"/>
      <c r="BBA8" s="15"/>
      <c r="BBB8" s="15"/>
      <c r="BBC8" s="15"/>
      <c r="BBD8" s="15"/>
      <c r="BBE8" s="15"/>
      <c r="BBF8" s="15"/>
      <c r="BBG8" s="15"/>
      <c r="BBH8" s="15"/>
      <c r="BBI8" s="15"/>
      <c r="BBJ8" s="15"/>
      <c r="BBK8" s="15"/>
      <c r="BBL8" s="15"/>
      <c r="BBM8" s="15"/>
      <c r="BBN8" s="15"/>
      <c r="BBO8" s="15"/>
      <c r="BBP8" s="15"/>
      <c r="BBQ8" s="15"/>
      <c r="BBR8" s="15"/>
      <c r="BBS8" s="15"/>
      <c r="BBT8" s="15"/>
      <c r="BBU8" s="15"/>
      <c r="BBV8" s="15"/>
      <c r="BBW8" s="15"/>
      <c r="BBX8" s="15"/>
      <c r="BBY8" s="15"/>
      <c r="BBZ8" s="15"/>
      <c r="BCA8" s="15"/>
      <c r="BCB8" s="15"/>
      <c r="BCC8" s="15"/>
      <c r="BCD8" s="15"/>
      <c r="BCE8" s="15"/>
      <c r="BCF8" s="15"/>
      <c r="BCG8" s="15"/>
      <c r="BCH8" s="15"/>
      <c r="BCI8" s="15"/>
      <c r="BCJ8" s="15"/>
      <c r="BCK8" s="15"/>
      <c r="BCL8" s="15"/>
      <c r="BCM8" s="15"/>
      <c r="BCN8" s="15"/>
      <c r="BCO8" s="15"/>
      <c r="BCP8" s="15"/>
      <c r="BCQ8" s="15"/>
      <c r="BCR8" s="15"/>
      <c r="BCS8" s="15"/>
      <c r="BCT8" s="15"/>
      <c r="BCU8" s="15"/>
      <c r="BCV8" s="15"/>
      <c r="BCW8" s="15"/>
      <c r="BCX8" s="15"/>
      <c r="BCY8" s="15"/>
      <c r="BCZ8" s="15"/>
      <c r="BDA8" s="15"/>
      <c r="BDB8" s="15"/>
      <c r="BDC8" s="15"/>
      <c r="BDD8" s="15"/>
      <c r="BDE8" s="15"/>
      <c r="BDF8" s="15"/>
      <c r="BDG8" s="15"/>
      <c r="BDH8" s="15"/>
      <c r="BDI8" s="15"/>
      <c r="BDJ8" s="15"/>
      <c r="BDK8" s="15"/>
      <c r="BDL8" s="15"/>
      <c r="BDM8" s="15"/>
      <c r="BDN8" s="15"/>
      <c r="BDO8" s="15"/>
      <c r="BDP8" s="15"/>
      <c r="BDQ8" s="15"/>
      <c r="BDR8" s="15"/>
      <c r="BDS8" s="15"/>
      <c r="BDT8" s="15"/>
      <c r="BDU8" s="15"/>
      <c r="BDV8" s="15"/>
      <c r="BDW8" s="15"/>
      <c r="BDX8" s="15"/>
      <c r="BDY8" s="15"/>
      <c r="BDZ8" s="15"/>
      <c r="BEA8" s="15"/>
      <c r="BEB8" s="15"/>
      <c r="BEC8" s="15"/>
      <c r="BED8" s="15"/>
      <c r="BEE8" s="15"/>
      <c r="BEF8" s="15"/>
      <c r="BEG8" s="15"/>
      <c r="BEH8" s="15"/>
      <c r="BEI8" s="15"/>
      <c r="BEJ8" s="15"/>
      <c r="BEK8" s="15"/>
      <c r="BEL8" s="15"/>
      <c r="BEM8" s="15"/>
      <c r="BEN8" s="15"/>
      <c r="BEO8" s="15"/>
      <c r="BEP8" s="15"/>
      <c r="BEQ8" s="15"/>
      <c r="BER8" s="15"/>
      <c r="BES8" s="15"/>
      <c r="BET8" s="15"/>
      <c r="BEU8" s="15"/>
      <c r="BEV8" s="15"/>
      <c r="BEW8" s="15"/>
      <c r="BEX8" s="15"/>
      <c r="BEY8" s="15"/>
      <c r="BEZ8" s="15"/>
      <c r="BFA8" s="15"/>
      <c r="BFB8" s="15"/>
      <c r="BFC8" s="15"/>
      <c r="BFD8" s="15"/>
      <c r="BFE8" s="15"/>
      <c r="BFF8" s="15"/>
      <c r="BFG8" s="15"/>
      <c r="BFH8" s="15"/>
      <c r="BFI8" s="15"/>
      <c r="BFJ8" s="15"/>
      <c r="BFK8" s="15"/>
      <c r="BFL8" s="15"/>
      <c r="BFM8" s="15"/>
      <c r="BFN8" s="15"/>
      <c r="BFO8" s="15"/>
      <c r="BFP8" s="15"/>
      <c r="BFQ8" s="15"/>
      <c r="BFR8" s="15"/>
      <c r="BFS8" s="15"/>
      <c r="BFT8" s="15"/>
      <c r="BFU8" s="15"/>
      <c r="BFV8" s="15"/>
      <c r="BFW8" s="15"/>
      <c r="BFX8" s="15"/>
      <c r="BFY8" s="15"/>
      <c r="BFZ8" s="15"/>
      <c r="BGA8" s="15"/>
      <c r="BGB8" s="15"/>
      <c r="BGC8" s="15"/>
      <c r="BGD8" s="15"/>
      <c r="BGE8" s="15"/>
      <c r="BGF8" s="15"/>
      <c r="BGG8" s="15"/>
      <c r="BGH8" s="15"/>
      <c r="BGI8" s="15"/>
      <c r="BGJ8" s="15"/>
      <c r="BGK8" s="15"/>
      <c r="BGL8" s="15"/>
      <c r="BGM8" s="15"/>
      <c r="BGN8" s="15"/>
      <c r="BGO8" s="15"/>
      <c r="BGP8" s="15"/>
      <c r="BGQ8" s="15"/>
      <c r="BGR8" s="15"/>
      <c r="BGS8" s="15"/>
      <c r="BGT8" s="15"/>
      <c r="BGU8" s="15"/>
      <c r="BGV8" s="15"/>
      <c r="BGW8" s="15"/>
      <c r="BGX8" s="15"/>
      <c r="BGY8" s="15"/>
      <c r="BGZ8" s="15"/>
      <c r="BHA8" s="15"/>
      <c r="BHB8" s="15"/>
      <c r="BHC8" s="15"/>
      <c r="BHD8" s="15"/>
      <c r="BHE8" s="15"/>
      <c r="BHF8" s="15"/>
      <c r="BHG8" s="15"/>
      <c r="BHH8" s="15"/>
      <c r="BHI8" s="15"/>
      <c r="BHJ8" s="15"/>
      <c r="BHK8" s="15"/>
      <c r="BHL8" s="15"/>
      <c r="BHM8" s="15"/>
      <c r="BHN8" s="15"/>
      <c r="BHO8" s="15"/>
      <c r="BHP8" s="15"/>
      <c r="BHQ8" s="15"/>
      <c r="BHR8" s="15"/>
      <c r="BHS8" s="15"/>
      <c r="BHT8" s="15"/>
      <c r="BHU8" s="15"/>
      <c r="BHV8" s="15"/>
      <c r="BHW8" s="15"/>
      <c r="BHX8" s="15"/>
      <c r="BHY8" s="15"/>
      <c r="BHZ8" s="15"/>
      <c r="BIA8" s="15"/>
      <c r="BIB8" s="15"/>
      <c r="BIC8" s="15"/>
      <c r="BID8" s="15"/>
      <c r="BIE8" s="15"/>
      <c r="BIF8" s="15"/>
      <c r="BIG8" s="15"/>
      <c r="BIH8" s="15"/>
      <c r="BII8" s="15"/>
      <c r="BIJ8" s="15"/>
      <c r="BIK8" s="15"/>
      <c r="BIL8" s="15"/>
      <c r="BIM8" s="15"/>
      <c r="BIN8" s="15"/>
      <c r="BIO8" s="15"/>
      <c r="BIP8" s="15"/>
      <c r="BIQ8" s="15"/>
      <c r="BIR8" s="15"/>
      <c r="BIS8" s="15"/>
      <c r="BIT8" s="15"/>
      <c r="BIU8" s="15"/>
      <c r="BIV8" s="15"/>
      <c r="BIW8" s="15"/>
      <c r="BIX8" s="15"/>
      <c r="BIY8" s="15"/>
      <c r="BIZ8" s="15"/>
      <c r="BJA8" s="15"/>
      <c r="BJB8" s="15"/>
      <c r="BJC8" s="15"/>
      <c r="BJD8" s="15"/>
      <c r="BJE8" s="15"/>
      <c r="BJF8" s="15"/>
      <c r="BJG8" s="15"/>
      <c r="BJH8" s="15"/>
      <c r="BJI8" s="15"/>
      <c r="BJJ8" s="15"/>
      <c r="BJK8" s="15"/>
      <c r="BJL8" s="15"/>
      <c r="BJM8" s="15"/>
      <c r="BJN8" s="15"/>
      <c r="BJO8" s="15"/>
      <c r="BJP8" s="15"/>
      <c r="BJQ8" s="15"/>
      <c r="BJR8" s="15"/>
      <c r="BJS8" s="15"/>
      <c r="BJT8" s="15"/>
      <c r="BJU8" s="15"/>
      <c r="BJV8" s="15"/>
      <c r="BJW8" s="15"/>
      <c r="BJX8" s="15"/>
      <c r="BJY8" s="15"/>
      <c r="BJZ8" s="15"/>
      <c r="BKA8" s="15"/>
      <c r="BKB8" s="15"/>
      <c r="BKC8" s="15"/>
      <c r="BKD8" s="15"/>
      <c r="BKE8" s="15"/>
      <c r="BKF8" s="15"/>
      <c r="BKG8" s="15"/>
      <c r="BKH8" s="15"/>
      <c r="BKI8" s="15"/>
      <c r="BKJ8" s="15"/>
      <c r="BKK8" s="15"/>
      <c r="BKL8" s="15"/>
      <c r="BKM8" s="15"/>
      <c r="BKN8" s="15"/>
      <c r="BKO8" s="15"/>
      <c r="BKP8" s="15"/>
      <c r="BKQ8" s="15"/>
      <c r="BKR8" s="15"/>
      <c r="BKS8" s="15"/>
      <c r="BKT8" s="15"/>
      <c r="BKU8" s="15"/>
      <c r="BKV8" s="15"/>
      <c r="BKW8" s="15"/>
      <c r="BKX8" s="15"/>
      <c r="BKY8" s="15"/>
      <c r="BKZ8" s="15"/>
      <c r="BLA8" s="15"/>
      <c r="BLB8" s="15"/>
      <c r="BLC8" s="15"/>
      <c r="BLD8" s="15"/>
      <c r="BLE8" s="15"/>
      <c r="BLF8" s="15"/>
      <c r="BLG8" s="15"/>
      <c r="BLH8" s="15"/>
      <c r="BLI8" s="15"/>
      <c r="BLJ8" s="15"/>
      <c r="BLK8" s="15"/>
      <c r="BLL8" s="15"/>
      <c r="BLM8" s="15"/>
      <c r="BLN8" s="15"/>
      <c r="BLO8" s="15"/>
      <c r="BLP8" s="15"/>
      <c r="BLQ8" s="15"/>
      <c r="BLR8" s="15"/>
      <c r="BLS8" s="15"/>
      <c r="BLT8" s="15"/>
      <c r="BLU8" s="15"/>
      <c r="BLV8" s="15"/>
      <c r="BLW8" s="15"/>
      <c r="BLX8" s="15"/>
      <c r="BLY8" s="15"/>
      <c r="BLZ8" s="15"/>
      <c r="BMA8" s="15"/>
      <c r="BMB8" s="15"/>
      <c r="BMC8" s="15"/>
      <c r="BMD8" s="15"/>
      <c r="BME8" s="15"/>
      <c r="BMF8" s="15"/>
      <c r="BMG8" s="15"/>
      <c r="BMH8" s="15"/>
      <c r="BMI8" s="15"/>
      <c r="BMJ8" s="15"/>
      <c r="BMK8" s="15"/>
      <c r="BML8" s="15"/>
      <c r="BMM8" s="15"/>
      <c r="BMN8" s="15"/>
      <c r="BMO8" s="15"/>
      <c r="BMP8" s="15"/>
      <c r="BMQ8" s="15"/>
      <c r="BMR8" s="15"/>
      <c r="BMS8" s="15"/>
      <c r="BMT8" s="15"/>
      <c r="BMU8" s="15"/>
      <c r="BMV8" s="15"/>
      <c r="BMW8" s="15"/>
      <c r="BMX8" s="15"/>
      <c r="BMY8" s="15"/>
      <c r="BMZ8" s="15"/>
      <c r="BNA8" s="15"/>
      <c r="BNB8" s="15"/>
      <c r="BNC8" s="15"/>
      <c r="BND8" s="15"/>
      <c r="BNE8" s="15"/>
      <c r="BNF8" s="15"/>
      <c r="BNG8" s="15"/>
      <c r="BNH8" s="15"/>
      <c r="BNI8" s="15"/>
      <c r="BNJ8" s="15"/>
      <c r="BNK8" s="15"/>
      <c r="BNL8" s="15"/>
      <c r="BNM8" s="15"/>
      <c r="BNN8" s="15"/>
      <c r="BNO8" s="15"/>
      <c r="BNP8" s="15"/>
      <c r="BNQ8" s="15"/>
      <c r="BNR8" s="15"/>
      <c r="BNS8" s="15"/>
      <c r="BNT8" s="15"/>
      <c r="BNU8" s="15"/>
      <c r="BNV8" s="15"/>
      <c r="BNW8" s="15"/>
      <c r="BNX8" s="15"/>
      <c r="BNY8" s="15"/>
      <c r="BNZ8" s="15"/>
      <c r="BOA8" s="15"/>
      <c r="BOB8" s="15"/>
      <c r="BOC8" s="15"/>
      <c r="BOD8" s="15"/>
      <c r="BOE8" s="15"/>
      <c r="BOF8" s="15"/>
      <c r="BOG8" s="15"/>
      <c r="BOH8" s="15"/>
      <c r="BOI8" s="15"/>
      <c r="BOJ8" s="15"/>
      <c r="BOK8" s="15"/>
      <c r="BOL8" s="15"/>
      <c r="BOM8" s="15"/>
      <c r="BON8" s="15"/>
      <c r="BOO8" s="15"/>
      <c r="BOP8" s="15"/>
      <c r="BOQ8" s="15"/>
      <c r="BOR8" s="15"/>
      <c r="BOS8" s="15"/>
      <c r="BOT8" s="15"/>
      <c r="BOU8" s="15"/>
      <c r="BOV8" s="15"/>
      <c r="BOW8" s="15"/>
      <c r="BOX8" s="15"/>
      <c r="BOY8" s="15"/>
      <c r="BOZ8" s="15"/>
      <c r="BPA8" s="15"/>
      <c r="BPB8" s="15"/>
      <c r="BPC8" s="15"/>
      <c r="BPD8" s="15"/>
      <c r="BPE8" s="15"/>
      <c r="BPF8" s="15"/>
      <c r="BPG8" s="15"/>
      <c r="BPH8" s="15"/>
      <c r="BPI8" s="15"/>
      <c r="BPJ8" s="15"/>
      <c r="BPK8" s="15"/>
      <c r="BPL8" s="15"/>
      <c r="BPM8" s="15"/>
      <c r="BPN8" s="15"/>
      <c r="BPO8" s="15"/>
      <c r="BPP8" s="15"/>
      <c r="BPQ8" s="15"/>
      <c r="BPR8" s="15"/>
      <c r="BPS8" s="15"/>
      <c r="BPT8" s="15"/>
      <c r="BPU8" s="15"/>
      <c r="BPV8" s="15"/>
      <c r="BPW8" s="15"/>
      <c r="BPX8" s="15"/>
      <c r="BPY8" s="15"/>
      <c r="BPZ8" s="15"/>
      <c r="BQA8" s="15"/>
      <c r="BQB8" s="15"/>
      <c r="BQC8" s="15"/>
      <c r="BQD8" s="15"/>
      <c r="BQE8" s="15"/>
      <c r="BQF8" s="15"/>
      <c r="BQG8" s="15"/>
      <c r="BQH8" s="15"/>
      <c r="BQI8" s="15"/>
      <c r="BQJ8" s="15"/>
      <c r="BQK8" s="15"/>
      <c r="BQL8" s="15"/>
      <c r="BQM8" s="15"/>
      <c r="BQN8" s="15"/>
      <c r="BQO8" s="15"/>
      <c r="BQP8" s="15"/>
      <c r="BQQ8" s="15"/>
      <c r="BQR8" s="15"/>
      <c r="BQS8" s="15"/>
      <c r="BQT8" s="15"/>
      <c r="BQU8" s="15"/>
      <c r="BQV8" s="15"/>
      <c r="BQW8" s="15"/>
      <c r="BQX8" s="15"/>
      <c r="BQY8" s="15"/>
      <c r="BQZ8" s="15"/>
      <c r="BRA8" s="15"/>
      <c r="BRB8" s="15"/>
      <c r="BRC8" s="15"/>
      <c r="BRD8" s="15"/>
      <c r="BRE8" s="15"/>
      <c r="BRF8" s="15"/>
      <c r="BRG8" s="15"/>
      <c r="BRH8" s="15"/>
      <c r="BRI8" s="15"/>
      <c r="BRJ8" s="15"/>
      <c r="BRK8" s="15"/>
      <c r="BRL8" s="15"/>
      <c r="BRM8" s="15"/>
      <c r="BRN8" s="15"/>
      <c r="BRO8" s="15"/>
      <c r="BRP8" s="15"/>
      <c r="BRQ8" s="15"/>
      <c r="BRR8" s="15"/>
      <c r="BRS8" s="15"/>
      <c r="BRT8" s="15"/>
      <c r="BRU8" s="15"/>
      <c r="BRV8" s="15"/>
      <c r="BRW8" s="15"/>
      <c r="BRX8" s="15"/>
      <c r="BRY8" s="15"/>
      <c r="BRZ8" s="15"/>
      <c r="BSA8" s="15"/>
      <c r="BSB8" s="15"/>
      <c r="BSC8" s="15"/>
      <c r="BSD8" s="15"/>
      <c r="BSE8" s="15"/>
      <c r="BSF8" s="15"/>
      <c r="BSG8" s="15"/>
      <c r="BSH8" s="15"/>
      <c r="BSI8" s="15"/>
      <c r="BSJ8" s="15"/>
      <c r="BSK8" s="15"/>
      <c r="BSL8" s="15"/>
      <c r="BSM8" s="15"/>
      <c r="BSN8" s="15"/>
      <c r="BSO8" s="15"/>
      <c r="BSP8" s="15"/>
      <c r="BSQ8" s="15"/>
      <c r="BSR8" s="15"/>
      <c r="BSS8" s="15"/>
      <c r="BST8" s="15"/>
      <c r="BSU8" s="15"/>
      <c r="BSV8" s="15"/>
      <c r="BSW8" s="15"/>
      <c r="BSX8" s="15"/>
      <c r="BSY8" s="15"/>
      <c r="BSZ8" s="15"/>
      <c r="BTA8" s="15"/>
      <c r="BTB8" s="15"/>
      <c r="BTC8" s="15"/>
      <c r="BTD8" s="15"/>
      <c r="BTE8" s="15"/>
      <c r="BTF8" s="15"/>
      <c r="BTG8" s="15"/>
      <c r="BTH8" s="15"/>
      <c r="BTI8" s="15"/>
      <c r="BTJ8" s="15"/>
      <c r="BTK8" s="15"/>
      <c r="BTL8" s="15"/>
      <c r="BTM8" s="15"/>
      <c r="BTN8" s="15"/>
      <c r="BTO8" s="15"/>
      <c r="BTP8" s="15"/>
      <c r="BTQ8" s="15"/>
      <c r="BTR8" s="15"/>
      <c r="BTS8" s="15"/>
      <c r="BTT8" s="15"/>
      <c r="BTU8" s="15"/>
      <c r="BTV8" s="15"/>
      <c r="BTW8" s="15"/>
      <c r="BTX8" s="15"/>
      <c r="BTY8" s="15"/>
      <c r="BTZ8" s="15"/>
      <c r="BUA8" s="15"/>
      <c r="BUB8" s="15"/>
      <c r="BUC8" s="15"/>
      <c r="BUD8" s="15"/>
      <c r="BUE8" s="15"/>
      <c r="BUF8" s="15"/>
      <c r="BUG8" s="15"/>
      <c r="BUH8" s="15"/>
      <c r="BUI8" s="15"/>
      <c r="BUJ8" s="15"/>
      <c r="BUK8" s="15"/>
      <c r="BUL8" s="15"/>
      <c r="BUM8" s="15"/>
      <c r="BUN8" s="15"/>
      <c r="BUO8" s="15"/>
      <c r="BUP8" s="15"/>
      <c r="BUQ8" s="15"/>
      <c r="BUR8" s="15"/>
      <c r="BUS8" s="15"/>
      <c r="BUT8" s="15"/>
      <c r="BUU8" s="15"/>
      <c r="BUV8" s="15"/>
      <c r="BUW8" s="15"/>
      <c r="BUX8" s="15"/>
      <c r="BUY8" s="15"/>
      <c r="BUZ8" s="15"/>
      <c r="BVA8" s="15"/>
      <c r="BVB8" s="15"/>
      <c r="BVC8" s="15"/>
      <c r="BVD8" s="15"/>
      <c r="BVE8" s="15"/>
      <c r="BVF8" s="15"/>
      <c r="BVG8" s="15"/>
      <c r="BVH8" s="15"/>
      <c r="BVI8" s="15"/>
      <c r="BVJ8" s="15"/>
      <c r="BVK8" s="15"/>
      <c r="BVL8" s="15"/>
      <c r="BVM8" s="15"/>
      <c r="BVN8" s="15"/>
      <c r="BVO8" s="15"/>
      <c r="BVP8" s="15"/>
      <c r="BVQ8" s="15"/>
      <c r="BVR8" s="15"/>
      <c r="BVS8" s="15"/>
      <c r="BVT8" s="15"/>
      <c r="BVU8" s="15"/>
      <c r="BVV8" s="15"/>
      <c r="BVW8" s="15"/>
      <c r="BVX8" s="15"/>
      <c r="BVY8" s="15"/>
      <c r="BVZ8" s="15"/>
      <c r="BWA8" s="15"/>
      <c r="BWB8" s="15"/>
      <c r="BWC8" s="15"/>
      <c r="BWD8" s="15"/>
      <c r="BWE8" s="15"/>
      <c r="BWF8" s="15"/>
      <c r="BWG8" s="15"/>
      <c r="BWH8" s="15"/>
      <c r="BWI8" s="15"/>
      <c r="BWJ8" s="15"/>
      <c r="BWK8" s="15"/>
      <c r="BWL8" s="15"/>
      <c r="BWM8" s="15"/>
      <c r="BWN8" s="15"/>
      <c r="BWO8" s="15"/>
      <c r="BWP8" s="15"/>
      <c r="BWQ8" s="15"/>
      <c r="BWR8" s="15"/>
      <c r="BWS8" s="15"/>
      <c r="BWT8" s="15"/>
      <c r="BWU8" s="15"/>
      <c r="BWV8" s="15"/>
      <c r="BWW8" s="15"/>
      <c r="BWX8" s="15"/>
      <c r="BWY8" s="15"/>
      <c r="BWZ8" s="15"/>
      <c r="BXA8" s="15"/>
      <c r="BXB8" s="15"/>
      <c r="BXC8" s="15"/>
      <c r="BXD8" s="15"/>
      <c r="BXE8" s="15"/>
      <c r="BXF8" s="15"/>
      <c r="BXG8" s="15"/>
      <c r="BXH8" s="15"/>
      <c r="BXI8" s="15"/>
      <c r="BXJ8" s="15"/>
      <c r="BXK8" s="15"/>
      <c r="BXL8" s="15"/>
      <c r="BXM8" s="15"/>
      <c r="BXN8" s="15"/>
      <c r="BXO8" s="15"/>
      <c r="BXP8" s="15"/>
      <c r="BXQ8" s="15"/>
      <c r="BXR8" s="15"/>
      <c r="BXS8" s="15"/>
      <c r="BXT8" s="15"/>
      <c r="BXU8" s="15"/>
      <c r="BXV8" s="15"/>
      <c r="BXW8" s="15"/>
      <c r="BXX8" s="15"/>
      <c r="BXY8" s="15"/>
      <c r="BXZ8" s="15"/>
      <c r="BYA8" s="15"/>
      <c r="BYB8" s="15"/>
      <c r="BYC8" s="15"/>
      <c r="BYD8" s="15"/>
      <c r="BYE8" s="15"/>
      <c r="BYF8" s="15"/>
      <c r="BYG8" s="15"/>
      <c r="BYH8" s="15"/>
      <c r="BYI8" s="15"/>
      <c r="BYJ8" s="15"/>
      <c r="BYK8" s="15"/>
      <c r="BYL8" s="15"/>
      <c r="BYM8" s="15"/>
      <c r="BYN8" s="15"/>
      <c r="BYO8" s="15"/>
      <c r="BYP8" s="15"/>
      <c r="BYQ8" s="15"/>
      <c r="BYR8" s="15"/>
      <c r="BYS8" s="15"/>
      <c r="BYT8" s="15"/>
      <c r="BYU8" s="15"/>
      <c r="BYV8" s="15"/>
      <c r="BYW8" s="15"/>
      <c r="BYX8" s="15"/>
      <c r="BYY8" s="15"/>
      <c r="BYZ8" s="15"/>
      <c r="BZA8" s="15"/>
      <c r="BZB8" s="15"/>
      <c r="BZC8" s="15"/>
      <c r="BZD8" s="15"/>
      <c r="BZE8" s="15"/>
      <c r="BZF8" s="15"/>
      <c r="BZG8" s="15"/>
      <c r="BZH8" s="15"/>
      <c r="BZI8" s="15"/>
      <c r="BZJ8" s="15"/>
      <c r="BZK8" s="15"/>
      <c r="BZL8" s="15"/>
      <c r="BZM8" s="15"/>
      <c r="BZN8" s="15"/>
      <c r="BZO8" s="15"/>
      <c r="BZP8" s="15"/>
      <c r="BZQ8" s="15"/>
      <c r="BZR8" s="15"/>
      <c r="BZS8" s="15"/>
      <c r="BZT8" s="15"/>
      <c r="BZU8" s="15"/>
      <c r="BZV8" s="15"/>
      <c r="BZW8" s="15"/>
      <c r="BZX8" s="15"/>
      <c r="BZY8" s="15"/>
      <c r="BZZ8" s="15"/>
      <c r="CAA8" s="15"/>
      <c r="CAB8" s="15"/>
      <c r="CAC8" s="15"/>
      <c r="CAD8" s="15"/>
      <c r="CAE8" s="15"/>
      <c r="CAF8" s="15"/>
      <c r="CAG8" s="15"/>
      <c r="CAH8" s="15"/>
      <c r="CAI8" s="15"/>
      <c r="CAJ8" s="15"/>
      <c r="CAK8" s="15"/>
      <c r="CAL8" s="15"/>
      <c r="CAM8" s="15"/>
      <c r="CAN8" s="15"/>
      <c r="CAO8" s="15"/>
      <c r="CAP8" s="15"/>
      <c r="CAQ8" s="15"/>
      <c r="CAR8" s="15"/>
      <c r="CAS8" s="15"/>
      <c r="CAT8" s="15"/>
      <c r="CAU8" s="15"/>
      <c r="CAV8" s="15"/>
      <c r="CAW8" s="15"/>
      <c r="CAX8" s="15"/>
      <c r="CAY8" s="15"/>
      <c r="CAZ8" s="15"/>
      <c r="CBA8" s="15"/>
      <c r="CBB8" s="15"/>
      <c r="CBC8" s="15"/>
      <c r="CBD8" s="15"/>
      <c r="CBE8" s="15"/>
      <c r="CBF8" s="15"/>
      <c r="CBG8" s="15"/>
      <c r="CBH8" s="15"/>
      <c r="CBI8" s="15"/>
      <c r="CBJ8" s="15"/>
      <c r="CBK8" s="15"/>
      <c r="CBL8" s="15"/>
      <c r="CBM8" s="15"/>
      <c r="CBN8" s="15"/>
      <c r="CBO8" s="15"/>
      <c r="CBP8" s="15"/>
      <c r="CBQ8" s="15"/>
      <c r="CBR8" s="15"/>
      <c r="CBS8" s="15"/>
      <c r="CBT8" s="15"/>
      <c r="CBU8" s="15"/>
      <c r="CBV8" s="15"/>
      <c r="CBW8" s="15"/>
      <c r="CBX8" s="15"/>
      <c r="CBY8" s="15"/>
      <c r="CBZ8" s="15"/>
      <c r="CCA8" s="15"/>
      <c r="CCB8" s="15"/>
      <c r="CCC8" s="15"/>
      <c r="CCD8" s="15"/>
      <c r="CCE8" s="15"/>
      <c r="CCF8" s="15"/>
      <c r="CCG8" s="15"/>
      <c r="CCH8" s="15"/>
      <c r="CCI8" s="15"/>
      <c r="CCJ8" s="15"/>
      <c r="CCK8" s="15"/>
      <c r="CCL8" s="15"/>
      <c r="CCM8" s="15"/>
      <c r="CCN8" s="15"/>
      <c r="CCO8" s="15"/>
      <c r="CCP8" s="15"/>
      <c r="CCQ8" s="15"/>
      <c r="CCR8" s="15"/>
      <c r="CCS8" s="15"/>
      <c r="CCT8" s="15"/>
      <c r="CCU8" s="15"/>
      <c r="CCV8" s="15"/>
      <c r="CCW8" s="15"/>
      <c r="CCX8" s="15"/>
      <c r="CCY8" s="15"/>
      <c r="CCZ8" s="15"/>
      <c r="CDA8" s="15"/>
      <c r="CDB8" s="15"/>
      <c r="CDC8" s="15"/>
      <c r="CDD8" s="15"/>
      <c r="CDE8" s="15"/>
      <c r="CDF8" s="15"/>
      <c r="CDG8" s="15"/>
      <c r="CDH8" s="15"/>
      <c r="CDI8" s="15"/>
      <c r="CDJ8" s="15"/>
      <c r="CDK8" s="15"/>
      <c r="CDL8" s="15"/>
      <c r="CDM8" s="15"/>
      <c r="CDN8" s="15"/>
      <c r="CDO8" s="15"/>
      <c r="CDP8" s="15"/>
      <c r="CDQ8" s="15"/>
      <c r="CDR8" s="15"/>
      <c r="CDS8" s="15"/>
      <c r="CDT8" s="15"/>
      <c r="CDU8" s="15"/>
      <c r="CDV8" s="15"/>
      <c r="CDW8" s="15"/>
      <c r="CDX8" s="15"/>
      <c r="CDY8" s="15"/>
      <c r="CDZ8" s="15"/>
      <c r="CEA8" s="15"/>
      <c r="CEB8" s="15"/>
      <c r="CEC8" s="15"/>
      <c r="CED8" s="15"/>
      <c r="CEE8" s="15"/>
      <c r="CEF8" s="15"/>
      <c r="CEG8" s="15"/>
      <c r="CEH8" s="15"/>
      <c r="CEI8" s="15"/>
      <c r="CEJ8" s="15"/>
      <c r="CEK8" s="15"/>
      <c r="CEL8" s="15"/>
      <c r="CEM8" s="15"/>
      <c r="CEN8" s="15"/>
      <c r="CEO8" s="15"/>
      <c r="CEP8" s="15"/>
      <c r="CEQ8" s="15"/>
      <c r="CER8" s="15"/>
      <c r="CES8" s="15"/>
      <c r="CET8" s="15"/>
      <c r="CEU8" s="15"/>
      <c r="CEV8" s="15"/>
      <c r="CEW8" s="15"/>
      <c r="CEX8" s="15"/>
      <c r="CEY8" s="15"/>
      <c r="CEZ8" s="15"/>
      <c r="CFA8" s="15"/>
      <c r="CFB8" s="15"/>
      <c r="CFC8" s="15"/>
      <c r="CFD8" s="15"/>
      <c r="CFE8" s="15"/>
      <c r="CFF8" s="15"/>
      <c r="CFG8" s="15"/>
      <c r="CFH8" s="15"/>
      <c r="CFI8" s="15"/>
      <c r="CFJ8" s="15"/>
      <c r="CFK8" s="15"/>
      <c r="CFL8" s="15"/>
      <c r="CFM8" s="15"/>
      <c r="CFN8" s="15"/>
      <c r="CFO8" s="15"/>
      <c r="CFP8" s="15"/>
      <c r="CFQ8" s="15"/>
      <c r="CFR8" s="15"/>
      <c r="CFS8" s="15"/>
      <c r="CFT8" s="15"/>
      <c r="CFU8" s="15"/>
      <c r="CFV8" s="15"/>
      <c r="CFW8" s="15"/>
      <c r="CFX8" s="15"/>
      <c r="CFY8" s="15"/>
      <c r="CFZ8" s="15"/>
      <c r="CGA8" s="15"/>
      <c r="CGB8" s="15"/>
      <c r="CGC8" s="15"/>
      <c r="CGD8" s="15"/>
      <c r="CGE8" s="15"/>
      <c r="CGF8" s="15"/>
      <c r="CGG8" s="15"/>
      <c r="CGH8" s="15"/>
      <c r="CGI8" s="15"/>
      <c r="CGJ8" s="15"/>
      <c r="CGK8" s="15"/>
      <c r="CGL8" s="15"/>
      <c r="CGM8" s="15"/>
      <c r="CGN8" s="15"/>
      <c r="CGO8" s="15"/>
      <c r="CGP8" s="15"/>
      <c r="CGQ8" s="15"/>
      <c r="CGR8" s="15"/>
      <c r="CGS8" s="15"/>
      <c r="CGT8" s="15"/>
      <c r="CGU8" s="15"/>
      <c r="CGV8" s="15"/>
      <c r="CGW8" s="15"/>
      <c r="CGX8" s="15"/>
      <c r="CGY8" s="15"/>
      <c r="CGZ8" s="15"/>
      <c r="CHA8" s="15"/>
      <c r="CHB8" s="15"/>
      <c r="CHC8" s="15"/>
      <c r="CHD8" s="15"/>
      <c r="CHE8" s="15"/>
      <c r="CHF8" s="15"/>
      <c r="CHG8" s="15"/>
      <c r="CHH8" s="15"/>
      <c r="CHI8" s="15"/>
      <c r="CHJ8" s="15"/>
      <c r="CHK8" s="15"/>
      <c r="CHL8" s="15"/>
      <c r="CHM8" s="15"/>
      <c r="CHN8" s="15"/>
      <c r="CHO8" s="15"/>
      <c r="CHP8" s="15"/>
      <c r="CHQ8" s="15"/>
      <c r="CHR8" s="15"/>
      <c r="CHS8" s="15"/>
      <c r="CHT8" s="15"/>
      <c r="CHU8" s="15"/>
      <c r="CHV8" s="15"/>
      <c r="CHW8" s="15"/>
      <c r="CHX8" s="15"/>
      <c r="CHY8" s="15"/>
      <c r="CHZ8" s="15"/>
      <c r="CIA8" s="15"/>
      <c r="CIB8" s="15"/>
      <c r="CIC8" s="15"/>
      <c r="CID8" s="15"/>
      <c r="CIE8" s="15"/>
      <c r="CIF8" s="15"/>
      <c r="CIG8" s="15"/>
      <c r="CIH8" s="15"/>
      <c r="CII8" s="15"/>
      <c r="CIJ8" s="15"/>
      <c r="CIK8" s="15"/>
      <c r="CIL8" s="15"/>
      <c r="CIM8" s="15"/>
      <c r="CIN8" s="15"/>
      <c r="CIO8" s="15"/>
      <c r="CIP8" s="15"/>
      <c r="CIQ8" s="15"/>
      <c r="CIR8" s="15"/>
      <c r="CIS8" s="15"/>
      <c r="CIT8" s="15"/>
      <c r="CIU8" s="15"/>
      <c r="CIV8" s="15"/>
      <c r="CIW8" s="15"/>
      <c r="CIX8" s="15"/>
      <c r="CIY8" s="15"/>
      <c r="CIZ8" s="15"/>
      <c r="CJA8" s="15"/>
      <c r="CJB8" s="15"/>
      <c r="CJC8" s="15"/>
      <c r="CJD8" s="15"/>
      <c r="CJE8" s="15"/>
      <c r="CJF8" s="15"/>
      <c r="CJG8" s="15"/>
      <c r="CJH8" s="15"/>
      <c r="CJI8" s="15"/>
      <c r="CJJ8" s="15"/>
      <c r="CJK8" s="15"/>
      <c r="CJL8" s="15"/>
      <c r="CJM8" s="15"/>
      <c r="CJN8" s="15"/>
      <c r="CJO8" s="15"/>
      <c r="CJP8" s="15"/>
      <c r="CJQ8" s="15"/>
      <c r="CJR8" s="15"/>
      <c r="CJS8" s="15"/>
      <c r="CJT8" s="15"/>
      <c r="CJU8" s="15"/>
      <c r="CJV8" s="15"/>
      <c r="CJW8" s="15"/>
      <c r="CJX8" s="15"/>
      <c r="CJY8" s="15"/>
      <c r="CJZ8" s="15"/>
      <c r="CKA8" s="15"/>
      <c r="CKB8" s="15"/>
      <c r="CKC8" s="15"/>
      <c r="CKD8" s="15"/>
      <c r="CKE8" s="15"/>
      <c r="CKF8" s="15"/>
      <c r="CKG8" s="15"/>
      <c r="CKH8" s="15"/>
      <c r="CKI8" s="15"/>
      <c r="CKJ8" s="15"/>
      <c r="CKK8" s="15"/>
      <c r="CKL8" s="15"/>
      <c r="CKM8" s="15"/>
      <c r="CKN8" s="15"/>
      <c r="CKO8" s="15"/>
      <c r="CKP8" s="15"/>
      <c r="CKQ8" s="15"/>
      <c r="CKR8" s="15"/>
      <c r="CKS8" s="15"/>
      <c r="CKT8" s="15"/>
      <c r="CKU8" s="15"/>
      <c r="CKV8" s="15"/>
      <c r="CKW8" s="15"/>
      <c r="CKX8" s="15"/>
      <c r="CKY8" s="15"/>
      <c r="CKZ8" s="15"/>
      <c r="CLA8" s="15"/>
      <c r="CLB8" s="15"/>
      <c r="CLC8" s="15"/>
      <c r="CLD8" s="15"/>
      <c r="CLE8" s="15"/>
      <c r="CLF8" s="15"/>
      <c r="CLG8" s="15"/>
      <c r="CLH8" s="15"/>
      <c r="CLI8" s="15"/>
      <c r="CLJ8" s="15"/>
      <c r="CLK8" s="15"/>
      <c r="CLL8" s="15"/>
      <c r="CLM8" s="15"/>
      <c r="CLN8" s="15"/>
      <c r="CLO8" s="15"/>
      <c r="CLP8" s="15"/>
      <c r="CLQ8" s="15"/>
      <c r="CLR8" s="15"/>
      <c r="CLS8" s="15"/>
      <c r="CLT8" s="15"/>
      <c r="CLU8" s="15"/>
      <c r="CLV8" s="15"/>
      <c r="CLW8" s="15"/>
      <c r="CLX8" s="15"/>
      <c r="CLY8" s="15"/>
      <c r="CLZ8" s="15"/>
      <c r="CMA8" s="15"/>
      <c r="CMB8" s="15"/>
      <c r="CMC8" s="15"/>
      <c r="CMD8" s="15"/>
      <c r="CME8" s="15"/>
      <c r="CMF8" s="15"/>
      <c r="CMG8" s="15"/>
      <c r="CMH8" s="15"/>
      <c r="CMI8" s="15"/>
      <c r="CMJ8" s="15"/>
      <c r="CMK8" s="15"/>
      <c r="CML8" s="15"/>
      <c r="CMM8" s="15"/>
      <c r="CMN8" s="15"/>
      <c r="CMO8" s="15"/>
      <c r="CMP8" s="15"/>
      <c r="CMQ8" s="15"/>
      <c r="CMR8" s="15"/>
      <c r="CMS8" s="15"/>
      <c r="CMT8" s="15"/>
      <c r="CMU8" s="15"/>
      <c r="CMV8" s="15"/>
      <c r="CMW8" s="15"/>
      <c r="CMX8" s="15"/>
      <c r="CMY8" s="15"/>
      <c r="CMZ8" s="15"/>
      <c r="CNA8" s="15"/>
      <c r="CNB8" s="15"/>
      <c r="CNC8" s="15"/>
      <c r="CND8" s="15"/>
      <c r="CNE8" s="15"/>
      <c r="CNF8" s="15"/>
      <c r="CNG8" s="15"/>
      <c r="CNH8" s="15"/>
      <c r="CNI8" s="15"/>
      <c r="CNJ8" s="15"/>
      <c r="CNK8" s="15"/>
      <c r="CNL8" s="15"/>
      <c r="CNM8" s="15"/>
      <c r="CNN8" s="15"/>
      <c r="CNO8" s="15"/>
      <c r="CNP8" s="15"/>
      <c r="CNQ8" s="15"/>
      <c r="CNR8" s="15"/>
      <c r="CNS8" s="15"/>
      <c r="CNT8" s="15"/>
      <c r="CNU8" s="15"/>
      <c r="CNV8" s="15"/>
      <c r="CNW8" s="15"/>
      <c r="CNX8" s="15"/>
      <c r="CNY8" s="15"/>
      <c r="CNZ8" s="15"/>
      <c r="COA8" s="15"/>
      <c r="COB8" s="15"/>
      <c r="COC8" s="15"/>
      <c r="COD8" s="15"/>
      <c r="COE8" s="15"/>
      <c r="COF8" s="15"/>
      <c r="COG8" s="15"/>
      <c r="COH8" s="15"/>
      <c r="COI8" s="15"/>
      <c r="COJ8" s="15"/>
      <c r="COK8" s="15"/>
      <c r="COL8" s="15"/>
      <c r="COM8" s="15"/>
      <c r="CON8" s="15"/>
      <c r="COO8" s="15"/>
      <c r="COP8" s="15"/>
      <c r="COQ8" s="15"/>
      <c r="COR8" s="15"/>
      <c r="COS8" s="15"/>
      <c r="COT8" s="15"/>
      <c r="COU8" s="15"/>
      <c r="COV8" s="15"/>
      <c r="COW8" s="15"/>
      <c r="COX8" s="15"/>
      <c r="COY8" s="15"/>
      <c r="COZ8" s="15"/>
      <c r="CPA8" s="15"/>
      <c r="CPB8" s="15"/>
      <c r="CPC8" s="15"/>
      <c r="CPD8" s="15"/>
      <c r="CPE8" s="15"/>
      <c r="CPF8" s="15"/>
      <c r="CPG8" s="15"/>
      <c r="CPH8" s="15"/>
      <c r="CPI8" s="15"/>
      <c r="CPJ8" s="15"/>
      <c r="CPK8" s="15"/>
      <c r="CPL8" s="15"/>
      <c r="CPM8" s="15"/>
      <c r="CPN8" s="15"/>
      <c r="CPO8" s="15"/>
      <c r="CPP8" s="15"/>
      <c r="CPQ8" s="15"/>
      <c r="CPR8" s="15"/>
      <c r="CPS8" s="15"/>
      <c r="CPT8" s="15"/>
      <c r="CPU8" s="15"/>
      <c r="CPV8" s="15"/>
      <c r="CPW8" s="15"/>
      <c r="CPX8" s="15"/>
      <c r="CPY8" s="15"/>
      <c r="CPZ8" s="15"/>
      <c r="CQA8" s="15"/>
      <c r="CQB8" s="15"/>
      <c r="CQC8" s="15"/>
      <c r="CQD8" s="15"/>
      <c r="CQE8" s="15"/>
      <c r="CQF8" s="15"/>
      <c r="CQG8" s="15"/>
      <c r="CQH8" s="15"/>
      <c r="CQI8" s="15"/>
      <c r="CQJ8" s="15"/>
      <c r="CQK8" s="15"/>
      <c r="CQL8" s="15"/>
      <c r="CQM8" s="15"/>
      <c r="CQN8" s="15"/>
      <c r="CQO8" s="15"/>
      <c r="CQP8" s="15"/>
      <c r="CQQ8" s="15"/>
      <c r="CQR8" s="15"/>
      <c r="CQS8" s="15"/>
      <c r="CQT8" s="15"/>
      <c r="CQU8" s="15"/>
      <c r="CQV8" s="15"/>
      <c r="CQW8" s="15"/>
      <c r="CQX8" s="15"/>
      <c r="CQY8" s="15"/>
      <c r="CQZ8" s="15"/>
      <c r="CRA8" s="15"/>
      <c r="CRB8" s="15"/>
      <c r="CRC8" s="15"/>
      <c r="CRD8" s="15"/>
      <c r="CRE8" s="15"/>
      <c r="CRF8" s="15"/>
      <c r="CRG8" s="15"/>
      <c r="CRH8" s="15"/>
      <c r="CRI8" s="15"/>
      <c r="CRJ8" s="15"/>
      <c r="CRK8" s="15"/>
      <c r="CRL8" s="15"/>
      <c r="CRM8" s="15"/>
      <c r="CRN8" s="15"/>
      <c r="CRO8" s="15"/>
      <c r="CRP8" s="15"/>
      <c r="CRQ8" s="15"/>
      <c r="CRR8" s="15"/>
      <c r="CRS8" s="15"/>
      <c r="CRT8" s="15"/>
      <c r="CRU8" s="15"/>
      <c r="CRV8" s="15"/>
      <c r="CRW8" s="15"/>
      <c r="CRX8" s="15"/>
      <c r="CRY8" s="15"/>
      <c r="CRZ8" s="15"/>
      <c r="CSA8" s="15"/>
      <c r="CSB8" s="15"/>
      <c r="CSC8" s="15"/>
      <c r="CSD8" s="15"/>
      <c r="CSE8" s="15"/>
      <c r="CSF8" s="15"/>
      <c r="CSG8" s="15"/>
      <c r="CSH8" s="15"/>
      <c r="CSI8" s="15"/>
      <c r="CSJ8" s="15"/>
      <c r="CSK8" s="15"/>
      <c r="CSL8" s="15"/>
      <c r="CSM8" s="15"/>
      <c r="CSN8" s="15"/>
      <c r="CSO8" s="15"/>
      <c r="CSP8" s="15"/>
      <c r="CSQ8" s="15"/>
      <c r="CSR8" s="15"/>
      <c r="CSS8" s="15"/>
      <c r="CST8" s="15"/>
      <c r="CSU8" s="15"/>
      <c r="CSV8" s="15"/>
      <c r="CSW8" s="15"/>
      <c r="CSX8" s="15"/>
      <c r="CSY8" s="15"/>
      <c r="CSZ8" s="15"/>
      <c r="CTA8" s="15"/>
      <c r="CTB8" s="15"/>
      <c r="CTC8" s="15"/>
      <c r="CTD8" s="15"/>
      <c r="CTE8" s="15"/>
      <c r="CTF8" s="15"/>
      <c r="CTG8" s="15"/>
      <c r="CTH8" s="15"/>
      <c r="CTI8" s="15"/>
      <c r="CTJ8" s="15"/>
      <c r="CTK8" s="15"/>
      <c r="CTL8" s="15"/>
      <c r="CTM8" s="15"/>
      <c r="CTN8" s="15"/>
      <c r="CTO8" s="15"/>
      <c r="CTP8" s="15"/>
      <c r="CTQ8" s="15"/>
      <c r="CTR8" s="15"/>
      <c r="CTS8" s="15"/>
      <c r="CTT8" s="15"/>
      <c r="CTU8" s="15"/>
      <c r="CTV8" s="15"/>
      <c r="CTW8" s="15"/>
      <c r="CTX8" s="15"/>
      <c r="CTY8" s="15"/>
      <c r="CTZ8" s="15"/>
      <c r="CUA8" s="15"/>
      <c r="CUB8" s="15"/>
      <c r="CUC8" s="15"/>
      <c r="CUD8" s="15"/>
      <c r="CUE8" s="15"/>
      <c r="CUF8" s="15"/>
      <c r="CUG8" s="15"/>
      <c r="CUH8" s="15"/>
      <c r="CUI8" s="15"/>
      <c r="CUJ8" s="15"/>
      <c r="CUK8" s="15"/>
      <c r="CUL8" s="15"/>
      <c r="CUM8" s="15"/>
      <c r="CUN8" s="15"/>
      <c r="CUO8" s="15"/>
      <c r="CUP8" s="15"/>
      <c r="CUQ8" s="15"/>
      <c r="CUR8" s="15"/>
      <c r="CUS8" s="15"/>
      <c r="CUT8" s="15"/>
      <c r="CUU8" s="15"/>
      <c r="CUV8" s="15"/>
      <c r="CUW8" s="15"/>
      <c r="CUX8" s="15"/>
      <c r="CUY8" s="15"/>
      <c r="CUZ8" s="15"/>
      <c r="CVA8" s="15"/>
      <c r="CVB8" s="15"/>
      <c r="CVC8" s="15"/>
      <c r="CVD8" s="15"/>
      <c r="CVE8" s="15"/>
      <c r="CVF8" s="15"/>
      <c r="CVG8" s="15"/>
      <c r="CVH8" s="15"/>
      <c r="CVI8" s="15"/>
      <c r="CVJ8" s="15"/>
      <c r="CVK8" s="15"/>
      <c r="CVL8" s="15"/>
      <c r="CVM8" s="15"/>
      <c r="CVN8" s="15"/>
      <c r="CVO8" s="15"/>
      <c r="CVP8" s="15"/>
      <c r="CVQ8" s="15"/>
      <c r="CVR8" s="15"/>
      <c r="CVS8" s="15"/>
      <c r="CVT8" s="15"/>
      <c r="CVU8" s="15"/>
      <c r="CVV8" s="15"/>
      <c r="CVW8" s="15"/>
      <c r="CVX8" s="15"/>
      <c r="CVY8" s="15"/>
      <c r="CVZ8" s="15"/>
      <c r="CWA8" s="15"/>
      <c r="CWB8" s="15"/>
      <c r="CWC8" s="15"/>
      <c r="CWD8" s="15"/>
      <c r="CWE8" s="15"/>
      <c r="CWF8" s="15"/>
      <c r="CWG8" s="15"/>
      <c r="CWH8" s="15"/>
      <c r="CWI8" s="15"/>
      <c r="CWJ8" s="15"/>
      <c r="CWK8" s="15"/>
      <c r="CWL8" s="15"/>
      <c r="CWM8" s="15"/>
      <c r="CWN8" s="15"/>
      <c r="CWO8" s="15"/>
      <c r="CWP8" s="15"/>
      <c r="CWQ8" s="15"/>
      <c r="CWR8" s="15"/>
      <c r="CWS8" s="15"/>
      <c r="CWT8" s="15"/>
      <c r="CWU8" s="15"/>
      <c r="CWV8" s="15"/>
      <c r="CWW8" s="15"/>
      <c r="CWX8" s="15"/>
      <c r="CWY8" s="15"/>
      <c r="CWZ8" s="15"/>
      <c r="CXA8" s="15"/>
      <c r="CXB8" s="15"/>
      <c r="CXC8" s="15"/>
      <c r="CXD8" s="15"/>
      <c r="CXE8" s="15"/>
      <c r="CXF8" s="15"/>
      <c r="CXG8" s="15"/>
      <c r="CXH8" s="15"/>
      <c r="CXI8" s="15"/>
      <c r="CXJ8" s="15"/>
      <c r="CXK8" s="15"/>
      <c r="CXL8" s="15"/>
      <c r="CXM8" s="15"/>
      <c r="CXN8" s="15"/>
      <c r="CXO8" s="15"/>
      <c r="CXP8" s="15"/>
      <c r="CXQ8" s="15"/>
      <c r="CXR8" s="15"/>
      <c r="CXS8" s="15"/>
      <c r="CXT8" s="15"/>
      <c r="CXU8" s="15"/>
      <c r="CXV8" s="15"/>
      <c r="CXW8" s="15"/>
      <c r="CXX8" s="15"/>
      <c r="CXY8" s="15"/>
      <c r="CXZ8" s="15"/>
      <c r="CYA8" s="15"/>
      <c r="CYB8" s="15"/>
      <c r="CYC8" s="15"/>
      <c r="CYD8" s="15"/>
      <c r="CYE8" s="15"/>
      <c r="CYF8" s="15"/>
      <c r="CYG8" s="15"/>
      <c r="CYH8" s="15"/>
      <c r="CYI8" s="15"/>
      <c r="CYJ8" s="15"/>
      <c r="CYK8" s="15"/>
      <c r="CYL8" s="15"/>
      <c r="CYM8" s="15"/>
      <c r="CYN8" s="15"/>
      <c r="CYO8" s="15"/>
      <c r="CYP8" s="15"/>
      <c r="CYQ8" s="15"/>
      <c r="CYR8" s="15"/>
      <c r="CYS8" s="15"/>
      <c r="CYT8" s="15"/>
      <c r="CYU8" s="15"/>
      <c r="CYV8" s="15"/>
      <c r="CYW8" s="15"/>
      <c r="CYX8" s="15"/>
      <c r="CYY8" s="15"/>
      <c r="CYZ8" s="15"/>
      <c r="CZA8" s="15"/>
      <c r="CZB8" s="15"/>
      <c r="CZC8" s="15"/>
      <c r="CZD8" s="15"/>
      <c r="CZE8" s="15"/>
      <c r="CZF8" s="15"/>
      <c r="CZG8" s="15"/>
      <c r="CZH8" s="15"/>
      <c r="CZI8" s="15"/>
      <c r="CZJ8" s="15"/>
      <c r="CZK8" s="15"/>
      <c r="CZL8" s="15"/>
      <c r="CZM8" s="15"/>
      <c r="CZN8" s="15"/>
      <c r="CZO8" s="15"/>
      <c r="CZP8" s="15"/>
      <c r="CZQ8" s="15"/>
      <c r="CZR8" s="15"/>
      <c r="CZS8" s="15"/>
      <c r="CZT8" s="15"/>
      <c r="CZU8" s="15"/>
      <c r="CZV8" s="15"/>
      <c r="CZW8" s="15"/>
      <c r="CZX8" s="15"/>
      <c r="CZY8" s="15"/>
      <c r="CZZ8" s="15"/>
      <c r="DAA8" s="15"/>
      <c r="DAB8" s="15"/>
      <c r="DAC8" s="15"/>
      <c r="DAD8" s="15"/>
      <c r="DAE8" s="15"/>
      <c r="DAF8" s="15"/>
      <c r="DAG8" s="15"/>
      <c r="DAH8" s="15"/>
      <c r="DAI8" s="15"/>
      <c r="DAJ8" s="15"/>
      <c r="DAK8" s="15"/>
      <c r="DAL8" s="15"/>
      <c r="DAM8" s="15"/>
      <c r="DAN8" s="15"/>
      <c r="DAO8" s="15"/>
      <c r="DAP8" s="15"/>
      <c r="DAQ8" s="15"/>
      <c r="DAR8" s="15"/>
      <c r="DAS8" s="15"/>
      <c r="DAT8" s="15"/>
      <c r="DAU8" s="15"/>
      <c r="DAV8" s="15"/>
      <c r="DAW8" s="15"/>
      <c r="DAX8" s="15"/>
      <c r="DAY8" s="15"/>
      <c r="DAZ8" s="15"/>
      <c r="DBA8" s="15"/>
      <c r="DBB8" s="15"/>
      <c r="DBC8" s="15"/>
      <c r="DBD8" s="15"/>
      <c r="DBE8" s="15"/>
      <c r="DBF8" s="15"/>
      <c r="DBG8" s="15"/>
      <c r="DBH8" s="15"/>
      <c r="DBI8" s="15"/>
      <c r="DBJ8" s="15"/>
      <c r="DBK8" s="15"/>
      <c r="DBL8" s="15"/>
      <c r="DBM8" s="15"/>
      <c r="DBN8" s="15"/>
      <c r="DBO8" s="15"/>
      <c r="DBP8" s="15"/>
      <c r="DBQ8" s="15"/>
      <c r="DBR8" s="15"/>
      <c r="DBS8" s="15"/>
      <c r="DBT8" s="15"/>
      <c r="DBU8" s="15"/>
      <c r="DBV8" s="15"/>
      <c r="DBW8" s="15"/>
      <c r="DBX8" s="15"/>
      <c r="DBY8" s="15"/>
      <c r="DBZ8" s="15"/>
      <c r="DCA8" s="15"/>
      <c r="DCB8" s="15"/>
      <c r="DCC8" s="15"/>
      <c r="DCD8" s="15"/>
      <c r="DCE8" s="15"/>
      <c r="DCF8" s="15"/>
      <c r="DCG8" s="15"/>
      <c r="DCH8" s="15"/>
      <c r="DCI8" s="15"/>
      <c r="DCJ8" s="15"/>
      <c r="DCK8" s="15"/>
      <c r="DCL8" s="15"/>
      <c r="DCM8" s="15"/>
      <c r="DCN8" s="15"/>
      <c r="DCO8" s="15"/>
      <c r="DCP8" s="15"/>
      <c r="DCQ8" s="15"/>
      <c r="DCR8" s="15"/>
      <c r="DCS8" s="15"/>
      <c r="DCT8" s="15"/>
      <c r="DCU8" s="15"/>
      <c r="DCV8" s="15"/>
      <c r="DCW8" s="15"/>
      <c r="DCX8" s="15"/>
      <c r="DCY8" s="15"/>
      <c r="DCZ8" s="15"/>
      <c r="DDA8" s="15"/>
      <c r="DDB8" s="15"/>
      <c r="DDC8" s="15"/>
      <c r="DDD8" s="15"/>
      <c r="DDE8" s="15"/>
      <c r="DDF8" s="15"/>
      <c r="DDG8" s="15"/>
      <c r="DDH8" s="15"/>
      <c r="DDI8" s="15"/>
      <c r="DDJ8" s="15"/>
      <c r="DDK8" s="15"/>
      <c r="DDL8" s="15"/>
      <c r="DDM8" s="15"/>
      <c r="DDN8" s="15"/>
      <c r="DDO8" s="15"/>
      <c r="DDP8" s="15"/>
      <c r="DDQ8" s="15"/>
      <c r="DDR8" s="15"/>
      <c r="DDS8" s="15"/>
      <c r="DDT8" s="15"/>
      <c r="DDU8" s="15"/>
      <c r="DDV8" s="15"/>
      <c r="DDW8" s="15"/>
      <c r="DDX8" s="15"/>
      <c r="DDY8" s="15"/>
      <c r="DDZ8" s="15"/>
      <c r="DEA8" s="15"/>
      <c r="DEB8" s="15"/>
      <c r="DEC8" s="15"/>
      <c r="DED8" s="15"/>
      <c r="DEE8" s="15"/>
      <c r="DEF8" s="15"/>
      <c r="DEG8" s="15"/>
      <c r="DEH8" s="15"/>
      <c r="DEI8" s="15"/>
      <c r="DEJ8" s="15"/>
      <c r="DEK8" s="15"/>
      <c r="DEL8" s="15"/>
      <c r="DEM8" s="15"/>
      <c r="DEN8" s="15"/>
      <c r="DEO8" s="15"/>
      <c r="DEP8" s="15"/>
      <c r="DEQ8" s="15"/>
      <c r="DER8" s="15"/>
      <c r="DES8" s="15"/>
      <c r="DET8" s="15"/>
      <c r="DEU8" s="15"/>
      <c r="DEV8" s="15"/>
      <c r="DEW8" s="15"/>
      <c r="DEX8" s="15"/>
      <c r="DEY8" s="15"/>
      <c r="DEZ8" s="15"/>
      <c r="DFA8" s="15"/>
      <c r="DFB8" s="15"/>
      <c r="DFC8" s="15"/>
      <c r="DFD8" s="15"/>
      <c r="DFE8" s="15"/>
      <c r="DFF8" s="15"/>
      <c r="DFG8" s="15"/>
      <c r="DFH8" s="15"/>
      <c r="DFI8" s="15"/>
      <c r="DFJ8" s="15"/>
      <c r="DFK8" s="15"/>
      <c r="DFL8" s="15"/>
      <c r="DFM8" s="15"/>
      <c r="DFN8" s="15"/>
      <c r="DFO8" s="15"/>
      <c r="DFP8" s="15"/>
      <c r="DFQ8" s="15"/>
      <c r="DFR8" s="15"/>
      <c r="DFS8" s="15"/>
      <c r="DFT8" s="15"/>
      <c r="DFU8" s="15"/>
      <c r="DFV8" s="15"/>
      <c r="DFW8" s="15"/>
      <c r="DFX8" s="15"/>
      <c r="DFY8" s="15"/>
      <c r="DFZ8" s="15"/>
      <c r="DGA8" s="15"/>
      <c r="DGB8" s="15"/>
      <c r="DGC8" s="15"/>
      <c r="DGD8" s="15"/>
      <c r="DGE8" s="15"/>
      <c r="DGF8" s="15"/>
      <c r="DGG8" s="15"/>
      <c r="DGH8" s="15"/>
      <c r="DGI8" s="15"/>
      <c r="DGJ8" s="15"/>
      <c r="DGK8" s="15"/>
      <c r="DGL8" s="15"/>
      <c r="DGM8" s="15"/>
      <c r="DGN8" s="15"/>
      <c r="DGO8" s="15"/>
      <c r="DGP8" s="15"/>
      <c r="DGQ8" s="15"/>
      <c r="DGR8" s="15"/>
      <c r="DGS8" s="15"/>
      <c r="DGT8" s="15"/>
      <c r="DGU8" s="15"/>
      <c r="DGV8" s="15"/>
      <c r="DGW8" s="15"/>
      <c r="DGX8" s="15"/>
      <c r="DGY8" s="15"/>
      <c r="DGZ8" s="15"/>
      <c r="DHA8" s="15"/>
      <c r="DHB8" s="15"/>
      <c r="DHC8" s="15"/>
      <c r="DHD8" s="15"/>
      <c r="DHE8" s="15"/>
      <c r="DHF8" s="15"/>
      <c r="DHG8" s="15"/>
      <c r="DHH8" s="15"/>
      <c r="DHI8" s="15"/>
      <c r="DHJ8" s="15"/>
      <c r="DHK8" s="15"/>
      <c r="DHL8" s="15"/>
      <c r="DHM8" s="15"/>
      <c r="DHN8" s="15"/>
      <c r="DHO8" s="15"/>
      <c r="DHP8" s="15"/>
      <c r="DHQ8" s="15"/>
      <c r="DHR8" s="15"/>
      <c r="DHS8" s="15"/>
      <c r="DHT8" s="15"/>
      <c r="DHU8" s="15"/>
      <c r="DHV8" s="15"/>
      <c r="DHW8" s="15"/>
      <c r="DHX8" s="15"/>
      <c r="DHY8" s="15"/>
      <c r="DHZ8" s="15"/>
      <c r="DIA8" s="15"/>
      <c r="DIB8" s="15"/>
      <c r="DIC8" s="15"/>
      <c r="DID8" s="15"/>
      <c r="DIE8" s="15"/>
      <c r="DIF8" s="15"/>
      <c r="DIG8" s="15"/>
      <c r="DIH8" s="15"/>
      <c r="DII8" s="15"/>
      <c r="DIJ8" s="15"/>
      <c r="DIK8" s="15"/>
      <c r="DIL8" s="15"/>
      <c r="DIM8" s="15"/>
      <c r="DIN8" s="15"/>
      <c r="DIO8" s="15"/>
      <c r="DIP8" s="15"/>
      <c r="DIQ8" s="15"/>
      <c r="DIR8" s="15"/>
      <c r="DIS8" s="15"/>
      <c r="DIT8" s="15"/>
      <c r="DIU8" s="15"/>
      <c r="DIV8" s="15"/>
      <c r="DIW8" s="15"/>
      <c r="DIX8" s="15"/>
      <c r="DIY8" s="15"/>
      <c r="DIZ8" s="15"/>
      <c r="DJA8" s="15"/>
      <c r="DJB8" s="15"/>
      <c r="DJC8" s="15"/>
      <c r="DJD8" s="15"/>
      <c r="DJE8" s="15"/>
      <c r="DJF8" s="15"/>
      <c r="DJG8" s="15"/>
      <c r="DJH8" s="15"/>
      <c r="DJI8" s="15"/>
      <c r="DJJ8" s="15"/>
      <c r="DJK8" s="15"/>
      <c r="DJL8" s="15"/>
      <c r="DJM8" s="15"/>
      <c r="DJN8" s="15"/>
      <c r="DJO8" s="15"/>
      <c r="DJP8" s="15"/>
      <c r="DJQ8" s="15"/>
      <c r="DJR8" s="15"/>
      <c r="DJS8" s="15"/>
      <c r="DJT8" s="15"/>
      <c r="DJU8" s="15"/>
      <c r="DJV8" s="15"/>
      <c r="DJW8" s="15"/>
      <c r="DJX8" s="15"/>
      <c r="DJY8" s="15"/>
      <c r="DJZ8" s="15"/>
      <c r="DKA8" s="15"/>
      <c r="DKB8" s="15"/>
      <c r="DKC8" s="15"/>
      <c r="DKD8" s="15"/>
      <c r="DKE8" s="15"/>
      <c r="DKF8" s="15"/>
      <c r="DKG8" s="15"/>
      <c r="DKH8" s="15"/>
      <c r="DKI8" s="15"/>
      <c r="DKJ8" s="15"/>
      <c r="DKK8" s="15"/>
      <c r="DKL8" s="15"/>
      <c r="DKM8" s="15"/>
      <c r="DKN8" s="15"/>
      <c r="DKO8" s="15"/>
      <c r="DKP8" s="15"/>
      <c r="DKQ8" s="15"/>
      <c r="DKR8" s="15"/>
      <c r="DKS8" s="15"/>
      <c r="DKT8" s="15"/>
      <c r="DKU8" s="15"/>
      <c r="DKV8" s="15"/>
      <c r="DKW8" s="15"/>
      <c r="DKX8" s="15"/>
      <c r="DKY8" s="15"/>
      <c r="DKZ8" s="15"/>
      <c r="DLA8" s="15"/>
      <c r="DLB8" s="15"/>
      <c r="DLC8" s="15"/>
      <c r="DLD8" s="15"/>
      <c r="DLE8" s="15"/>
      <c r="DLF8" s="15"/>
      <c r="DLG8" s="15"/>
      <c r="DLH8" s="15"/>
      <c r="DLI8" s="15"/>
      <c r="DLJ8" s="15"/>
      <c r="DLK8" s="15"/>
      <c r="DLL8" s="15"/>
      <c r="DLM8" s="15"/>
      <c r="DLN8" s="15"/>
      <c r="DLO8" s="15"/>
      <c r="DLP8" s="15"/>
      <c r="DLQ8" s="15"/>
      <c r="DLR8" s="15"/>
      <c r="DLS8" s="15"/>
      <c r="DLT8" s="15"/>
      <c r="DLU8" s="15"/>
      <c r="DLV8" s="15"/>
      <c r="DLW8" s="15"/>
      <c r="DLX8" s="15"/>
      <c r="DLY8" s="15"/>
      <c r="DLZ8" s="15"/>
      <c r="DMA8" s="15"/>
      <c r="DMB8" s="15"/>
      <c r="DMC8" s="15"/>
      <c r="DMD8" s="15"/>
      <c r="DME8" s="15"/>
      <c r="DMF8" s="15"/>
      <c r="DMG8" s="15"/>
      <c r="DMH8" s="15"/>
      <c r="DMI8" s="15"/>
      <c r="DMJ8" s="15"/>
      <c r="DMK8" s="15"/>
      <c r="DML8" s="15"/>
      <c r="DMM8" s="15"/>
      <c r="DMN8" s="15"/>
      <c r="DMO8" s="15"/>
      <c r="DMP8" s="15"/>
      <c r="DMQ8" s="15"/>
      <c r="DMR8" s="15"/>
      <c r="DMS8" s="15"/>
      <c r="DMT8" s="15"/>
      <c r="DMU8" s="15"/>
      <c r="DMV8" s="15"/>
      <c r="DMW8" s="15"/>
      <c r="DMX8" s="15"/>
      <c r="DMY8" s="15"/>
      <c r="DMZ8" s="15"/>
      <c r="DNA8" s="15"/>
      <c r="DNB8" s="15"/>
      <c r="DNC8" s="15"/>
      <c r="DND8" s="15"/>
      <c r="DNE8" s="15"/>
      <c r="DNF8" s="15"/>
      <c r="DNG8" s="15"/>
      <c r="DNH8" s="15"/>
      <c r="DNI8" s="15"/>
      <c r="DNJ8" s="15"/>
      <c r="DNK8" s="15"/>
      <c r="DNL8" s="15"/>
      <c r="DNM8" s="15"/>
      <c r="DNN8" s="15"/>
      <c r="DNO8" s="15"/>
      <c r="DNP8" s="15"/>
      <c r="DNQ8" s="15"/>
      <c r="DNR8" s="15"/>
      <c r="DNS8" s="15"/>
      <c r="DNT8" s="15"/>
      <c r="DNU8" s="15"/>
      <c r="DNV8" s="15"/>
      <c r="DNW8" s="15"/>
      <c r="DNX8" s="15"/>
      <c r="DNY8" s="15"/>
      <c r="DNZ8" s="15"/>
      <c r="DOA8" s="15"/>
      <c r="DOB8" s="15"/>
      <c r="DOC8" s="15"/>
      <c r="DOD8" s="15"/>
      <c r="DOE8" s="15"/>
      <c r="DOF8" s="15"/>
      <c r="DOG8" s="15"/>
      <c r="DOH8" s="15"/>
      <c r="DOI8" s="15"/>
      <c r="DOJ8" s="15"/>
      <c r="DOK8" s="15"/>
      <c r="DOL8" s="15"/>
      <c r="DOM8" s="15"/>
      <c r="DON8" s="15"/>
      <c r="DOO8" s="15"/>
      <c r="DOP8" s="15"/>
      <c r="DOQ8" s="15"/>
      <c r="DOR8" s="15"/>
      <c r="DOS8" s="15"/>
      <c r="DOT8" s="15"/>
      <c r="DOU8" s="15"/>
      <c r="DOV8" s="15"/>
      <c r="DOW8" s="15"/>
      <c r="DOX8" s="15"/>
      <c r="DOY8" s="15"/>
      <c r="DOZ8" s="15"/>
      <c r="DPA8" s="15"/>
      <c r="DPB8" s="15"/>
      <c r="DPC8" s="15"/>
      <c r="DPD8" s="15"/>
      <c r="DPE8" s="15"/>
      <c r="DPF8" s="15"/>
      <c r="DPG8" s="15"/>
      <c r="DPH8" s="15"/>
      <c r="DPI8" s="15"/>
      <c r="DPJ8" s="15"/>
      <c r="DPK8" s="15"/>
      <c r="DPL8" s="15"/>
      <c r="DPM8" s="15"/>
      <c r="DPN8" s="15"/>
      <c r="DPO8" s="15"/>
      <c r="DPP8" s="15"/>
      <c r="DPQ8" s="15"/>
      <c r="DPR8" s="15"/>
      <c r="DPS8" s="15"/>
      <c r="DPT8" s="15"/>
      <c r="DPU8" s="15"/>
      <c r="DPV8" s="15"/>
      <c r="DPW8" s="15"/>
      <c r="DPX8" s="15"/>
      <c r="DPY8" s="15"/>
      <c r="DPZ8" s="15"/>
      <c r="DQA8" s="15"/>
      <c r="DQB8" s="15"/>
      <c r="DQC8" s="15"/>
      <c r="DQD8" s="15"/>
      <c r="DQE8" s="15"/>
      <c r="DQF8" s="15"/>
      <c r="DQG8" s="15"/>
      <c r="DQH8" s="15"/>
      <c r="DQI8" s="15"/>
      <c r="DQJ8" s="15"/>
      <c r="DQK8" s="15"/>
      <c r="DQL8" s="15"/>
      <c r="DQM8" s="15"/>
      <c r="DQN8" s="15"/>
      <c r="DQO8" s="15"/>
      <c r="DQP8" s="15"/>
      <c r="DQQ8" s="15"/>
      <c r="DQR8" s="15"/>
      <c r="DQS8" s="15"/>
      <c r="DQT8" s="15"/>
      <c r="DQU8" s="15"/>
      <c r="DQV8" s="15"/>
      <c r="DQW8" s="15"/>
      <c r="DQX8" s="15"/>
      <c r="DQY8" s="15"/>
      <c r="DQZ8" s="15"/>
      <c r="DRA8" s="15"/>
      <c r="DRB8" s="15"/>
      <c r="DRC8" s="15"/>
      <c r="DRD8" s="15"/>
      <c r="DRE8" s="15"/>
      <c r="DRF8" s="15"/>
      <c r="DRG8" s="15"/>
      <c r="DRH8" s="15"/>
      <c r="DRI8" s="15"/>
      <c r="DRJ8" s="15"/>
      <c r="DRK8" s="15"/>
      <c r="DRL8" s="15"/>
      <c r="DRM8" s="15"/>
      <c r="DRN8" s="15"/>
      <c r="DRO8" s="15"/>
      <c r="DRP8" s="15"/>
      <c r="DRQ8" s="15"/>
      <c r="DRR8" s="15"/>
      <c r="DRS8" s="15"/>
      <c r="DRT8" s="15"/>
      <c r="DRU8" s="15"/>
      <c r="DRV8" s="15"/>
      <c r="DRW8" s="15"/>
      <c r="DRX8" s="15"/>
      <c r="DRY8" s="15"/>
      <c r="DRZ8" s="15"/>
      <c r="DSA8" s="15"/>
      <c r="DSB8" s="15"/>
      <c r="DSC8" s="15"/>
      <c r="DSD8" s="15"/>
      <c r="DSE8" s="15"/>
      <c r="DSF8" s="15"/>
      <c r="DSG8" s="15"/>
      <c r="DSH8" s="15"/>
      <c r="DSI8" s="15"/>
      <c r="DSJ8" s="15"/>
      <c r="DSK8" s="15"/>
      <c r="DSL8" s="15"/>
      <c r="DSM8" s="15"/>
      <c r="DSN8" s="15"/>
      <c r="DSO8" s="15"/>
      <c r="DSP8" s="15"/>
      <c r="DSQ8" s="15"/>
      <c r="DSR8" s="15"/>
      <c r="DSS8" s="15"/>
      <c r="DST8" s="15"/>
      <c r="DSU8" s="15"/>
      <c r="DSV8" s="15"/>
      <c r="DSW8" s="15"/>
      <c r="DSX8" s="15"/>
      <c r="DSY8" s="15"/>
      <c r="DSZ8" s="15"/>
      <c r="DTA8" s="15"/>
      <c r="DTB8" s="15"/>
      <c r="DTC8" s="15"/>
      <c r="DTD8" s="15"/>
      <c r="DTE8" s="15"/>
      <c r="DTF8" s="15"/>
      <c r="DTG8" s="15"/>
      <c r="DTH8" s="15"/>
      <c r="DTI8" s="15"/>
      <c r="DTJ8" s="15"/>
      <c r="DTK8" s="15"/>
      <c r="DTL8" s="15"/>
      <c r="DTM8" s="15"/>
      <c r="DTN8" s="15"/>
      <c r="DTO8" s="15"/>
      <c r="DTP8" s="15"/>
      <c r="DTQ8" s="15"/>
      <c r="DTR8" s="15"/>
      <c r="DTS8" s="15"/>
      <c r="DTT8" s="15"/>
      <c r="DTU8" s="15"/>
      <c r="DTV8" s="15"/>
      <c r="DTW8" s="15"/>
      <c r="DTX8" s="15"/>
      <c r="DTY8" s="15"/>
      <c r="DTZ8" s="15"/>
      <c r="DUA8" s="15"/>
      <c r="DUB8" s="15"/>
      <c r="DUC8" s="15"/>
      <c r="DUD8" s="15"/>
      <c r="DUE8" s="15"/>
      <c r="DUF8" s="15"/>
      <c r="DUG8" s="15"/>
      <c r="DUH8" s="15"/>
      <c r="DUI8" s="15"/>
      <c r="DUJ8" s="15"/>
      <c r="DUK8" s="15"/>
      <c r="DUL8" s="15"/>
      <c r="DUM8" s="15"/>
      <c r="DUN8" s="15"/>
      <c r="DUO8" s="15"/>
      <c r="DUP8" s="15"/>
      <c r="DUQ8" s="15"/>
      <c r="DUR8" s="15"/>
      <c r="DUS8" s="15"/>
      <c r="DUT8" s="15"/>
      <c r="DUU8" s="15"/>
      <c r="DUV8" s="15"/>
      <c r="DUW8" s="15"/>
      <c r="DUX8" s="15"/>
      <c r="DUY8" s="15"/>
      <c r="DUZ8" s="15"/>
      <c r="DVA8" s="15"/>
      <c r="DVB8" s="15"/>
      <c r="DVC8" s="15"/>
      <c r="DVD8" s="15"/>
      <c r="DVE8" s="15"/>
      <c r="DVF8" s="15"/>
      <c r="DVG8" s="15"/>
      <c r="DVH8" s="15"/>
      <c r="DVI8" s="15"/>
      <c r="DVJ8" s="15"/>
      <c r="DVK8" s="15"/>
      <c r="DVL8" s="15"/>
      <c r="DVM8" s="15"/>
      <c r="DVN8" s="15"/>
      <c r="DVO8" s="15"/>
      <c r="DVP8" s="15"/>
      <c r="DVQ8" s="15"/>
      <c r="DVR8" s="15"/>
      <c r="DVS8" s="15"/>
      <c r="DVT8" s="15"/>
      <c r="DVU8" s="15"/>
      <c r="DVV8" s="15"/>
      <c r="DVW8" s="15"/>
      <c r="DVX8" s="15"/>
      <c r="DVY8" s="15"/>
      <c r="DVZ8" s="15"/>
      <c r="DWA8" s="15"/>
      <c r="DWB8" s="15"/>
      <c r="DWC8" s="15"/>
      <c r="DWD8" s="15"/>
      <c r="DWE8" s="15"/>
      <c r="DWF8" s="15"/>
      <c r="DWG8" s="15"/>
      <c r="DWH8" s="15"/>
      <c r="DWI8" s="15"/>
      <c r="DWJ8" s="15"/>
      <c r="DWK8" s="15"/>
      <c r="DWL8" s="15"/>
      <c r="DWM8" s="15"/>
      <c r="DWN8" s="15"/>
      <c r="DWO8" s="15"/>
      <c r="DWP8" s="15"/>
      <c r="DWQ8" s="15"/>
      <c r="DWR8" s="15"/>
      <c r="DWS8" s="15"/>
      <c r="DWT8" s="15"/>
      <c r="DWU8" s="15"/>
      <c r="DWV8" s="15"/>
      <c r="DWW8" s="15"/>
      <c r="DWX8" s="15"/>
      <c r="DWY8" s="15"/>
      <c r="DWZ8" s="15"/>
      <c r="DXA8" s="15"/>
      <c r="DXB8" s="15"/>
      <c r="DXC8" s="15"/>
      <c r="DXD8" s="15"/>
      <c r="DXE8" s="15"/>
      <c r="DXF8" s="15"/>
      <c r="DXG8" s="15"/>
      <c r="DXH8" s="15"/>
      <c r="DXI8" s="15"/>
      <c r="DXJ8" s="15"/>
      <c r="DXK8" s="15"/>
      <c r="DXL8" s="15"/>
      <c r="DXM8" s="15"/>
      <c r="DXN8" s="15"/>
      <c r="DXO8" s="15"/>
      <c r="DXP8" s="15"/>
      <c r="DXQ8" s="15"/>
      <c r="DXR8" s="15"/>
      <c r="DXS8" s="15"/>
      <c r="DXT8" s="15"/>
      <c r="DXU8" s="15"/>
      <c r="DXV8" s="15"/>
      <c r="DXW8" s="15"/>
      <c r="DXX8" s="15"/>
      <c r="DXY8" s="15"/>
      <c r="DXZ8" s="15"/>
      <c r="DYA8" s="15"/>
      <c r="DYB8" s="15"/>
      <c r="DYC8" s="15"/>
      <c r="DYD8" s="15"/>
      <c r="DYE8" s="15"/>
      <c r="DYF8" s="15"/>
      <c r="DYG8" s="15"/>
      <c r="DYH8" s="15"/>
      <c r="DYI8" s="15"/>
      <c r="DYJ8" s="15"/>
      <c r="DYK8" s="15"/>
      <c r="DYL8" s="15"/>
      <c r="DYM8" s="15"/>
      <c r="DYN8" s="15"/>
      <c r="DYO8" s="15"/>
      <c r="DYP8" s="15"/>
      <c r="DYQ8" s="15"/>
      <c r="DYR8" s="15"/>
      <c r="DYS8" s="15"/>
      <c r="DYT8" s="15"/>
      <c r="DYU8" s="15"/>
      <c r="DYV8" s="15"/>
      <c r="DYW8" s="15"/>
      <c r="DYX8" s="15"/>
      <c r="DYY8" s="15"/>
      <c r="DYZ8" s="15"/>
      <c r="DZA8" s="15"/>
      <c r="DZB8" s="15"/>
      <c r="DZC8" s="15"/>
      <c r="DZD8" s="15"/>
      <c r="DZE8" s="15"/>
      <c r="DZF8" s="15"/>
      <c r="DZG8" s="15"/>
      <c r="DZH8" s="15"/>
      <c r="DZI8" s="15"/>
      <c r="DZJ8" s="15"/>
      <c r="DZK8" s="15"/>
      <c r="DZL8" s="15"/>
      <c r="DZM8" s="15"/>
      <c r="DZN8" s="15"/>
      <c r="DZO8" s="15"/>
      <c r="DZP8" s="15"/>
      <c r="DZQ8" s="15"/>
      <c r="DZR8" s="15"/>
      <c r="DZS8" s="15"/>
      <c r="DZT8" s="15"/>
      <c r="DZU8" s="15"/>
      <c r="DZV8" s="15"/>
      <c r="DZW8" s="15"/>
      <c r="DZX8" s="15"/>
      <c r="DZY8" s="15"/>
      <c r="DZZ8" s="15"/>
      <c r="EAA8" s="15"/>
      <c r="EAB8" s="15"/>
      <c r="EAC8" s="15"/>
      <c r="EAD8" s="15"/>
      <c r="EAE8" s="15"/>
      <c r="EAF8" s="15"/>
      <c r="EAG8" s="15"/>
      <c r="EAH8" s="15"/>
      <c r="EAI8" s="15"/>
      <c r="EAJ8" s="15"/>
      <c r="EAK8" s="15"/>
      <c r="EAL8" s="15"/>
      <c r="EAM8" s="15"/>
      <c r="EAN8" s="15"/>
      <c r="EAO8" s="15"/>
      <c r="EAP8" s="15"/>
      <c r="EAQ8" s="15"/>
      <c r="EAR8" s="15"/>
      <c r="EAS8" s="15"/>
      <c r="EAT8" s="15"/>
      <c r="EAU8" s="15"/>
      <c r="EAV8" s="15"/>
      <c r="EAW8" s="15"/>
      <c r="EAX8" s="15"/>
      <c r="EAY8" s="15"/>
      <c r="EAZ8" s="15"/>
      <c r="EBA8" s="15"/>
      <c r="EBB8" s="15"/>
      <c r="EBC8" s="15"/>
      <c r="EBD8" s="15"/>
      <c r="EBE8" s="15"/>
      <c r="EBF8" s="15"/>
      <c r="EBG8" s="15"/>
      <c r="EBH8" s="15"/>
      <c r="EBI8" s="15"/>
      <c r="EBJ8" s="15"/>
      <c r="EBK8" s="15"/>
      <c r="EBL8" s="15"/>
      <c r="EBM8" s="15"/>
      <c r="EBN8" s="15"/>
      <c r="EBO8" s="15"/>
      <c r="EBP8" s="15"/>
      <c r="EBQ8" s="15"/>
      <c r="EBR8" s="15"/>
      <c r="EBS8" s="15"/>
      <c r="EBT8" s="15"/>
      <c r="EBU8" s="15"/>
      <c r="EBV8" s="15"/>
      <c r="EBW8" s="15"/>
      <c r="EBX8" s="15"/>
      <c r="EBY8" s="15"/>
      <c r="EBZ8" s="15"/>
      <c r="ECA8" s="15"/>
      <c r="ECB8" s="15"/>
      <c r="ECC8" s="15"/>
      <c r="ECD8" s="15"/>
      <c r="ECE8" s="15"/>
      <c r="ECF8" s="15"/>
      <c r="ECG8" s="15"/>
      <c r="ECH8" s="15"/>
      <c r="ECI8" s="15"/>
      <c r="ECJ8" s="15"/>
      <c r="ECK8" s="15"/>
      <c r="ECL8" s="15"/>
      <c r="ECM8" s="15"/>
      <c r="ECN8" s="15"/>
      <c r="ECO8" s="15"/>
      <c r="ECP8" s="15"/>
      <c r="ECQ8" s="15"/>
      <c r="ECR8" s="15"/>
      <c r="ECS8" s="15"/>
      <c r="ECT8" s="15"/>
      <c r="ECU8" s="15"/>
      <c r="ECV8" s="15"/>
      <c r="ECW8" s="15"/>
      <c r="ECX8" s="15"/>
      <c r="ECY8" s="15"/>
      <c r="ECZ8" s="15"/>
      <c r="EDA8" s="15"/>
      <c r="EDB8" s="15"/>
      <c r="EDC8" s="15"/>
      <c r="EDD8" s="15"/>
      <c r="EDE8" s="15"/>
      <c r="EDF8" s="15"/>
      <c r="EDG8" s="15"/>
      <c r="EDH8" s="15"/>
      <c r="EDI8" s="15"/>
      <c r="EDJ8" s="15"/>
      <c r="EDK8" s="15"/>
      <c r="EDL8" s="15"/>
      <c r="EDM8" s="15"/>
      <c r="EDN8" s="15"/>
      <c r="EDO8" s="15"/>
      <c r="EDP8" s="15"/>
      <c r="EDQ8" s="15"/>
      <c r="EDR8" s="15"/>
      <c r="EDS8" s="15"/>
      <c r="EDT8" s="15"/>
      <c r="EDU8" s="15"/>
      <c r="EDV8" s="15"/>
      <c r="EDW8" s="15"/>
      <c r="EDX8" s="15"/>
      <c r="EDY8" s="15"/>
      <c r="EDZ8" s="15"/>
      <c r="EEA8" s="15"/>
      <c r="EEB8" s="15"/>
      <c r="EEC8" s="15"/>
      <c r="EED8" s="15"/>
      <c r="EEE8" s="15"/>
      <c r="EEF8" s="15"/>
      <c r="EEG8" s="15"/>
      <c r="EEH8" s="15"/>
      <c r="EEI8" s="15"/>
      <c r="EEJ8" s="15"/>
      <c r="EEK8" s="15"/>
      <c r="EEL8" s="15"/>
      <c r="EEM8" s="15"/>
      <c r="EEN8" s="15"/>
      <c r="EEO8" s="15"/>
      <c r="EEP8" s="15"/>
      <c r="EEQ8" s="15"/>
      <c r="EER8" s="15"/>
      <c r="EES8" s="15"/>
      <c r="EET8" s="15"/>
      <c r="EEU8" s="15"/>
      <c r="EEV8" s="15"/>
      <c r="EEW8" s="15"/>
      <c r="EEX8" s="15"/>
      <c r="EEY8" s="15"/>
      <c r="EEZ8" s="15"/>
      <c r="EFA8" s="15"/>
      <c r="EFB8" s="15"/>
      <c r="EFC8" s="15"/>
      <c r="EFD8" s="15"/>
      <c r="EFE8" s="15"/>
      <c r="EFF8" s="15"/>
      <c r="EFG8" s="15"/>
      <c r="EFH8" s="15"/>
      <c r="EFI8" s="15"/>
      <c r="EFJ8" s="15"/>
      <c r="EFK8" s="15"/>
      <c r="EFL8" s="15"/>
      <c r="EFM8" s="15"/>
      <c r="EFN8" s="15"/>
      <c r="EFO8" s="15"/>
      <c r="EFP8" s="15"/>
      <c r="EFQ8" s="15"/>
      <c r="EFR8" s="15"/>
      <c r="EFS8" s="15"/>
      <c r="EFT8" s="15"/>
      <c r="EFU8" s="15"/>
      <c r="EFV8" s="15"/>
      <c r="EFW8" s="15"/>
      <c r="EFX8" s="15"/>
      <c r="EFY8" s="15"/>
      <c r="EFZ8" s="15"/>
      <c r="EGA8" s="15"/>
      <c r="EGB8" s="15"/>
      <c r="EGC8" s="15"/>
      <c r="EGD8" s="15"/>
      <c r="EGE8" s="15"/>
      <c r="EGF8" s="15"/>
      <c r="EGG8" s="15"/>
      <c r="EGH8" s="15"/>
      <c r="EGI8" s="15"/>
      <c r="EGJ8" s="15"/>
      <c r="EGK8" s="15"/>
      <c r="EGL8" s="15"/>
      <c r="EGM8" s="15"/>
      <c r="EGN8" s="15"/>
      <c r="EGO8" s="15"/>
      <c r="EGP8" s="15"/>
      <c r="EGQ8" s="15"/>
      <c r="EGR8" s="15"/>
      <c r="EGS8" s="15"/>
      <c r="EGT8" s="15"/>
      <c r="EGU8" s="15"/>
      <c r="EGV8" s="15"/>
      <c r="EGW8" s="15"/>
      <c r="EGX8" s="15"/>
      <c r="EGY8" s="15"/>
      <c r="EGZ8" s="15"/>
      <c r="EHA8" s="15"/>
      <c r="EHB8" s="15"/>
      <c r="EHC8" s="15"/>
      <c r="EHD8" s="15"/>
      <c r="EHE8" s="15"/>
      <c r="EHF8" s="15"/>
      <c r="EHG8" s="15"/>
      <c r="EHH8" s="15"/>
      <c r="EHI8" s="15"/>
      <c r="EHJ8" s="15"/>
      <c r="EHK8" s="15"/>
      <c r="EHL8" s="15"/>
      <c r="EHM8" s="15"/>
      <c r="EHN8" s="15"/>
      <c r="EHO8" s="15"/>
      <c r="EHP8" s="15"/>
      <c r="EHQ8" s="15"/>
      <c r="EHR8" s="15"/>
      <c r="EHS8" s="15"/>
      <c r="EHT8" s="15"/>
      <c r="EHU8" s="15"/>
      <c r="EHV8" s="15"/>
      <c r="EHW8" s="15"/>
      <c r="EHX8" s="15"/>
      <c r="EHY8" s="15"/>
      <c r="EHZ8" s="15"/>
      <c r="EIA8" s="15"/>
      <c r="EIB8" s="15"/>
      <c r="EIC8" s="15"/>
      <c r="EID8" s="15"/>
      <c r="EIE8" s="15"/>
      <c r="EIF8" s="15"/>
      <c r="EIG8" s="15"/>
      <c r="EIH8" s="15"/>
      <c r="EII8" s="15"/>
      <c r="EIJ8" s="15"/>
      <c r="EIK8" s="15"/>
      <c r="EIL8" s="15"/>
      <c r="EIM8" s="15"/>
      <c r="EIN8" s="15"/>
      <c r="EIO8" s="15"/>
      <c r="EIP8" s="15"/>
      <c r="EIQ8" s="15"/>
      <c r="EIR8" s="15"/>
      <c r="EIS8" s="15"/>
      <c r="EIT8" s="15"/>
      <c r="EIU8" s="15"/>
      <c r="EIV8" s="15"/>
      <c r="EIW8" s="15"/>
      <c r="EIX8" s="15"/>
      <c r="EIY8" s="15"/>
      <c r="EIZ8" s="15"/>
      <c r="EJA8" s="15"/>
      <c r="EJB8" s="15"/>
      <c r="EJC8" s="15"/>
      <c r="EJD8" s="15"/>
      <c r="EJE8" s="15"/>
      <c r="EJF8" s="15"/>
      <c r="EJG8" s="15"/>
      <c r="EJH8" s="15"/>
      <c r="EJI8" s="15"/>
      <c r="EJJ8" s="15"/>
      <c r="EJK8" s="15"/>
      <c r="EJL8" s="15"/>
      <c r="EJM8" s="15"/>
      <c r="EJN8" s="15"/>
      <c r="EJO8" s="15"/>
      <c r="EJP8" s="15"/>
      <c r="EJQ8" s="15"/>
      <c r="EJR8" s="15"/>
      <c r="EJS8" s="15"/>
      <c r="EJT8" s="15"/>
      <c r="EJU8" s="15"/>
      <c r="EJV8" s="15"/>
      <c r="EJW8" s="15"/>
      <c r="EJX8" s="15"/>
      <c r="EJY8" s="15"/>
      <c r="EJZ8" s="15"/>
      <c r="EKA8" s="15"/>
      <c r="EKB8" s="15"/>
      <c r="EKC8" s="15"/>
      <c r="EKD8" s="15"/>
      <c r="EKE8" s="15"/>
      <c r="EKF8" s="15"/>
      <c r="EKG8" s="15"/>
      <c r="EKH8" s="15"/>
      <c r="EKI8" s="15"/>
      <c r="EKJ8" s="15"/>
      <c r="EKK8" s="15"/>
      <c r="EKL8" s="15"/>
      <c r="EKM8" s="15"/>
      <c r="EKN8" s="15"/>
      <c r="EKO8" s="15"/>
      <c r="EKP8" s="15"/>
      <c r="EKQ8" s="15"/>
      <c r="EKR8" s="15"/>
      <c r="EKS8" s="15"/>
      <c r="EKT8" s="15"/>
      <c r="EKU8" s="15"/>
      <c r="EKV8" s="15"/>
      <c r="EKW8" s="15"/>
      <c r="EKX8" s="15"/>
      <c r="EKY8" s="15"/>
      <c r="EKZ8" s="15"/>
      <c r="ELA8" s="15"/>
      <c r="ELB8" s="15"/>
      <c r="ELC8" s="15"/>
      <c r="ELD8" s="15"/>
      <c r="ELE8" s="15"/>
      <c r="ELF8" s="15"/>
      <c r="ELG8" s="15"/>
      <c r="ELH8" s="15"/>
      <c r="ELI8" s="15"/>
      <c r="ELJ8" s="15"/>
      <c r="ELK8" s="15"/>
      <c r="ELL8" s="15"/>
      <c r="ELM8" s="15"/>
      <c r="ELN8" s="15"/>
      <c r="ELO8" s="15"/>
      <c r="ELP8" s="15"/>
      <c r="ELQ8" s="15"/>
      <c r="ELR8" s="15"/>
      <c r="ELS8" s="15"/>
      <c r="ELT8" s="15"/>
      <c r="ELU8" s="15"/>
      <c r="ELV8" s="15"/>
      <c r="ELW8" s="15"/>
      <c r="ELX8" s="15"/>
      <c r="ELY8" s="15"/>
      <c r="ELZ8" s="15"/>
      <c r="EMA8" s="15"/>
      <c r="EMB8" s="15"/>
      <c r="EMC8" s="15"/>
      <c r="EMD8" s="15"/>
      <c r="EME8" s="15"/>
      <c r="EMF8" s="15"/>
      <c r="EMG8" s="15"/>
      <c r="EMH8" s="15"/>
      <c r="EMI8" s="15"/>
      <c r="EMJ8" s="15"/>
      <c r="EMK8" s="15"/>
      <c r="EML8" s="15"/>
      <c r="EMM8" s="15"/>
      <c r="EMN8" s="15"/>
      <c r="EMO8" s="15"/>
      <c r="EMP8" s="15"/>
      <c r="EMQ8" s="15"/>
      <c r="EMR8" s="15"/>
      <c r="EMS8" s="15"/>
      <c r="EMT8" s="15"/>
      <c r="EMU8" s="15"/>
      <c r="EMV8" s="15"/>
      <c r="EMW8" s="15"/>
      <c r="EMX8" s="15"/>
      <c r="EMY8" s="15"/>
      <c r="EMZ8" s="15"/>
      <c r="ENA8" s="15"/>
      <c r="ENB8" s="15"/>
      <c r="ENC8" s="15"/>
      <c r="END8" s="15"/>
      <c r="ENE8" s="15"/>
      <c r="ENF8" s="15"/>
      <c r="ENG8" s="15"/>
      <c r="ENH8" s="15"/>
      <c r="ENI8" s="15"/>
      <c r="ENJ8" s="15"/>
      <c r="ENK8" s="15"/>
      <c r="ENL8" s="15"/>
      <c r="ENM8" s="15"/>
      <c r="ENN8" s="15"/>
      <c r="ENO8" s="15"/>
      <c r="ENP8" s="15"/>
      <c r="ENQ8" s="15"/>
      <c r="ENR8" s="15"/>
      <c r="ENS8" s="15"/>
      <c r="ENT8" s="15"/>
      <c r="ENU8" s="15"/>
      <c r="ENV8" s="15"/>
      <c r="ENW8" s="15"/>
      <c r="ENX8" s="15"/>
      <c r="ENY8" s="15"/>
      <c r="ENZ8" s="15"/>
      <c r="EOA8" s="15"/>
      <c r="EOB8" s="15"/>
      <c r="EOC8" s="15"/>
      <c r="EOD8" s="15"/>
      <c r="EOE8" s="15"/>
      <c r="EOF8" s="15"/>
      <c r="EOG8" s="15"/>
      <c r="EOH8" s="15"/>
      <c r="EOI8" s="15"/>
      <c r="EOJ8" s="15"/>
      <c r="EOK8" s="15"/>
      <c r="EOL8" s="15"/>
      <c r="EOM8" s="15"/>
      <c r="EON8" s="15"/>
      <c r="EOO8" s="15"/>
      <c r="EOP8" s="15"/>
      <c r="EOQ8" s="15"/>
      <c r="EOR8" s="15"/>
      <c r="EOS8" s="15"/>
      <c r="EOT8" s="15"/>
      <c r="EOU8" s="15"/>
      <c r="EOV8" s="15"/>
      <c r="EOW8" s="15"/>
      <c r="EOX8" s="15"/>
      <c r="EOY8" s="15"/>
      <c r="EOZ8" s="15"/>
      <c r="EPA8" s="15"/>
      <c r="EPB8" s="15"/>
      <c r="EPC8" s="15"/>
      <c r="EPD8" s="15"/>
      <c r="EPE8" s="15"/>
      <c r="EPF8" s="15"/>
      <c r="EPG8" s="15"/>
      <c r="EPH8" s="15"/>
      <c r="EPI8" s="15"/>
      <c r="EPJ8" s="15"/>
      <c r="EPK8" s="15"/>
      <c r="EPL8" s="15"/>
      <c r="EPM8" s="15"/>
      <c r="EPN8" s="15"/>
      <c r="EPO8" s="15"/>
      <c r="EPP8" s="15"/>
      <c r="EPQ8" s="15"/>
      <c r="EPR8" s="15"/>
      <c r="EPS8" s="15"/>
      <c r="EPT8" s="15"/>
      <c r="EPU8" s="15"/>
      <c r="EPV8" s="15"/>
      <c r="EPW8" s="15"/>
      <c r="EPX8" s="15"/>
      <c r="EPY8" s="15"/>
      <c r="EPZ8" s="15"/>
      <c r="EQA8" s="15"/>
      <c r="EQB8" s="15"/>
      <c r="EQC8" s="15"/>
      <c r="EQD8" s="15"/>
      <c r="EQE8" s="15"/>
      <c r="EQF8" s="15"/>
      <c r="EQG8" s="15"/>
      <c r="EQH8" s="15"/>
      <c r="EQI8" s="15"/>
      <c r="EQJ8" s="15"/>
      <c r="EQK8" s="15"/>
      <c r="EQL8" s="15"/>
      <c r="EQM8" s="15"/>
      <c r="EQN8" s="15"/>
      <c r="EQO8" s="15"/>
      <c r="EQP8" s="15"/>
      <c r="EQQ8" s="15"/>
      <c r="EQR8" s="15"/>
      <c r="EQS8" s="15"/>
      <c r="EQT8" s="15"/>
      <c r="EQU8" s="15"/>
      <c r="EQV8" s="15"/>
      <c r="EQW8" s="15"/>
      <c r="EQX8" s="15"/>
      <c r="EQY8" s="15"/>
      <c r="EQZ8" s="15"/>
      <c r="ERA8" s="15"/>
      <c r="ERB8" s="15"/>
      <c r="ERC8" s="15"/>
      <c r="ERD8" s="15"/>
      <c r="ERE8" s="15"/>
      <c r="ERF8" s="15"/>
      <c r="ERG8" s="15"/>
      <c r="ERH8" s="15"/>
      <c r="ERI8" s="15"/>
      <c r="ERJ8" s="15"/>
      <c r="ERK8" s="15"/>
      <c r="ERL8" s="15"/>
      <c r="ERM8" s="15"/>
      <c r="ERN8" s="15"/>
      <c r="ERO8" s="15"/>
      <c r="ERP8" s="15"/>
      <c r="ERQ8" s="15"/>
      <c r="ERR8" s="15"/>
      <c r="ERS8" s="15"/>
      <c r="ERT8" s="15"/>
      <c r="ERU8" s="15"/>
      <c r="ERV8" s="15"/>
      <c r="ERW8" s="15"/>
      <c r="ERX8" s="15"/>
      <c r="ERY8" s="15"/>
      <c r="ERZ8" s="15"/>
      <c r="ESA8" s="15"/>
      <c r="ESB8" s="15"/>
      <c r="ESC8" s="15"/>
      <c r="ESD8" s="15"/>
      <c r="ESE8" s="15"/>
      <c r="ESF8" s="15"/>
      <c r="ESG8" s="15"/>
      <c r="ESH8" s="15"/>
      <c r="ESI8" s="15"/>
      <c r="ESJ8" s="15"/>
      <c r="ESK8" s="15"/>
      <c r="ESL8" s="15"/>
      <c r="ESM8" s="15"/>
      <c r="ESN8" s="15"/>
      <c r="ESO8" s="15"/>
      <c r="ESP8" s="15"/>
      <c r="ESQ8" s="15"/>
      <c r="ESR8" s="15"/>
      <c r="ESS8" s="15"/>
      <c r="EST8" s="15"/>
      <c r="ESU8" s="15"/>
      <c r="ESV8" s="15"/>
      <c r="ESW8" s="15"/>
      <c r="ESX8" s="15"/>
      <c r="ESY8" s="15"/>
      <c r="ESZ8" s="15"/>
      <c r="ETA8" s="15"/>
      <c r="ETB8" s="15"/>
      <c r="ETC8" s="15"/>
      <c r="ETD8" s="15"/>
      <c r="ETE8" s="15"/>
      <c r="ETF8" s="15"/>
      <c r="ETG8" s="15"/>
      <c r="ETH8" s="15"/>
      <c r="ETI8" s="15"/>
      <c r="ETJ8" s="15"/>
      <c r="ETK8" s="15"/>
      <c r="ETL8" s="15"/>
      <c r="ETM8" s="15"/>
      <c r="ETN8" s="15"/>
      <c r="ETO8" s="15"/>
      <c r="ETP8" s="15"/>
      <c r="ETQ8" s="15"/>
      <c r="ETR8" s="15"/>
      <c r="ETS8" s="15"/>
      <c r="ETT8" s="15"/>
      <c r="ETU8" s="15"/>
      <c r="ETV8" s="15"/>
      <c r="ETW8" s="15"/>
      <c r="ETX8" s="15"/>
      <c r="ETY8" s="15"/>
      <c r="ETZ8" s="15"/>
      <c r="EUA8" s="15"/>
      <c r="EUB8" s="15"/>
      <c r="EUC8" s="15"/>
      <c r="EUD8" s="15"/>
      <c r="EUE8" s="15"/>
      <c r="EUF8" s="15"/>
      <c r="EUG8" s="15"/>
      <c r="EUH8" s="15"/>
      <c r="EUI8" s="15"/>
      <c r="EUJ8" s="15"/>
      <c r="EUK8" s="15"/>
      <c r="EUL8" s="15"/>
      <c r="EUM8" s="15"/>
      <c r="EUN8" s="15"/>
      <c r="EUO8" s="15"/>
      <c r="EUP8" s="15"/>
      <c r="EUQ8" s="15"/>
      <c r="EUR8" s="15"/>
      <c r="EUS8" s="15"/>
      <c r="EUT8" s="15"/>
      <c r="EUU8" s="15"/>
      <c r="EUV8" s="15"/>
      <c r="EUW8" s="15"/>
      <c r="EUX8" s="15"/>
      <c r="EUY8" s="15"/>
      <c r="EUZ8" s="15"/>
      <c r="EVA8" s="15"/>
      <c r="EVB8" s="15"/>
      <c r="EVC8" s="15"/>
      <c r="EVD8" s="15"/>
      <c r="EVE8" s="15"/>
      <c r="EVF8" s="15"/>
      <c r="EVG8" s="15"/>
      <c r="EVH8" s="15"/>
      <c r="EVI8" s="15"/>
      <c r="EVJ8" s="15"/>
      <c r="EVK8" s="15"/>
      <c r="EVL8" s="15"/>
      <c r="EVM8" s="15"/>
      <c r="EVN8" s="15"/>
      <c r="EVO8" s="15"/>
      <c r="EVP8" s="15"/>
      <c r="EVQ8" s="15"/>
      <c r="EVR8" s="15"/>
      <c r="EVS8" s="15"/>
      <c r="EVT8" s="15"/>
      <c r="EVU8" s="15"/>
      <c r="EVV8" s="15"/>
      <c r="EVW8" s="15"/>
      <c r="EVX8" s="15"/>
      <c r="EVY8" s="15"/>
      <c r="EVZ8" s="15"/>
      <c r="EWA8" s="15"/>
      <c r="EWB8" s="15"/>
      <c r="EWC8" s="15"/>
      <c r="EWD8" s="15"/>
      <c r="EWE8" s="15"/>
      <c r="EWF8" s="15"/>
      <c r="EWG8" s="15"/>
      <c r="EWH8" s="15"/>
      <c r="EWI8" s="15"/>
      <c r="EWJ8" s="15"/>
      <c r="EWK8" s="15"/>
      <c r="EWL8" s="15"/>
      <c r="EWM8" s="15"/>
      <c r="EWN8" s="15"/>
      <c r="EWO8" s="15"/>
      <c r="EWP8" s="15"/>
      <c r="EWQ8" s="15"/>
      <c r="EWR8" s="15"/>
      <c r="EWS8" s="15"/>
      <c r="EWT8" s="15"/>
      <c r="EWU8" s="15"/>
      <c r="EWV8" s="15"/>
      <c r="EWW8" s="15"/>
      <c r="EWX8" s="15"/>
      <c r="EWY8" s="15"/>
      <c r="EWZ8" s="15"/>
      <c r="EXA8" s="15"/>
      <c r="EXB8" s="15"/>
      <c r="EXC8" s="15"/>
      <c r="EXD8" s="15"/>
      <c r="EXE8" s="15"/>
      <c r="EXF8" s="15"/>
      <c r="EXG8" s="15"/>
      <c r="EXH8" s="15"/>
      <c r="EXI8" s="15"/>
      <c r="EXJ8" s="15"/>
      <c r="EXK8" s="15"/>
      <c r="EXL8" s="15"/>
      <c r="EXM8" s="15"/>
      <c r="EXN8" s="15"/>
      <c r="EXO8" s="15"/>
      <c r="EXP8" s="15"/>
      <c r="EXQ8" s="15"/>
      <c r="EXR8" s="15"/>
      <c r="EXS8" s="15"/>
      <c r="EXT8" s="15"/>
      <c r="EXU8" s="15"/>
      <c r="EXV8" s="15"/>
      <c r="EXW8" s="15"/>
      <c r="EXX8" s="15"/>
      <c r="EXY8" s="15"/>
      <c r="EXZ8" s="15"/>
      <c r="EYA8" s="15"/>
      <c r="EYB8" s="15"/>
      <c r="EYC8" s="15"/>
      <c r="EYD8" s="15"/>
      <c r="EYE8" s="15"/>
      <c r="EYF8" s="15"/>
      <c r="EYG8" s="15"/>
      <c r="EYH8" s="15"/>
      <c r="EYI8" s="15"/>
      <c r="EYJ8" s="15"/>
      <c r="EYK8" s="15"/>
      <c r="EYL8" s="15"/>
      <c r="EYM8" s="15"/>
      <c r="EYN8" s="15"/>
      <c r="EYO8" s="15"/>
      <c r="EYP8" s="15"/>
      <c r="EYQ8" s="15"/>
      <c r="EYR8" s="15"/>
      <c r="EYS8" s="15"/>
      <c r="EYT8" s="15"/>
      <c r="EYU8" s="15"/>
      <c r="EYV8" s="15"/>
      <c r="EYW8" s="15"/>
      <c r="EYX8" s="15"/>
      <c r="EYY8" s="15"/>
      <c r="EYZ8" s="15"/>
      <c r="EZA8" s="15"/>
      <c r="EZB8" s="15"/>
      <c r="EZC8" s="15"/>
      <c r="EZD8" s="15"/>
      <c r="EZE8" s="15"/>
      <c r="EZF8" s="15"/>
      <c r="EZG8" s="15"/>
      <c r="EZH8" s="15"/>
      <c r="EZI8" s="15"/>
      <c r="EZJ8" s="15"/>
      <c r="EZK8" s="15"/>
      <c r="EZL8" s="15"/>
      <c r="EZM8" s="15"/>
      <c r="EZN8" s="15"/>
      <c r="EZO8" s="15"/>
      <c r="EZP8" s="15"/>
      <c r="EZQ8" s="15"/>
      <c r="EZR8" s="15"/>
      <c r="EZS8" s="15"/>
      <c r="EZT8" s="15"/>
      <c r="EZU8" s="15"/>
      <c r="EZV8" s="15"/>
      <c r="EZW8" s="15"/>
      <c r="EZX8" s="15"/>
      <c r="EZY8" s="15"/>
      <c r="EZZ8" s="15"/>
      <c r="FAA8" s="15"/>
      <c r="FAB8" s="15"/>
      <c r="FAC8" s="15"/>
      <c r="FAD8" s="15"/>
      <c r="FAE8" s="15"/>
      <c r="FAF8" s="15"/>
      <c r="FAG8" s="15"/>
      <c r="FAH8" s="15"/>
      <c r="FAI8" s="15"/>
      <c r="FAJ8" s="15"/>
      <c r="FAK8" s="15"/>
      <c r="FAL8" s="15"/>
      <c r="FAM8" s="15"/>
      <c r="FAN8" s="15"/>
      <c r="FAO8" s="15"/>
      <c r="FAP8" s="15"/>
      <c r="FAQ8" s="15"/>
      <c r="FAR8" s="15"/>
      <c r="FAS8" s="15"/>
      <c r="FAT8" s="15"/>
      <c r="FAU8" s="15"/>
      <c r="FAV8" s="15"/>
      <c r="FAW8" s="15"/>
      <c r="FAX8" s="15"/>
      <c r="FAY8" s="15"/>
      <c r="FAZ8" s="15"/>
      <c r="FBA8" s="15"/>
      <c r="FBB8" s="15"/>
      <c r="FBC8" s="15"/>
      <c r="FBD8" s="15"/>
      <c r="FBE8" s="15"/>
      <c r="FBF8" s="15"/>
      <c r="FBG8" s="15"/>
      <c r="FBH8" s="15"/>
      <c r="FBI8" s="15"/>
      <c r="FBJ8" s="15"/>
      <c r="FBK8" s="15"/>
      <c r="FBL8" s="15"/>
      <c r="FBM8" s="15"/>
      <c r="FBN8" s="15"/>
      <c r="FBO8" s="15"/>
      <c r="FBP8" s="15"/>
      <c r="FBQ8" s="15"/>
      <c r="FBR8" s="15"/>
      <c r="FBS8" s="15"/>
      <c r="FBT8" s="15"/>
      <c r="FBU8" s="15"/>
      <c r="FBV8" s="15"/>
      <c r="FBW8" s="15"/>
      <c r="FBX8" s="15"/>
      <c r="FBY8" s="15"/>
      <c r="FBZ8" s="15"/>
      <c r="FCA8" s="15"/>
      <c r="FCB8" s="15"/>
      <c r="FCC8" s="15"/>
      <c r="FCD8" s="15"/>
      <c r="FCE8" s="15"/>
      <c r="FCF8" s="15"/>
      <c r="FCG8" s="15"/>
      <c r="FCH8" s="15"/>
      <c r="FCI8" s="15"/>
      <c r="FCJ8" s="15"/>
      <c r="FCK8" s="15"/>
      <c r="FCL8" s="15"/>
      <c r="FCM8" s="15"/>
      <c r="FCN8" s="15"/>
      <c r="FCO8" s="15"/>
      <c r="FCP8" s="15"/>
      <c r="FCQ8" s="15"/>
      <c r="FCR8" s="15"/>
      <c r="FCS8" s="15"/>
      <c r="FCT8" s="15"/>
      <c r="FCU8" s="15"/>
      <c r="FCV8" s="15"/>
      <c r="FCW8" s="15"/>
      <c r="FCX8" s="15"/>
      <c r="FCY8" s="15"/>
      <c r="FCZ8" s="15"/>
      <c r="FDA8" s="15"/>
      <c r="FDB8" s="15"/>
      <c r="FDC8" s="15"/>
      <c r="FDD8" s="15"/>
      <c r="FDE8" s="15"/>
      <c r="FDF8" s="15"/>
      <c r="FDG8" s="15"/>
      <c r="FDH8" s="15"/>
      <c r="FDI8" s="15"/>
      <c r="FDJ8" s="15"/>
      <c r="FDK8" s="15"/>
      <c r="FDL8" s="15"/>
      <c r="FDM8" s="15"/>
      <c r="FDN8" s="15"/>
      <c r="FDO8" s="15"/>
      <c r="FDP8" s="15"/>
      <c r="FDQ8" s="15"/>
      <c r="FDR8" s="15"/>
      <c r="FDS8" s="15"/>
      <c r="FDT8" s="15"/>
      <c r="FDU8" s="15"/>
      <c r="FDV8" s="15"/>
      <c r="FDW8" s="15"/>
      <c r="FDX8" s="15"/>
      <c r="FDY8" s="15"/>
      <c r="FDZ8" s="15"/>
      <c r="FEA8" s="15"/>
      <c r="FEB8" s="15"/>
      <c r="FEC8" s="15"/>
      <c r="FED8" s="15"/>
      <c r="FEE8" s="15"/>
      <c r="FEF8" s="15"/>
      <c r="FEG8" s="15"/>
      <c r="FEH8" s="15"/>
      <c r="FEI8" s="15"/>
      <c r="FEJ8" s="15"/>
      <c r="FEK8" s="15"/>
      <c r="FEL8" s="15"/>
      <c r="FEM8" s="15"/>
      <c r="FEN8" s="15"/>
      <c r="FEO8" s="15"/>
      <c r="FEP8" s="15"/>
      <c r="FEQ8" s="15"/>
      <c r="FER8" s="15"/>
      <c r="FES8" s="15"/>
      <c r="FET8" s="15"/>
      <c r="FEU8" s="15"/>
      <c r="FEV8" s="15"/>
      <c r="FEW8" s="15"/>
      <c r="FEX8" s="15"/>
      <c r="FEY8" s="15"/>
      <c r="FEZ8" s="15"/>
      <c r="FFA8" s="15"/>
      <c r="FFB8" s="15"/>
      <c r="FFC8" s="15"/>
      <c r="FFD8" s="15"/>
      <c r="FFE8" s="15"/>
      <c r="FFF8" s="15"/>
      <c r="FFG8" s="15"/>
      <c r="FFH8" s="15"/>
      <c r="FFI8" s="15"/>
      <c r="FFJ8" s="15"/>
      <c r="FFK8" s="15"/>
      <c r="FFL8" s="15"/>
      <c r="FFM8" s="15"/>
      <c r="FFN8" s="15"/>
      <c r="FFO8" s="15"/>
      <c r="FFP8" s="15"/>
      <c r="FFQ8" s="15"/>
      <c r="FFR8" s="15"/>
      <c r="FFS8" s="15"/>
      <c r="FFT8" s="15"/>
      <c r="FFU8" s="15"/>
      <c r="FFV8" s="15"/>
      <c r="FFW8" s="15"/>
      <c r="FFX8" s="15"/>
      <c r="FFY8" s="15"/>
      <c r="FFZ8" s="15"/>
      <c r="FGA8" s="15"/>
      <c r="FGB8" s="15"/>
      <c r="FGC8" s="15"/>
      <c r="FGD8" s="15"/>
      <c r="FGE8" s="15"/>
      <c r="FGF8" s="15"/>
      <c r="FGG8" s="15"/>
      <c r="FGH8" s="15"/>
      <c r="FGI8" s="15"/>
      <c r="FGJ8" s="15"/>
      <c r="FGK8" s="15"/>
      <c r="FGL8" s="15"/>
      <c r="FGM8" s="15"/>
      <c r="FGN8" s="15"/>
      <c r="FGO8" s="15"/>
      <c r="FGP8" s="15"/>
      <c r="FGQ8" s="15"/>
      <c r="FGR8" s="15"/>
      <c r="FGS8" s="15"/>
      <c r="FGT8" s="15"/>
      <c r="FGU8" s="15"/>
      <c r="FGV8" s="15"/>
      <c r="FGW8" s="15"/>
      <c r="FGX8" s="15"/>
      <c r="FGY8" s="15"/>
      <c r="FGZ8" s="15"/>
      <c r="FHA8" s="15"/>
      <c r="FHB8" s="15"/>
      <c r="FHC8" s="15"/>
      <c r="FHD8" s="15"/>
      <c r="FHE8" s="15"/>
      <c r="FHF8" s="15"/>
      <c r="FHG8" s="15"/>
      <c r="FHH8" s="15"/>
      <c r="FHI8" s="15"/>
      <c r="FHJ8" s="15"/>
      <c r="FHK8" s="15"/>
      <c r="FHL8" s="15"/>
      <c r="FHM8" s="15"/>
      <c r="FHN8" s="15"/>
      <c r="FHO8" s="15"/>
      <c r="FHP8" s="15"/>
      <c r="FHQ8" s="15"/>
      <c r="FHR8" s="15"/>
      <c r="FHS8" s="15"/>
      <c r="FHT8" s="15"/>
      <c r="FHU8" s="15"/>
      <c r="FHV8" s="15"/>
      <c r="FHW8" s="15"/>
      <c r="FHX8" s="15"/>
      <c r="FHY8" s="15"/>
      <c r="FHZ8" s="15"/>
      <c r="FIA8" s="15"/>
      <c r="FIB8" s="15"/>
      <c r="FIC8" s="15"/>
      <c r="FID8" s="15"/>
      <c r="FIE8" s="15"/>
      <c r="FIF8" s="15"/>
      <c r="FIG8" s="15"/>
      <c r="FIH8" s="15"/>
      <c r="FII8" s="15"/>
      <c r="FIJ8" s="15"/>
      <c r="FIK8" s="15"/>
      <c r="FIL8" s="15"/>
      <c r="FIM8" s="15"/>
      <c r="FIN8" s="15"/>
      <c r="FIO8" s="15"/>
      <c r="FIP8" s="15"/>
      <c r="FIQ8" s="15"/>
      <c r="FIR8" s="15"/>
      <c r="FIS8" s="15"/>
      <c r="FIT8" s="15"/>
      <c r="FIU8" s="15"/>
      <c r="FIV8" s="15"/>
      <c r="FIW8" s="15"/>
      <c r="FIX8" s="15"/>
      <c r="FIY8" s="15"/>
      <c r="FIZ8" s="15"/>
      <c r="FJA8" s="15"/>
      <c r="FJB8" s="15"/>
      <c r="FJC8" s="15"/>
      <c r="FJD8" s="15"/>
      <c r="FJE8" s="15"/>
      <c r="FJF8" s="15"/>
      <c r="FJG8" s="15"/>
      <c r="FJH8" s="15"/>
      <c r="FJI8" s="15"/>
      <c r="FJJ8" s="15"/>
      <c r="FJK8" s="15"/>
      <c r="FJL8" s="15"/>
      <c r="FJM8" s="15"/>
      <c r="FJN8" s="15"/>
      <c r="FJO8" s="15"/>
      <c r="FJP8" s="15"/>
      <c r="FJQ8" s="15"/>
      <c r="FJR8" s="15"/>
      <c r="FJS8" s="15"/>
      <c r="FJT8" s="15"/>
      <c r="FJU8" s="15"/>
      <c r="FJV8" s="15"/>
      <c r="FJW8" s="15"/>
      <c r="FJX8" s="15"/>
      <c r="FJY8" s="15"/>
      <c r="FJZ8" s="15"/>
      <c r="FKA8" s="15"/>
      <c r="FKB8" s="15"/>
      <c r="FKC8" s="15"/>
      <c r="FKD8" s="15"/>
      <c r="FKE8" s="15"/>
      <c r="FKF8" s="15"/>
      <c r="FKG8" s="15"/>
      <c r="FKH8" s="15"/>
      <c r="FKI8" s="15"/>
      <c r="FKJ8" s="15"/>
      <c r="FKK8" s="15"/>
      <c r="FKL8" s="15"/>
      <c r="FKM8" s="15"/>
      <c r="FKN8" s="15"/>
      <c r="FKO8" s="15"/>
      <c r="FKP8" s="15"/>
      <c r="FKQ8" s="15"/>
      <c r="FKR8" s="15"/>
      <c r="FKS8" s="15"/>
      <c r="FKT8" s="15"/>
      <c r="FKU8" s="15"/>
      <c r="FKV8" s="15"/>
      <c r="FKW8" s="15"/>
      <c r="FKX8" s="15"/>
      <c r="FKY8" s="15"/>
      <c r="FKZ8" s="15"/>
      <c r="FLA8" s="15"/>
      <c r="FLB8" s="15"/>
      <c r="FLC8" s="15"/>
      <c r="FLD8" s="15"/>
      <c r="FLE8" s="15"/>
      <c r="FLF8" s="15"/>
      <c r="FLG8" s="15"/>
      <c r="FLH8" s="15"/>
      <c r="FLI8" s="15"/>
      <c r="FLJ8" s="15"/>
      <c r="FLK8" s="15"/>
      <c r="FLL8" s="15"/>
      <c r="FLM8" s="15"/>
      <c r="FLN8" s="15"/>
      <c r="FLO8" s="15"/>
      <c r="FLP8" s="15"/>
      <c r="FLQ8" s="15"/>
      <c r="FLR8" s="15"/>
      <c r="FLS8" s="15"/>
      <c r="FLT8" s="15"/>
      <c r="FLU8" s="15"/>
      <c r="FLV8" s="15"/>
      <c r="FLW8" s="15"/>
      <c r="FLX8" s="15"/>
      <c r="FLY8" s="15"/>
      <c r="FLZ8" s="15"/>
      <c r="FMA8" s="15"/>
      <c r="FMB8" s="15"/>
      <c r="FMC8" s="15"/>
      <c r="FMD8" s="15"/>
      <c r="FME8" s="15"/>
      <c r="FMF8" s="15"/>
      <c r="FMG8" s="15"/>
      <c r="FMH8" s="15"/>
      <c r="FMI8" s="15"/>
      <c r="FMJ8" s="15"/>
      <c r="FMK8" s="15"/>
      <c r="FML8" s="15"/>
      <c r="FMM8" s="15"/>
      <c r="FMN8" s="15"/>
      <c r="FMO8" s="15"/>
      <c r="FMP8" s="15"/>
      <c r="FMQ8" s="15"/>
      <c r="FMR8" s="15"/>
      <c r="FMS8" s="15"/>
      <c r="FMT8" s="15"/>
      <c r="FMU8" s="15"/>
      <c r="FMV8" s="15"/>
      <c r="FMW8" s="15"/>
      <c r="FMX8" s="15"/>
      <c r="FMY8" s="15"/>
      <c r="FMZ8" s="15"/>
      <c r="FNA8" s="15"/>
      <c r="FNB8" s="15"/>
      <c r="FNC8" s="15"/>
      <c r="FND8" s="15"/>
      <c r="FNE8" s="15"/>
      <c r="FNF8" s="15"/>
      <c r="FNG8" s="15"/>
      <c r="FNH8" s="15"/>
      <c r="FNI8" s="15"/>
      <c r="FNJ8" s="15"/>
      <c r="FNK8" s="15"/>
      <c r="FNL8" s="15"/>
      <c r="FNM8" s="15"/>
      <c r="FNN8" s="15"/>
      <c r="FNO8" s="15"/>
      <c r="FNP8" s="15"/>
      <c r="FNQ8" s="15"/>
      <c r="FNR8" s="15"/>
      <c r="FNS8" s="15"/>
      <c r="FNT8" s="15"/>
      <c r="FNU8" s="15"/>
      <c r="FNV8" s="15"/>
      <c r="FNW8" s="15"/>
      <c r="FNX8" s="15"/>
      <c r="FNY8" s="15"/>
      <c r="FNZ8" s="15"/>
      <c r="FOA8" s="15"/>
      <c r="FOB8" s="15"/>
      <c r="FOC8" s="15"/>
      <c r="FOD8" s="15"/>
      <c r="FOE8" s="15"/>
      <c r="FOF8" s="15"/>
      <c r="FOG8" s="15"/>
      <c r="FOH8" s="15"/>
      <c r="FOI8" s="15"/>
      <c r="FOJ8" s="15"/>
      <c r="FOK8" s="15"/>
      <c r="FOL8" s="15"/>
      <c r="FOM8" s="15"/>
      <c r="FON8" s="15"/>
      <c r="FOO8" s="15"/>
      <c r="FOP8" s="15"/>
      <c r="FOQ8" s="15"/>
      <c r="FOR8" s="15"/>
      <c r="FOS8" s="15"/>
      <c r="FOT8" s="15"/>
      <c r="FOU8" s="15"/>
      <c r="FOV8" s="15"/>
      <c r="FOW8" s="15"/>
      <c r="FOX8" s="15"/>
      <c r="FOY8" s="15"/>
      <c r="FOZ8" s="15"/>
      <c r="FPA8" s="15"/>
      <c r="FPB8" s="15"/>
      <c r="FPC8" s="15"/>
      <c r="FPD8" s="15"/>
      <c r="FPE8" s="15"/>
      <c r="FPF8" s="15"/>
      <c r="FPG8" s="15"/>
      <c r="FPH8" s="15"/>
      <c r="FPI8" s="15"/>
      <c r="FPJ8" s="15"/>
      <c r="FPK8" s="15"/>
      <c r="FPL8" s="15"/>
      <c r="FPM8" s="15"/>
      <c r="FPN8" s="15"/>
      <c r="FPO8" s="15"/>
      <c r="FPP8" s="15"/>
      <c r="FPQ8" s="15"/>
      <c r="FPR8" s="15"/>
      <c r="FPS8" s="15"/>
      <c r="FPT8" s="15"/>
      <c r="FPU8" s="15"/>
      <c r="FPV8" s="15"/>
      <c r="FPW8" s="15"/>
      <c r="FPX8" s="15"/>
      <c r="FPY8" s="15"/>
      <c r="FPZ8" s="15"/>
      <c r="FQA8" s="15"/>
      <c r="FQB8" s="15"/>
      <c r="FQC8" s="15"/>
      <c r="FQD8" s="15"/>
      <c r="FQE8" s="15"/>
      <c r="FQF8" s="15"/>
      <c r="FQG8" s="15"/>
      <c r="FQH8" s="15"/>
      <c r="FQI8" s="15"/>
      <c r="FQJ8" s="15"/>
      <c r="FQK8" s="15"/>
      <c r="FQL8" s="15"/>
      <c r="FQM8" s="15"/>
      <c r="FQN8" s="15"/>
      <c r="FQO8" s="15"/>
      <c r="FQP8" s="15"/>
      <c r="FQQ8" s="15"/>
      <c r="FQR8" s="15"/>
      <c r="FQS8" s="15"/>
      <c r="FQT8" s="15"/>
      <c r="FQU8" s="15"/>
      <c r="FQV8" s="15"/>
      <c r="FQW8" s="15"/>
      <c r="FQX8" s="15"/>
      <c r="FQY8" s="15"/>
      <c r="FQZ8" s="15"/>
      <c r="FRA8" s="15"/>
      <c r="FRB8" s="15"/>
      <c r="FRC8" s="15"/>
      <c r="FRD8" s="15"/>
      <c r="FRE8" s="15"/>
      <c r="FRF8" s="15"/>
      <c r="FRG8" s="15"/>
      <c r="FRH8" s="15"/>
      <c r="FRI8" s="15"/>
      <c r="FRJ8" s="15"/>
      <c r="FRK8" s="15"/>
      <c r="FRL8" s="15"/>
      <c r="FRM8" s="15"/>
      <c r="FRN8" s="15"/>
      <c r="FRO8" s="15"/>
      <c r="FRP8" s="15"/>
      <c r="FRQ8" s="15"/>
      <c r="FRR8" s="15"/>
      <c r="FRS8" s="15"/>
      <c r="FRT8" s="15"/>
      <c r="FRU8" s="15"/>
      <c r="FRV8" s="15"/>
      <c r="FRW8" s="15"/>
      <c r="FRX8" s="15"/>
      <c r="FRY8" s="15"/>
      <c r="FRZ8" s="15"/>
      <c r="FSA8" s="15"/>
    </row>
    <row r="9" spans="1:4551" x14ac:dyDescent="0.25">
      <c r="A9" s="307"/>
      <c r="B9" s="307" t="s">
        <v>116</v>
      </c>
    </row>
    <row r="10" spans="1:4551" s="17" customFormat="1" x14ac:dyDescent="0.25">
      <c r="A10" s="122"/>
      <c r="B10" s="122" t="s">
        <v>159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row>
    <row r="11" spans="1:4551" ht="21" x14ac:dyDescent="0.35">
      <c r="A11" s="303"/>
      <c r="B11" s="306" t="s">
        <v>160</v>
      </c>
    </row>
    <row r="12" spans="1:4551" x14ac:dyDescent="0.25">
      <c r="A12" s="122"/>
      <c r="B12" s="122" t="s">
        <v>161</v>
      </c>
    </row>
    <row r="13" spans="1:4551" x14ac:dyDescent="0.25">
      <c r="A13" s="307"/>
      <c r="B13" s="307" t="s">
        <v>162</v>
      </c>
    </row>
    <row r="14" spans="1:4551" s="17" customFormat="1" x14ac:dyDescent="0.25">
      <c r="A14" s="122"/>
      <c r="B14" s="122" t="s">
        <v>163</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c r="ALY14" s="15"/>
      <c r="ALZ14" s="15"/>
      <c r="AMA14" s="15"/>
      <c r="AMB14" s="15"/>
      <c r="AMC14" s="15"/>
      <c r="AMD14" s="15"/>
      <c r="AME14" s="15"/>
      <c r="AMF14" s="15"/>
      <c r="AMG14" s="15"/>
      <c r="AMH14" s="15"/>
      <c r="AMI14" s="15"/>
      <c r="AMJ14" s="15"/>
      <c r="AMK14" s="15"/>
      <c r="AML14" s="15"/>
      <c r="AMM14" s="15"/>
      <c r="AMN14" s="15"/>
      <c r="AMO14" s="15"/>
      <c r="AMP14" s="15"/>
      <c r="AMQ14" s="15"/>
      <c r="AMR14" s="15"/>
      <c r="AMS14" s="15"/>
      <c r="AMT14" s="15"/>
      <c r="AMU14" s="15"/>
      <c r="AMV14" s="15"/>
      <c r="AMW14" s="15"/>
      <c r="AMX14" s="15"/>
      <c r="AMY14" s="15"/>
      <c r="AMZ14" s="15"/>
      <c r="ANA14" s="15"/>
      <c r="ANB14" s="15"/>
      <c r="ANC14" s="15"/>
      <c r="AND14" s="15"/>
      <c r="ANE14" s="15"/>
      <c r="ANF14" s="15"/>
      <c r="ANG14" s="15"/>
      <c r="ANH14" s="15"/>
      <c r="ANI14" s="15"/>
      <c r="ANJ14" s="15"/>
      <c r="ANK14" s="15"/>
      <c r="ANL14" s="15"/>
      <c r="ANM14" s="15"/>
      <c r="ANN14" s="15"/>
      <c r="ANO14" s="15"/>
      <c r="ANP14" s="15"/>
      <c r="ANQ14" s="15"/>
      <c r="ANR14" s="15"/>
      <c r="ANS14" s="15"/>
      <c r="ANT14" s="15"/>
      <c r="ANU14" s="15"/>
      <c r="ANV14" s="15"/>
      <c r="ANW14" s="15"/>
      <c r="ANX14" s="15"/>
      <c r="ANY14" s="15"/>
      <c r="ANZ14" s="15"/>
      <c r="AOA14" s="15"/>
      <c r="AOB14" s="15"/>
      <c r="AOC14" s="15"/>
      <c r="AOD14" s="15"/>
      <c r="AOE14" s="15"/>
      <c r="AOF14" s="15"/>
      <c r="AOG14" s="15"/>
      <c r="AOH14" s="15"/>
      <c r="AOI14" s="15"/>
      <c r="AOJ14" s="15"/>
      <c r="AOK14" s="15"/>
      <c r="AOL14" s="15"/>
      <c r="AOM14" s="15"/>
      <c r="AON14" s="15"/>
      <c r="AOO14" s="15"/>
      <c r="AOP14" s="15"/>
      <c r="AOQ14" s="15"/>
      <c r="AOR14" s="15"/>
      <c r="AOS14" s="15"/>
      <c r="AOT14" s="15"/>
      <c r="AOU14" s="15"/>
      <c r="AOV14" s="15"/>
      <c r="AOW14" s="15"/>
      <c r="AOX14" s="15"/>
      <c r="AOY14" s="15"/>
      <c r="AOZ14" s="15"/>
      <c r="APA14" s="15"/>
      <c r="APB14" s="15"/>
      <c r="APC14" s="15"/>
      <c r="APD14" s="15"/>
      <c r="APE14" s="15"/>
      <c r="APF14" s="15"/>
      <c r="APG14" s="15"/>
      <c r="APH14" s="15"/>
      <c r="API14" s="15"/>
      <c r="APJ14" s="15"/>
      <c r="APK14" s="15"/>
      <c r="APL14" s="15"/>
      <c r="APM14" s="15"/>
      <c r="APN14" s="15"/>
      <c r="APO14" s="15"/>
      <c r="APP14" s="15"/>
      <c r="APQ14" s="15"/>
      <c r="APR14" s="15"/>
      <c r="APS14" s="15"/>
      <c r="APT14" s="15"/>
      <c r="APU14" s="15"/>
      <c r="APV14" s="15"/>
      <c r="APW14" s="15"/>
      <c r="APX14" s="15"/>
      <c r="APY14" s="15"/>
      <c r="APZ14" s="15"/>
      <c r="AQA14" s="15"/>
      <c r="AQB14" s="15"/>
      <c r="AQC14" s="15"/>
      <c r="AQD14" s="15"/>
      <c r="AQE14" s="15"/>
      <c r="AQF14" s="15"/>
      <c r="AQG14" s="15"/>
      <c r="AQH14" s="15"/>
      <c r="AQI14" s="15"/>
      <c r="AQJ14" s="15"/>
      <c r="AQK14" s="15"/>
      <c r="AQL14" s="15"/>
      <c r="AQM14" s="15"/>
      <c r="AQN14" s="15"/>
      <c r="AQO14" s="15"/>
      <c r="AQP14" s="15"/>
      <c r="AQQ14" s="15"/>
      <c r="AQR14" s="15"/>
      <c r="AQS14" s="15"/>
      <c r="AQT14" s="15"/>
      <c r="AQU14" s="15"/>
      <c r="AQV14" s="15"/>
      <c r="AQW14" s="15"/>
      <c r="AQX14" s="15"/>
      <c r="AQY14" s="15"/>
      <c r="AQZ14" s="15"/>
      <c r="ARA14" s="15"/>
      <c r="ARB14" s="15"/>
      <c r="ARC14" s="15"/>
      <c r="ARD14" s="15"/>
      <c r="ARE14" s="15"/>
      <c r="ARF14" s="15"/>
      <c r="ARG14" s="15"/>
      <c r="ARH14" s="15"/>
      <c r="ARI14" s="15"/>
      <c r="ARJ14" s="15"/>
      <c r="ARK14" s="15"/>
      <c r="ARL14" s="15"/>
      <c r="ARM14" s="15"/>
      <c r="ARN14" s="15"/>
      <c r="ARO14" s="15"/>
      <c r="ARP14" s="15"/>
      <c r="ARQ14" s="15"/>
      <c r="ARR14" s="15"/>
      <c r="ARS14" s="15"/>
      <c r="ART14" s="15"/>
      <c r="ARU14" s="15"/>
      <c r="ARV14" s="15"/>
      <c r="ARW14" s="15"/>
      <c r="ARX14" s="15"/>
      <c r="ARY14" s="15"/>
      <c r="ARZ14" s="15"/>
      <c r="ASA14" s="15"/>
      <c r="ASB14" s="15"/>
      <c r="ASC14" s="15"/>
      <c r="ASD14" s="15"/>
      <c r="ASE14" s="15"/>
      <c r="ASF14" s="15"/>
      <c r="ASG14" s="15"/>
      <c r="ASH14" s="15"/>
      <c r="ASI14" s="15"/>
      <c r="ASJ14" s="15"/>
      <c r="ASK14" s="15"/>
      <c r="ASL14" s="15"/>
      <c r="ASM14" s="15"/>
      <c r="ASN14" s="15"/>
      <c r="ASO14" s="15"/>
      <c r="ASP14" s="15"/>
      <c r="ASQ14" s="15"/>
      <c r="ASR14" s="15"/>
      <c r="ASS14" s="15"/>
      <c r="AST14" s="15"/>
      <c r="ASU14" s="15"/>
      <c r="ASV14" s="15"/>
      <c r="ASW14" s="15"/>
      <c r="ASX14" s="15"/>
      <c r="ASY14" s="15"/>
      <c r="ASZ14" s="15"/>
      <c r="ATA14" s="15"/>
      <c r="ATB14" s="15"/>
      <c r="ATC14" s="15"/>
      <c r="ATD14" s="15"/>
      <c r="ATE14" s="15"/>
      <c r="ATF14" s="15"/>
      <c r="ATG14" s="15"/>
      <c r="ATH14" s="15"/>
      <c r="ATI14" s="15"/>
      <c r="ATJ14" s="15"/>
      <c r="ATK14" s="15"/>
      <c r="ATL14" s="15"/>
      <c r="ATM14" s="15"/>
      <c r="ATN14" s="15"/>
      <c r="ATO14" s="15"/>
      <c r="ATP14" s="15"/>
      <c r="ATQ14" s="15"/>
      <c r="ATR14" s="15"/>
      <c r="ATS14" s="15"/>
      <c r="ATT14" s="15"/>
      <c r="ATU14" s="15"/>
      <c r="ATV14" s="15"/>
      <c r="ATW14" s="15"/>
      <c r="ATX14" s="15"/>
      <c r="ATY14" s="15"/>
      <c r="ATZ14" s="15"/>
      <c r="AUA14" s="15"/>
      <c r="AUB14" s="15"/>
      <c r="AUC14" s="15"/>
      <c r="AUD14" s="15"/>
      <c r="AUE14" s="15"/>
      <c r="AUF14" s="15"/>
      <c r="AUG14" s="15"/>
      <c r="AUH14" s="15"/>
      <c r="AUI14" s="15"/>
      <c r="AUJ14" s="15"/>
      <c r="AUK14" s="15"/>
      <c r="AUL14" s="15"/>
      <c r="AUM14" s="15"/>
      <c r="AUN14" s="15"/>
      <c r="AUO14" s="15"/>
      <c r="AUP14" s="15"/>
      <c r="AUQ14" s="15"/>
      <c r="AUR14" s="15"/>
      <c r="AUS14" s="15"/>
      <c r="AUT14" s="15"/>
      <c r="AUU14" s="15"/>
      <c r="AUV14" s="15"/>
      <c r="AUW14" s="15"/>
      <c r="AUX14" s="15"/>
      <c r="AUY14" s="15"/>
      <c r="AUZ14" s="15"/>
      <c r="AVA14" s="15"/>
      <c r="AVB14" s="15"/>
      <c r="AVC14" s="15"/>
      <c r="AVD14" s="15"/>
      <c r="AVE14" s="15"/>
      <c r="AVF14" s="15"/>
      <c r="AVG14" s="15"/>
      <c r="AVH14" s="15"/>
      <c r="AVI14" s="15"/>
      <c r="AVJ14" s="15"/>
      <c r="AVK14" s="15"/>
      <c r="AVL14" s="15"/>
      <c r="AVM14" s="15"/>
      <c r="AVN14" s="15"/>
      <c r="AVO14" s="15"/>
      <c r="AVP14" s="15"/>
      <c r="AVQ14" s="15"/>
      <c r="AVR14" s="15"/>
      <c r="AVS14" s="15"/>
      <c r="AVT14" s="15"/>
      <c r="AVU14" s="15"/>
      <c r="AVV14" s="15"/>
      <c r="AVW14" s="15"/>
      <c r="AVX14" s="15"/>
      <c r="AVY14" s="15"/>
      <c r="AVZ14" s="15"/>
      <c r="AWA14" s="15"/>
      <c r="AWB14" s="15"/>
      <c r="AWC14" s="15"/>
      <c r="AWD14" s="15"/>
      <c r="AWE14" s="15"/>
      <c r="AWF14" s="15"/>
      <c r="AWG14" s="15"/>
      <c r="AWH14" s="15"/>
      <c r="AWI14" s="15"/>
      <c r="AWJ14" s="15"/>
      <c r="AWK14" s="15"/>
      <c r="AWL14" s="15"/>
      <c r="AWM14" s="15"/>
      <c r="AWN14" s="15"/>
      <c r="AWO14" s="15"/>
      <c r="AWP14" s="15"/>
      <c r="AWQ14" s="15"/>
      <c r="AWR14" s="15"/>
      <c r="AWS14" s="15"/>
      <c r="AWT14" s="15"/>
      <c r="AWU14" s="15"/>
      <c r="AWV14" s="15"/>
      <c r="AWW14" s="15"/>
      <c r="AWX14" s="15"/>
      <c r="AWY14" s="15"/>
      <c r="AWZ14" s="15"/>
      <c r="AXA14" s="15"/>
      <c r="AXB14" s="15"/>
      <c r="AXC14" s="15"/>
      <c r="AXD14" s="15"/>
      <c r="AXE14" s="15"/>
      <c r="AXF14" s="15"/>
      <c r="AXG14" s="15"/>
      <c r="AXH14" s="15"/>
      <c r="AXI14" s="15"/>
      <c r="AXJ14" s="15"/>
      <c r="AXK14" s="15"/>
      <c r="AXL14" s="15"/>
      <c r="AXM14" s="15"/>
      <c r="AXN14" s="15"/>
      <c r="AXO14" s="15"/>
      <c r="AXP14" s="15"/>
      <c r="AXQ14" s="15"/>
      <c r="AXR14" s="15"/>
      <c r="AXS14" s="15"/>
      <c r="AXT14" s="15"/>
      <c r="AXU14" s="15"/>
      <c r="AXV14" s="15"/>
      <c r="AXW14" s="15"/>
      <c r="AXX14" s="15"/>
      <c r="AXY14" s="15"/>
      <c r="AXZ14" s="15"/>
      <c r="AYA14" s="15"/>
      <c r="AYB14" s="15"/>
      <c r="AYC14" s="15"/>
      <c r="AYD14" s="15"/>
      <c r="AYE14" s="15"/>
      <c r="AYF14" s="15"/>
      <c r="AYG14" s="15"/>
      <c r="AYH14" s="15"/>
      <c r="AYI14" s="15"/>
      <c r="AYJ14" s="15"/>
      <c r="AYK14" s="15"/>
      <c r="AYL14" s="15"/>
      <c r="AYM14" s="15"/>
      <c r="AYN14" s="15"/>
      <c r="AYO14" s="15"/>
      <c r="AYP14" s="15"/>
      <c r="AYQ14" s="15"/>
      <c r="AYR14" s="15"/>
      <c r="AYS14" s="15"/>
      <c r="AYT14" s="15"/>
      <c r="AYU14" s="15"/>
      <c r="AYV14" s="15"/>
      <c r="AYW14" s="15"/>
      <c r="AYX14" s="15"/>
      <c r="AYY14" s="15"/>
      <c r="AYZ14" s="15"/>
      <c r="AZA14" s="15"/>
      <c r="AZB14" s="15"/>
      <c r="AZC14" s="15"/>
      <c r="AZD14" s="15"/>
      <c r="AZE14" s="15"/>
      <c r="AZF14" s="15"/>
      <c r="AZG14" s="15"/>
      <c r="AZH14" s="15"/>
      <c r="AZI14" s="15"/>
      <c r="AZJ14" s="15"/>
      <c r="AZK14" s="15"/>
      <c r="AZL14" s="15"/>
      <c r="AZM14" s="15"/>
      <c r="AZN14" s="15"/>
      <c r="AZO14" s="15"/>
      <c r="AZP14" s="15"/>
      <c r="AZQ14" s="15"/>
      <c r="AZR14" s="15"/>
      <c r="AZS14" s="15"/>
      <c r="AZT14" s="15"/>
      <c r="AZU14" s="15"/>
      <c r="AZV14" s="15"/>
      <c r="AZW14" s="15"/>
      <c r="AZX14" s="15"/>
      <c r="AZY14" s="15"/>
      <c r="AZZ14" s="15"/>
      <c r="BAA14" s="15"/>
      <c r="BAB14" s="15"/>
      <c r="BAC14" s="15"/>
      <c r="BAD14" s="15"/>
      <c r="BAE14" s="15"/>
      <c r="BAF14" s="15"/>
      <c r="BAG14" s="15"/>
      <c r="BAH14" s="15"/>
      <c r="BAI14" s="15"/>
      <c r="BAJ14" s="15"/>
      <c r="BAK14" s="15"/>
      <c r="BAL14" s="15"/>
      <c r="BAM14" s="15"/>
      <c r="BAN14" s="15"/>
      <c r="BAO14" s="15"/>
      <c r="BAP14" s="15"/>
      <c r="BAQ14" s="15"/>
      <c r="BAR14" s="15"/>
      <c r="BAS14" s="15"/>
      <c r="BAT14" s="15"/>
      <c r="BAU14" s="15"/>
      <c r="BAV14" s="15"/>
      <c r="BAW14" s="15"/>
      <c r="BAX14" s="15"/>
      <c r="BAY14" s="15"/>
      <c r="BAZ14" s="15"/>
      <c r="BBA14" s="15"/>
      <c r="BBB14" s="15"/>
      <c r="BBC14" s="15"/>
      <c r="BBD14" s="15"/>
      <c r="BBE14" s="15"/>
      <c r="BBF14" s="15"/>
      <c r="BBG14" s="15"/>
      <c r="BBH14" s="15"/>
      <c r="BBI14" s="15"/>
      <c r="BBJ14" s="15"/>
      <c r="BBK14" s="15"/>
      <c r="BBL14" s="15"/>
      <c r="BBM14" s="15"/>
      <c r="BBN14" s="15"/>
      <c r="BBO14" s="15"/>
      <c r="BBP14" s="15"/>
      <c r="BBQ14" s="15"/>
      <c r="BBR14" s="15"/>
      <c r="BBS14" s="15"/>
      <c r="BBT14" s="15"/>
      <c r="BBU14" s="15"/>
      <c r="BBV14" s="15"/>
      <c r="BBW14" s="15"/>
      <c r="BBX14" s="15"/>
      <c r="BBY14" s="15"/>
      <c r="BBZ14" s="15"/>
      <c r="BCA14" s="15"/>
      <c r="BCB14" s="15"/>
      <c r="BCC14" s="15"/>
      <c r="BCD14" s="15"/>
      <c r="BCE14" s="15"/>
      <c r="BCF14" s="15"/>
      <c r="BCG14" s="15"/>
      <c r="BCH14" s="15"/>
      <c r="BCI14" s="15"/>
      <c r="BCJ14" s="15"/>
      <c r="BCK14" s="15"/>
      <c r="BCL14" s="15"/>
      <c r="BCM14" s="15"/>
      <c r="BCN14" s="15"/>
      <c r="BCO14" s="15"/>
      <c r="BCP14" s="15"/>
      <c r="BCQ14" s="15"/>
      <c r="BCR14" s="15"/>
      <c r="BCS14" s="15"/>
      <c r="BCT14" s="15"/>
      <c r="BCU14" s="15"/>
      <c r="BCV14" s="15"/>
      <c r="BCW14" s="15"/>
      <c r="BCX14" s="15"/>
      <c r="BCY14" s="15"/>
      <c r="BCZ14" s="15"/>
      <c r="BDA14" s="15"/>
      <c r="BDB14" s="15"/>
      <c r="BDC14" s="15"/>
      <c r="BDD14" s="15"/>
      <c r="BDE14" s="15"/>
      <c r="BDF14" s="15"/>
      <c r="BDG14" s="15"/>
      <c r="BDH14" s="15"/>
      <c r="BDI14" s="15"/>
      <c r="BDJ14" s="15"/>
      <c r="BDK14" s="15"/>
      <c r="BDL14" s="15"/>
      <c r="BDM14" s="15"/>
      <c r="BDN14" s="15"/>
      <c r="BDO14" s="15"/>
      <c r="BDP14" s="15"/>
      <c r="BDQ14" s="15"/>
      <c r="BDR14" s="15"/>
      <c r="BDS14" s="15"/>
      <c r="BDT14" s="15"/>
      <c r="BDU14" s="15"/>
      <c r="BDV14" s="15"/>
      <c r="BDW14" s="15"/>
      <c r="BDX14" s="15"/>
      <c r="BDY14" s="15"/>
      <c r="BDZ14" s="15"/>
      <c r="BEA14" s="15"/>
      <c r="BEB14" s="15"/>
      <c r="BEC14" s="15"/>
      <c r="BED14" s="15"/>
      <c r="BEE14" s="15"/>
      <c r="BEF14" s="15"/>
      <c r="BEG14" s="15"/>
      <c r="BEH14" s="15"/>
      <c r="BEI14" s="15"/>
      <c r="BEJ14" s="15"/>
      <c r="BEK14" s="15"/>
      <c r="BEL14" s="15"/>
      <c r="BEM14" s="15"/>
      <c r="BEN14" s="15"/>
      <c r="BEO14" s="15"/>
      <c r="BEP14" s="15"/>
      <c r="BEQ14" s="15"/>
      <c r="BER14" s="15"/>
      <c r="BES14" s="15"/>
      <c r="BET14" s="15"/>
      <c r="BEU14" s="15"/>
      <c r="BEV14" s="15"/>
      <c r="BEW14" s="15"/>
      <c r="BEX14" s="15"/>
      <c r="BEY14" s="15"/>
      <c r="BEZ14" s="15"/>
      <c r="BFA14" s="15"/>
      <c r="BFB14" s="15"/>
      <c r="BFC14" s="15"/>
      <c r="BFD14" s="15"/>
      <c r="BFE14" s="15"/>
      <c r="BFF14" s="15"/>
      <c r="BFG14" s="15"/>
      <c r="BFH14" s="15"/>
      <c r="BFI14" s="15"/>
      <c r="BFJ14" s="15"/>
      <c r="BFK14" s="15"/>
      <c r="BFL14" s="15"/>
      <c r="BFM14" s="15"/>
      <c r="BFN14" s="15"/>
      <c r="BFO14" s="15"/>
      <c r="BFP14" s="15"/>
      <c r="BFQ14" s="15"/>
      <c r="BFR14" s="15"/>
      <c r="BFS14" s="15"/>
      <c r="BFT14" s="15"/>
      <c r="BFU14" s="15"/>
      <c r="BFV14" s="15"/>
      <c r="BFW14" s="15"/>
      <c r="BFX14" s="15"/>
      <c r="BFY14" s="15"/>
      <c r="BFZ14" s="15"/>
      <c r="BGA14" s="15"/>
      <c r="BGB14" s="15"/>
      <c r="BGC14" s="15"/>
      <c r="BGD14" s="15"/>
      <c r="BGE14" s="15"/>
      <c r="BGF14" s="15"/>
      <c r="BGG14" s="15"/>
      <c r="BGH14" s="15"/>
      <c r="BGI14" s="15"/>
      <c r="BGJ14" s="15"/>
      <c r="BGK14" s="15"/>
      <c r="BGL14" s="15"/>
      <c r="BGM14" s="15"/>
      <c r="BGN14" s="15"/>
      <c r="BGO14" s="15"/>
      <c r="BGP14" s="15"/>
      <c r="BGQ14" s="15"/>
      <c r="BGR14" s="15"/>
      <c r="BGS14" s="15"/>
      <c r="BGT14" s="15"/>
      <c r="BGU14" s="15"/>
      <c r="BGV14" s="15"/>
      <c r="BGW14" s="15"/>
      <c r="BGX14" s="15"/>
      <c r="BGY14" s="15"/>
      <c r="BGZ14" s="15"/>
      <c r="BHA14" s="15"/>
      <c r="BHB14" s="15"/>
      <c r="BHC14" s="15"/>
      <c r="BHD14" s="15"/>
      <c r="BHE14" s="15"/>
      <c r="BHF14" s="15"/>
      <c r="BHG14" s="15"/>
      <c r="BHH14" s="15"/>
      <c r="BHI14" s="15"/>
      <c r="BHJ14" s="15"/>
      <c r="BHK14" s="15"/>
      <c r="BHL14" s="15"/>
      <c r="BHM14" s="15"/>
      <c r="BHN14" s="15"/>
      <c r="BHO14" s="15"/>
      <c r="BHP14" s="15"/>
      <c r="BHQ14" s="15"/>
      <c r="BHR14" s="15"/>
      <c r="BHS14" s="15"/>
      <c r="BHT14" s="15"/>
      <c r="BHU14" s="15"/>
      <c r="BHV14" s="15"/>
      <c r="BHW14" s="15"/>
      <c r="BHX14" s="15"/>
      <c r="BHY14" s="15"/>
      <c r="BHZ14" s="15"/>
      <c r="BIA14" s="15"/>
      <c r="BIB14" s="15"/>
      <c r="BIC14" s="15"/>
      <c r="BID14" s="15"/>
      <c r="BIE14" s="15"/>
      <c r="BIF14" s="15"/>
      <c r="BIG14" s="15"/>
      <c r="BIH14" s="15"/>
      <c r="BII14" s="15"/>
      <c r="BIJ14" s="15"/>
      <c r="BIK14" s="15"/>
      <c r="BIL14" s="15"/>
      <c r="BIM14" s="15"/>
      <c r="BIN14" s="15"/>
      <c r="BIO14" s="15"/>
      <c r="BIP14" s="15"/>
      <c r="BIQ14" s="15"/>
      <c r="BIR14" s="15"/>
      <c r="BIS14" s="15"/>
      <c r="BIT14" s="15"/>
      <c r="BIU14" s="15"/>
      <c r="BIV14" s="15"/>
      <c r="BIW14" s="15"/>
      <c r="BIX14" s="15"/>
      <c r="BIY14" s="15"/>
      <c r="BIZ14" s="15"/>
      <c r="BJA14" s="15"/>
      <c r="BJB14" s="15"/>
      <c r="BJC14" s="15"/>
      <c r="BJD14" s="15"/>
      <c r="BJE14" s="15"/>
      <c r="BJF14" s="15"/>
      <c r="BJG14" s="15"/>
      <c r="BJH14" s="15"/>
      <c r="BJI14" s="15"/>
      <c r="BJJ14" s="15"/>
      <c r="BJK14" s="15"/>
      <c r="BJL14" s="15"/>
      <c r="BJM14" s="15"/>
      <c r="BJN14" s="15"/>
      <c r="BJO14" s="15"/>
      <c r="BJP14" s="15"/>
      <c r="BJQ14" s="15"/>
      <c r="BJR14" s="15"/>
      <c r="BJS14" s="15"/>
      <c r="BJT14" s="15"/>
      <c r="BJU14" s="15"/>
      <c r="BJV14" s="15"/>
      <c r="BJW14" s="15"/>
      <c r="BJX14" s="15"/>
      <c r="BJY14" s="15"/>
      <c r="BJZ14" s="15"/>
      <c r="BKA14" s="15"/>
      <c r="BKB14" s="15"/>
      <c r="BKC14" s="15"/>
      <c r="BKD14" s="15"/>
      <c r="BKE14" s="15"/>
      <c r="BKF14" s="15"/>
      <c r="BKG14" s="15"/>
      <c r="BKH14" s="15"/>
      <c r="BKI14" s="15"/>
      <c r="BKJ14" s="15"/>
      <c r="BKK14" s="15"/>
      <c r="BKL14" s="15"/>
      <c r="BKM14" s="15"/>
      <c r="BKN14" s="15"/>
      <c r="BKO14" s="15"/>
      <c r="BKP14" s="15"/>
      <c r="BKQ14" s="15"/>
      <c r="BKR14" s="15"/>
      <c r="BKS14" s="15"/>
      <c r="BKT14" s="15"/>
      <c r="BKU14" s="15"/>
      <c r="BKV14" s="15"/>
      <c r="BKW14" s="15"/>
      <c r="BKX14" s="15"/>
      <c r="BKY14" s="15"/>
      <c r="BKZ14" s="15"/>
      <c r="BLA14" s="15"/>
      <c r="BLB14" s="15"/>
      <c r="BLC14" s="15"/>
      <c r="BLD14" s="15"/>
      <c r="BLE14" s="15"/>
      <c r="BLF14" s="15"/>
      <c r="BLG14" s="15"/>
      <c r="BLH14" s="15"/>
      <c r="BLI14" s="15"/>
      <c r="BLJ14" s="15"/>
      <c r="BLK14" s="15"/>
      <c r="BLL14" s="15"/>
      <c r="BLM14" s="15"/>
      <c r="BLN14" s="15"/>
      <c r="BLO14" s="15"/>
      <c r="BLP14" s="15"/>
      <c r="BLQ14" s="15"/>
      <c r="BLR14" s="15"/>
      <c r="BLS14" s="15"/>
      <c r="BLT14" s="15"/>
      <c r="BLU14" s="15"/>
      <c r="BLV14" s="15"/>
      <c r="BLW14" s="15"/>
      <c r="BLX14" s="15"/>
      <c r="BLY14" s="15"/>
      <c r="BLZ14" s="15"/>
      <c r="BMA14" s="15"/>
      <c r="BMB14" s="15"/>
      <c r="BMC14" s="15"/>
      <c r="BMD14" s="15"/>
      <c r="BME14" s="15"/>
      <c r="BMF14" s="15"/>
      <c r="BMG14" s="15"/>
      <c r="BMH14" s="15"/>
      <c r="BMI14" s="15"/>
      <c r="BMJ14" s="15"/>
      <c r="BMK14" s="15"/>
      <c r="BML14" s="15"/>
      <c r="BMM14" s="15"/>
      <c r="BMN14" s="15"/>
      <c r="BMO14" s="15"/>
      <c r="BMP14" s="15"/>
      <c r="BMQ14" s="15"/>
      <c r="BMR14" s="15"/>
      <c r="BMS14" s="15"/>
      <c r="BMT14" s="15"/>
      <c r="BMU14" s="15"/>
      <c r="BMV14" s="15"/>
      <c r="BMW14" s="15"/>
      <c r="BMX14" s="15"/>
      <c r="BMY14" s="15"/>
      <c r="BMZ14" s="15"/>
      <c r="BNA14" s="15"/>
      <c r="BNB14" s="15"/>
      <c r="BNC14" s="15"/>
      <c r="BND14" s="15"/>
      <c r="BNE14" s="15"/>
      <c r="BNF14" s="15"/>
      <c r="BNG14" s="15"/>
      <c r="BNH14" s="15"/>
      <c r="BNI14" s="15"/>
      <c r="BNJ14" s="15"/>
      <c r="BNK14" s="15"/>
      <c r="BNL14" s="15"/>
      <c r="BNM14" s="15"/>
      <c r="BNN14" s="15"/>
      <c r="BNO14" s="15"/>
      <c r="BNP14" s="15"/>
      <c r="BNQ14" s="15"/>
      <c r="BNR14" s="15"/>
      <c r="BNS14" s="15"/>
      <c r="BNT14" s="15"/>
      <c r="BNU14" s="15"/>
      <c r="BNV14" s="15"/>
      <c r="BNW14" s="15"/>
      <c r="BNX14" s="15"/>
      <c r="BNY14" s="15"/>
      <c r="BNZ14" s="15"/>
      <c r="BOA14" s="15"/>
      <c r="BOB14" s="15"/>
      <c r="BOC14" s="15"/>
      <c r="BOD14" s="15"/>
      <c r="BOE14" s="15"/>
      <c r="BOF14" s="15"/>
      <c r="BOG14" s="15"/>
      <c r="BOH14" s="15"/>
      <c r="BOI14" s="15"/>
      <c r="BOJ14" s="15"/>
      <c r="BOK14" s="15"/>
      <c r="BOL14" s="15"/>
      <c r="BOM14" s="15"/>
      <c r="BON14" s="15"/>
      <c r="BOO14" s="15"/>
      <c r="BOP14" s="15"/>
      <c r="BOQ14" s="15"/>
      <c r="BOR14" s="15"/>
      <c r="BOS14" s="15"/>
      <c r="BOT14" s="15"/>
      <c r="BOU14" s="15"/>
      <c r="BOV14" s="15"/>
      <c r="BOW14" s="15"/>
      <c r="BOX14" s="15"/>
      <c r="BOY14" s="15"/>
      <c r="BOZ14" s="15"/>
      <c r="BPA14" s="15"/>
      <c r="BPB14" s="15"/>
      <c r="BPC14" s="15"/>
      <c r="BPD14" s="15"/>
      <c r="BPE14" s="15"/>
      <c r="BPF14" s="15"/>
      <c r="BPG14" s="15"/>
      <c r="BPH14" s="15"/>
      <c r="BPI14" s="15"/>
      <c r="BPJ14" s="15"/>
      <c r="BPK14" s="15"/>
      <c r="BPL14" s="15"/>
      <c r="BPM14" s="15"/>
      <c r="BPN14" s="15"/>
      <c r="BPO14" s="15"/>
      <c r="BPP14" s="15"/>
      <c r="BPQ14" s="15"/>
      <c r="BPR14" s="15"/>
      <c r="BPS14" s="15"/>
      <c r="BPT14" s="15"/>
      <c r="BPU14" s="15"/>
      <c r="BPV14" s="15"/>
      <c r="BPW14" s="15"/>
      <c r="BPX14" s="15"/>
      <c r="BPY14" s="15"/>
      <c r="BPZ14" s="15"/>
      <c r="BQA14" s="15"/>
      <c r="BQB14" s="15"/>
      <c r="BQC14" s="15"/>
      <c r="BQD14" s="15"/>
      <c r="BQE14" s="15"/>
      <c r="BQF14" s="15"/>
      <c r="BQG14" s="15"/>
      <c r="BQH14" s="15"/>
      <c r="BQI14" s="15"/>
      <c r="BQJ14" s="15"/>
      <c r="BQK14" s="15"/>
      <c r="BQL14" s="15"/>
      <c r="BQM14" s="15"/>
      <c r="BQN14" s="15"/>
      <c r="BQO14" s="15"/>
      <c r="BQP14" s="15"/>
      <c r="BQQ14" s="15"/>
      <c r="BQR14" s="15"/>
      <c r="BQS14" s="15"/>
      <c r="BQT14" s="15"/>
      <c r="BQU14" s="15"/>
      <c r="BQV14" s="15"/>
      <c r="BQW14" s="15"/>
      <c r="BQX14" s="15"/>
      <c r="BQY14" s="15"/>
      <c r="BQZ14" s="15"/>
      <c r="BRA14" s="15"/>
      <c r="BRB14" s="15"/>
      <c r="BRC14" s="15"/>
      <c r="BRD14" s="15"/>
      <c r="BRE14" s="15"/>
      <c r="BRF14" s="15"/>
      <c r="BRG14" s="15"/>
      <c r="BRH14" s="15"/>
      <c r="BRI14" s="15"/>
      <c r="BRJ14" s="15"/>
      <c r="BRK14" s="15"/>
      <c r="BRL14" s="15"/>
      <c r="BRM14" s="15"/>
      <c r="BRN14" s="15"/>
      <c r="BRO14" s="15"/>
      <c r="BRP14" s="15"/>
      <c r="BRQ14" s="15"/>
      <c r="BRR14" s="15"/>
      <c r="BRS14" s="15"/>
      <c r="BRT14" s="15"/>
      <c r="BRU14" s="15"/>
      <c r="BRV14" s="15"/>
      <c r="BRW14" s="15"/>
      <c r="BRX14" s="15"/>
      <c r="BRY14" s="15"/>
      <c r="BRZ14" s="15"/>
      <c r="BSA14" s="15"/>
      <c r="BSB14" s="15"/>
      <c r="BSC14" s="15"/>
      <c r="BSD14" s="15"/>
      <c r="BSE14" s="15"/>
      <c r="BSF14" s="15"/>
      <c r="BSG14" s="15"/>
      <c r="BSH14" s="15"/>
      <c r="BSI14" s="15"/>
      <c r="BSJ14" s="15"/>
      <c r="BSK14" s="15"/>
      <c r="BSL14" s="15"/>
      <c r="BSM14" s="15"/>
      <c r="BSN14" s="15"/>
      <c r="BSO14" s="15"/>
      <c r="BSP14" s="15"/>
      <c r="BSQ14" s="15"/>
      <c r="BSR14" s="15"/>
      <c r="BSS14" s="15"/>
      <c r="BST14" s="15"/>
      <c r="BSU14" s="15"/>
      <c r="BSV14" s="15"/>
      <c r="BSW14" s="15"/>
      <c r="BSX14" s="15"/>
      <c r="BSY14" s="15"/>
      <c r="BSZ14" s="15"/>
      <c r="BTA14" s="15"/>
      <c r="BTB14" s="15"/>
      <c r="BTC14" s="15"/>
      <c r="BTD14" s="15"/>
      <c r="BTE14" s="15"/>
      <c r="BTF14" s="15"/>
      <c r="BTG14" s="15"/>
      <c r="BTH14" s="15"/>
      <c r="BTI14" s="15"/>
      <c r="BTJ14" s="15"/>
      <c r="BTK14" s="15"/>
      <c r="BTL14" s="15"/>
      <c r="BTM14" s="15"/>
      <c r="BTN14" s="15"/>
      <c r="BTO14" s="15"/>
      <c r="BTP14" s="15"/>
      <c r="BTQ14" s="15"/>
      <c r="BTR14" s="15"/>
      <c r="BTS14" s="15"/>
      <c r="BTT14" s="15"/>
      <c r="BTU14" s="15"/>
      <c r="BTV14" s="15"/>
      <c r="BTW14" s="15"/>
      <c r="BTX14" s="15"/>
      <c r="BTY14" s="15"/>
      <c r="BTZ14" s="15"/>
      <c r="BUA14" s="15"/>
      <c r="BUB14" s="15"/>
      <c r="BUC14" s="15"/>
      <c r="BUD14" s="15"/>
      <c r="BUE14" s="15"/>
      <c r="BUF14" s="15"/>
      <c r="BUG14" s="15"/>
      <c r="BUH14" s="15"/>
      <c r="BUI14" s="15"/>
      <c r="BUJ14" s="15"/>
      <c r="BUK14" s="15"/>
      <c r="BUL14" s="15"/>
      <c r="BUM14" s="15"/>
      <c r="BUN14" s="15"/>
      <c r="BUO14" s="15"/>
      <c r="BUP14" s="15"/>
      <c r="BUQ14" s="15"/>
      <c r="BUR14" s="15"/>
      <c r="BUS14" s="15"/>
      <c r="BUT14" s="15"/>
      <c r="BUU14" s="15"/>
      <c r="BUV14" s="15"/>
      <c r="BUW14" s="15"/>
      <c r="BUX14" s="15"/>
      <c r="BUY14" s="15"/>
      <c r="BUZ14" s="15"/>
      <c r="BVA14" s="15"/>
      <c r="BVB14" s="15"/>
      <c r="BVC14" s="15"/>
      <c r="BVD14" s="15"/>
      <c r="BVE14" s="15"/>
      <c r="BVF14" s="15"/>
      <c r="BVG14" s="15"/>
      <c r="BVH14" s="15"/>
      <c r="BVI14" s="15"/>
      <c r="BVJ14" s="15"/>
      <c r="BVK14" s="15"/>
      <c r="BVL14" s="15"/>
      <c r="BVM14" s="15"/>
      <c r="BVN14" s="15"/>
      <c r="BVO14" s="15"/>
      <c r="BVP14" s="15"/>
      <c r="BVQ14" s="15"/>
      <c r="BVR14" s="15"/>
      <c r="BVS14" s="15"/>
      <c r="BVT14" s="15"/>
      <c r="BVU14" s="15"/>
      <c r="BVV14" s="15"/>
      <c r="BVW14" s="15"/>
      <c r="BVX14" s="15"/>
      <c r="BVY14" s="15"/>
      <c r="BVZ14" s="15"/>
      <c r="BWA14" s="15"/>
      <c r="BWB14" s="15"/>
      <c r="BWC14" s="15"/>
      <c r="BWD14" s="15"/>
      <c r="BWE14" s="15"/>
      <c r="BWF14" s="15"/>
      <c r="BWG14" s="15"/>
      <c r="BWH14" s="15"/>
      <c r="BWI14" s="15"/>
      <c r="BWJ14" s="15"/>
      <c r="BWK14" s="15"/>
      <c r="BWL14" s="15"/>
      <c r="BWM14" s="15"/>
      <c r="BWN14" s="15"/>
      <c r="BWO14" s="15"/>
      <c r="BWP14" s="15"/>
      <c r="BWQ14" s="15"/>
      <c r="BWR14" s="15"/>
      <c r="BWS14" s="15"/>
      <c r="BWT14" s="15"/>
      <c r="BWU14" s="15"/>
      <c r="BWV14" s="15"/>
      <c r="BWW14" s="15"/>
      <c r="BWX14" s="15"/>
      <c r="BWY14" s="15"/>
      <c r="BWZ14" s="15"/>
      <c r="BXA14" s="15"/>
      <c r="BXB14" s="15"/>
      <c r="BXC14" s="15"/>
      <c r="BXD14" s="15"/>
      <c r="BXE14" s="15"/>
      <c r="BXF14" s="15"/>
      <c r="BXG14" s="15"/>
      <c r="BXH14" s="15"/>
      <c r="BXI14" s="15"/>
      <c r="BXJ14" s="15"/>
      <c r="BXK14" s="15"/>
      <c r="BXL14" s="15"/>
      <c r="BXM14" s="15"/>
      <c r="BXN14" s="15"/>
      <c r="BXO14" s="15"/>
      <c r="BXP14" s="15"/>
      <c r="BXQ14" s="15"/>
      <c r="BXR14" s="15"/>
      <c r="BXS14" s="15"/>
      <c r="BXT14" s="15"/>
      <c r="BXU14" s="15"/>
      <c r="BXV14" s="15"/>
      <c r="BXW14" s="15"/>
      <c r="BXX14" s="15"/>
      <c r="BXY14" s="15"/>
      <c r="BXZ14" s="15"/>
      <c r="BYA14" s="15"/>
      <c r="BYB14" s="15"/>
      <c r="BYC14" s="15"/>
      <c r="BYD14" s="15"/>
      <c r="BYE14" s="15"/>
      <c r="BYF14" s="15"/>
      <c r="BYG14" s="15"/>
      <c r="BYH14" s="15"/>
      <c r="BYI14" s="15"/>
      <c r="BYJ14" s="15"/>
      <c r="BYK14" s="15"/>
      <c r="BYL14" s="15"/>
      <c r="BYM14" s="15"/>
      <c r="BYN14" s="15"/>
      <c r="BYO14" s="15"/>
      <c r="BYP14" s="15"/>
      <c r="BYQ14" s="15"/>
      <c r="BYR14" s="15"/>
      <c r="BYS14" s="15"/>
      <c r="BYT14" s="15"/>
      <c r="BYU14" s="15"/>
      <c r="BYV14" s="15"/>
      <c r="BYW14" s="15"/>
      <c r="BYX14" s="15"/>
      <c r="BYY14" s="15"/>
      <c r="BYZ14" s="15"/>
      <c r="BZA14" s="15"/>
      <c r="BZB14" s="15"/>
      <c r="BZC14" s="15"/>
      <c r="BZD14" s="15"/>
      <c r="BZE14" s="15"/>
      <c r="BZF14" s="15"/>
      <c r="BZG14" s="15"/>
      <c r="BZH14" s="15"/>
      <c r="BZI14" s="15"/>
      <c r="BZJ14" s="15"/>
      <c r="BZK14" s="15"/>
      <c r="BZL14" s="15"/>
      <c r="BZM14" s="15"/>
      <c r="BZN14" s="15"/>
      <c r="BZO14" s="15"/>
      <c r="BZP14" s="15"/>
      <c r="BZQ14" s="15"/>
      <c r="BZR14" s="15"/>
      <c r="BZS14" s="15"/>
      <c r="BZT14" s="15"/>
      <c r="BZU14" s="15"/>
      <c r="BZV14" s="15"/>
      <c r="BZW14" s="15"/>
      <c r="BZX14" s="15"/>
      <c r="BZY14" s="15"/>
      <c r="BZZ14" s="15"/>
      <c r="CAA14" s="15"/>
      <c r="CAB14" s="15"/>
      <c r="CAC14" s="15"/>
      <c r="CAD14" s="15"/>
      <c r="CAE14" s="15"/>
      <c r="CAF14" s="15"/>
      <c r="CAG14" s="15"/>
      <c r="CAH14" s="15"/>
      <c r="CAI14" s="15"/>
      <c r="CAJ14" s="15"/>
      <c r="CAK14" s="15"/>
      <c r="CAL14" s="15"/>
      <c r="CAM14" s="15"/>
      <c r="CAN14" s="15"/>
      <c r="CAO14" s="15"/>
      <c r="CAP14" s="15"/>
      <c r="CAQ14" s="15"/>
      <c r="CAR14" s="15"/>
      <c r="CAS14" s="15"/>
      <c r="CAT14" s="15"/>
      <c r="CAU14" s="15"/>
      <c r="CAV14" s="15"/>
      <c r="CAW14" s="15"/>
      <c r="CAX14" s="15"/>
      <c r="CAY14" s="15"/>
      <c r="CAZ14" s="15"/>
      <c r="CBA14" s="15"/>
      <c r="CBB14" s="15"/>
      <c r="CBC14" s="15"/>
      <c r="CBD14" s="15"/>
      <c r="CBE14" s="15"/>
      <c r="CBF14" s="15"/>
      <c r="CBG14" s="15"/>
      <c r="CBH14" s="15"/>
      <c r="CBI14" s="15"/>
      <c r="CBJ14" s="15"/>
      <c r="CBK14" s="15"/>
      <c r="CBL14" s="15"/>
      <c r="CBM14" s="15"/>
      <c r="CBN14" s="15"/>
      <c r="CBO14" s="15"/>
      <c r="CBP14" s="15"/>
      <c r="CBQ14" s="15"/>
      <c r="CBR14" s="15"/>
      <c r="CBS14" s="15"/>
      <c r="CBT14" s="15"/>
      <c r="CBU14" s="15"/>
      <c r="CBV14" s="15"/>
      <c r="CBW14" s="15"/>
      <c r="CBX14" s="15"/>
      <c r="CBY14" s="15"/>
      <c r="CBZ14" s="15"/>
      <c r="CCA14" s="15"/>
      <c r="CCB14" s="15"/>
      <c r="CCC14" s="15"/>
      <c r="CCD14" s="15"/>
      <c r="CCE14" s="15"/>
      <c r="CCF14" s="15"/>
      <c r="CCG14" s="15"/>
      <c r="CCH14" s="15"/>
      <c r="CCI14" s="15"/>
      <c r="CCJ14" s="15"/>
      <c r="CCK14" s="15"/>
      <c r="CCL14" s="15"/>
      <c r="CCM14" s="15"/>
      <c r="CCN14" s="15"/>
      <c r="CCO14" s="15"/>
      <c r="CCP14" s="15"/>
      <c r="CCQ14" s="15"/>
      <c r="CCR14" s="15"/>
      <c r="CCS14" s="15"/>
      <c r="CCT14" s="15"/>
      <c r="CCU14" s="15"/>
      <c r="CCV14" s="15"/>
      <c r="CCW14" s="15"/>
      <c r="CCX14" s="15"/>
      <c r="CCY14" s="15"/>
      <c r="CCZ14" s="15"/>
      <c r="CDA14" s="15"/>
      <c r="CDB14" s="15"/>
      <c r="CDC14" s="15"/>
      <c r="CDD14" s="15"/>
      <c r="CDE14" s="15"/>
      <c r="CDF14" s="15"/>
      <c r="CDG14" s="15"/>
      <c r="CDH14" s="15"/>
      <c r="CDI14" s="15"/>
      <c r="CDJ14" s="15"/>
      <c r="CDK14" s="15"/>
      <c r="CDL14" s="15"/>
      <c r="CDM14" s="15"/>
      <c r="CDN14" s="15"/>
      <c r="CDO14" s="15"/>
      <c r="CDP14" s="15"/>
      <c r="CDQ14" s="15"/>
      <c r="CDR14" s="15"/>
      <c r="CDS14" s="15"/>
      <c r="CDT14" s="15"/>
      <c r="CDU14" s="15"/>
      <c r="CDV14" s="15"/>
      <c r="CDW14" s="15"/>
      <c r="CDX14" s="15"/>
      <c r="CDY14" s="15"/>
      <c r="CDZ14" s="15"/>
      <c r="CEA14" s="15"/>
      <c r="CEB14" s="15"/>
      <c r="CEC14" s="15"/>
      <c r="CED14" s="15"/>
      <c r="CEE14" s="15"/>
      <c r="CEF14" s="15"/>
      <c r="CEG14" s="15"/>
      <c r="CEH14" s="15"/>
      <c r="CEI14" s="15"/>
      <c r="CEJ14" s="15"/>
      <c r="CEK14" s="15"/>
      <c r="CEL14" s="15"/>
      <c r="CEM14" s="15"/>
      <c r="CEN14" s="15"/>
      <c r="CEO14" s="15"/>
      <c r="CEP14" s="15"/>
      <c r="CEQ14" s="15"/>
      <c r="CER14" s="15"/>
      <c r="CES14" s="15"/>
      <c r="CET14" s="15"/>
      <c r="CEU14" s="15"/>
      <c r="CEV14" s="15"/>
      <c r="CEW14" s="15"/>
      <c r="CEX14" s="15"/>
      <c r="CEY14" s="15"/>
      <c r="CEZ14" s="15"/>
      <c r="CFA14" s="15"/>
      <c r="CFB14" s="15"/>
      <c r="CFC14" s="15"/>
      <c r="CFD14" s="15"/>
      <c r="CFE14" s="15"/>
      <c r="CFF14" s="15"/>
      <c r="CFG14" s="15"/>
      <c r="CFH14" s="15"/>
      <c r="CFI14" s="15"/>
      <c r="CFJ14" s="15"/>
      <c r="CFK14" s="15"/>
      <c r="CFL14" s="15"/>
      <c r="CFM14" s="15"/>
      <c r="CFN14" s="15"/>
      <c r="CFO14" s="15"/>
      <c r="CFP14" s="15"/>
      <c r="CFQ14" s="15"/>
      <c r="CFR14" s="15"/>
      <c r="CFS14" s="15"/>
      <c r="CFT14" s="15"/>
      <c r="CFU14" s="15"/>
      <c r="CFV14" s="15"/>
      <c r="CFW14" s="15"/>
      <c r="CFX14" s="15"/>
      <c r="CFY14" s="15"/>
      <c r="CFZ14" s="15"/>
      <c r="CGA14" s="15"/>
      <c r="CGB14" s="15"/>
      <c r="CGC14" s="15"/>
      <c r="CGD14" s="15"/>
      <c r="CGE14" s="15"/>
      <c r="CGF14" s="15"/>
      <c r="CGG14" s="15"/>
      <c r="CGH14" s="15"/>
      <c r="CGI14" s="15"/>
      <c r="CGJ14" s="15"/>
      <c r="CGK14" s="15"/>
      <c r="CGL14" s="15"/>
      <c r="CGM14" s="15"/>
      <c r="CGN14" s="15"/>
      <c r="CGO14" s="15"/>
      <c r="CGP14" s="15"/>
      <c r="CGQ14" s="15"/>
      <c r="CGR14" s="15"/>
      <c r="CGS14" s="15"/>
      <c r="CGT14" s="15"/>
      <c r="CGU14" s="15"/>
      <c r="CGV14" s="15"/>
      <c r="CGW14" s="15"/>
      <c r="CGX14" s="15"/>
      <c r="CGY14" s="15"/>
      <c r="CGZ14" s="15"/>
      <c r="CHA14" s="15"/>
      <c r="CHB14" s="15"/>
      <c r="CHC14" s="15"/>
      <c r="CHD14" s="15"/>
      <c r="CHE14" s="15"/>
      <c r="CHF14" s="15"/>
      <c r="CHG14" s="15"/>
      <c r="CHH14" s="15"/>
      <c r="CHI14" s="15"/>
      <c r="CHJ14" s="15"/>
      <c r="CHK14" s="15"/>
      <c r="CHL14" s="15"/>
      <c r="CHM14" s="15"/>
      <c r="CHN14" s="15"/>
      <c r="CHO14" s="15"/>
      <c r="CHP14" s="15"/>
      <c r="CHQ14" s="15"/>
      <c r="CHR14" s="15"/>
      <c r="CHS14" s="15"/>
      <c r="CHT14" s="15"/>
      <c r="CHU14" s="15"/>
      <c r="CHV14" s="15"/>
      <c r="CHW14" s="15"/>
      <c r="CHX14" s="15"/>
      <c r="CHY14" s="15"/>
      <c r="CHZ14" s="15"/>
      <c r="CIA14" s="15"/>
      <c r="CIB14" s="15"/>
      <c r="CIC14" s="15"/>
      <c r="CID14" s="15"/>
      <c r="CIE14" s="15"/>
      <c r="CIF14" s="15"/>
      <c r="CIG14" s="15"/>
      <c r="CIH14" s="15"/>
      <c r="CII14" s="15"/>
      <c r="CIJ14" s="15"/>
      <c r="CIK14" s="15"/>
      <c r="CIL14" s="15"/>
      <c r="CIM14" s="15"/>
      <c r="CIN14" s="15"/>
      <c r="CIO14" s="15"/>
      <c r="CIP14" s="15"/>
      <c r="CIQ14" s="15"/>
      <c r="CIR14" s="15"/>
      <c r="CIS14" s="15"/>
      <c r="CIT14" s="15"/>
      <c r="CIU14" s="15"/>
      <c r="CIV14" s="15"/>
      <c r="CIW14" s="15"/>
      <c r="CIX14" s="15"/>
      <c r="CIY14" s="15"/>
      <c r="CIZ14" s="15"/>
      <c r="CJA14" s="15"/>
      <c r="CJB14" s="15"/>
      <c r="CJC14" s="15"/>
      <c r="CJD14" s="15"/>
      <c r="CJE14" s="15"/>
      <c r="CJF14" s="15"/>
      <c r="CJG14" s="15"/>
      <c r="CJH14" s="15"/>
      <c r="CJI14" s="15"/>
      <c r="CJJ14" s="15"/>
      <c r="CJK14" s="15"/>
      <c r="CJL14" s="15"/>
      <c r="CJM14" s="15"/>
      <c r="CJN14" s="15"/>
      <c r="CJO14" s="15"/>
      <c r="CJP14" s="15"/>
      <c r="CJQ14" s="15"/>
      <c r="CJR14" s="15"/>
      <c r="CJS14" s="15"/>
      <c r="CJT14" s="15"/>
      <c r="CJU14" s="15"/>
      <c r="CJV14" s="15"/>
      <c r="CJW14" s="15"/>
      <c r="CJX14" s="15"/>
      <c r="CJY14" s="15"/>
      <c r="CJZ14" s="15"/>
      <c r="CKA14" s="15"/>
      <c r="CKB14" s="15"/>
      <c r="CKC14" s="15"/>
      <c r="CKD14" s="15"/>
      <c r="CKE14" s="15"/>
      <c r="CKF14" s="15"/>
      <c r="CKG14" s="15"/>
      <c r="CKH14" s="15"/>
      <c r="CKI14" s="15"/>
      <c r="CKJ14" s="15"/>
      <c r="CKK14" s="15"/>
      <c r="CKL14" s="15"/>
      <c r="CKM14" s="15"/>
      <c r="CKN14" s="15"/>
      <c r="CKO14" s="15"/>
      <c r="CKP14" s="15"/>
      <c r="CKQ14" s="15"/>
      <c r="CKR14" s="15"/>
      <c r="CKS14" s="15"/>
      <c r="CKT14" s="15"/>
      <c r="CKU14" s="15"/>
      <c r="CKV14" s="15"/>
      <c r="CKW14" s="15"/>
      <c r="CKX14" s="15"/>
      <c r="CKY14" s="15"/>
      <c r="CKZ14" s="15"/>
      <c r="CLA14" s="15"/>
      <c r="CLB14" s="15"/>
      <c r="CLC14" s="15"/>
      <c r="CLD14" s="15"/>
      <c r="CLE14" s="15"/>
      <c r="CLF14" s="15"/>
      <c r="CLG14" s="15"/>
      <c r="CLH14" s="15"/>
      <c r="CLI14" s="15"/>
      <c r="CLJ14" s="15"/>
      <c r="CLK14" s="15"/>
      <c r="CLL14" s="15"/>
      <c r="CLM14" s="15"/>
      <c r="CLN14" s="15"/>
      <c r="CLO14" s="15"/>
      <c r="CLP14" s="15"/>
      <c r="CLQ14" s="15"/>
      <c r="CLR14" s="15"/>
      <c r="CLS14" s="15"/>
      <c r="CLT14" s="15"/>
      <c r="CLU14" s="15"/>
      <c r="CLV14" s="15"/>
      <c r="CLW14" s="15"/>
      <c r="CLX14" s="15"/>
      <c r="CLY14" s="15"/>
      <c r="CLZ14" s="15"/>
      <c r="CMA14" s="15"/>
      <c r="CMB14" s="15"/>
      <c r="CMC14" s="15"/>
      <c r="CMD14" s="15"/>
      <c r="CME14" s="15"/>
      <c r="CMF14" s="15"/>
      <c r="CMG14" s="15"/>
      <c r="CMH14" s="15"/>
      <c r="CMI14" s="15"/>
      <c r="CMJ14" s="15"/>
      <c r="CMK14" s="15"/>
      <c r="CML14" s="15"/>
      <c r="CMM14" s="15"/>
      <c r="CMN14" s="15"/>
      <c r="CMO14" s="15"/>
      <c r="CMP14" s="15"/>
      <c r="CMQ14" s="15"/>
      <c r="CMR14" s="15"/>
      <c r="CMS14" s="15"/>
      <c r="CMT14" s="15"/>
      <c r="CMU14" s="15"/>
      <c r="CMV14" s="15"/>
      <c r="CMW14" s="15"/>
      <c r="CMX14" s="15"/>
      <c r="CMY14" s="15"/>
      <c r="CMZ14" s="15"/>
      <c r="CNA14" s="15"/>
      <c r="CNB14" s="15"/>
      <c r="CNC14" s="15"/>
      <c r="CND14" s="15"/>
      <c r="CNE14" s="15"/>
      <c r="CNF14" s="15"/>
      <c r="CNG14" s="15"/>
      <c r="CNH14" s="15"/>
      <c r="CNI14" s="15"/>
      <c r="CNJ14" s="15"/>
      <c r="CNK14" s="15"/>
      <c r="CNL14" s="15"/>
      <c r="CNM14" s="15"/>
      <c r="CNN14" s="15"/>
      <c r="CNO14" s="15"/>
      <c r="CNP14" s="15"/>
      <c r="CNQ14" s="15"/>
      <c r="CNR14" s="15"/>
      <c r="CNS14" s="15"/>
      <c r="CNT14" s="15"/>
      <c r="CNU14" s="15"/>
      <c r="CNV14" s="15"/>
      <c r="CNW14" s="15"/>
      <c r="CNX14" s="15"/>
      <c r="CNY14" s="15"/>
      <c r="CNZ14" s="15"/>
      <c r="COA14" s="15"/>
      <c r="COB14" s="15"/>
      <c r="COC14" s="15"/>
      <c r="COD14" s="15"/>
      <c r="COE14" s="15"/>
      <c r="COF14" s="15"/>
      <c r="COG14" s="15"/>
      <c r="COH14" s="15"/>
      <c r="COI14" s="15"/>
      <c r="COJ14" s="15"/>
      <c r="COK14" s="15"/>
      <c r="COL14" s="15"/>
      <c r="COM14" s="15"/>
      <c r="CON14" s="15"/>
      <c r="COO14" s="15"/>
      <c r="COP14" s="15"/>
      <c r="COQ14" s="15"/>
      <c r="COR14" s="15"/>
      <c r="COS14" s="15"/>
      <c r="COT14" s="15"/>
      <c r="COU14" s="15"/>
      <c r="COV14" s="15"/>
      <c r="COW14" s="15"/>
      <c r="COX14" s="15"/>
      <c r="COY14" s="15"/>
      <c r="COZ14" s="15"/>
      <c r="CPA14" s="15"/>
      <c r="CPB14" s="15"/>
      <c r="CPC14" s="15"/>
      <c r="CPD14" s="15"/>
      <c r="CPE14" s="15"/>
      <c r="CPF14" s="15"/>
      <c r="CPG14" s="15"/>
      <c r="CPH14" s="15"/>
      <c r="CPI14" s="15"/>
      <c r="CPJ14" s="15"/>
      <c r="CPK14" s="15"/>
      <c r="CPL14" s="15"/>
      <c r="CPM14" s="15"/>
      <c r="CPN14" s="15"/>
      <c r="CPO14" s="15"/>
      <c r="CPP14" s="15"/>
      <c r="CPQ14" s="15"/>
      <c r="CPR14" s="15"/>
      <c r="CPS14" s="15"/>
      <c r="CPT14" s="15"/>
      <c r="CPU14" s="15"/>
      <c r="CPV14" s="15"/>
      <c r="CPW14" s="15"/>
      <c r="CPX14" s="15"/>
      <c r="CPY14" s="15"/>
      <c r="CPZ14" s="15"/>
      <c r="CQA14" s="15"/>
      <c r="CQB14" s="15"/>
      <c r="CQC14" s="15"/>
      <c r="CQD14" s="15"/>
      <c r="CQE14" s="15"/>
      <c r="CQF14" s="15"/>
      <c r="CQG14" s="15"/>
      <c r="CQH14" s="15"/>
      <c r="CQI14" s="15"/>
      <c r="CQJ14" s="15"/>
      <c r="CQK14" s="15"/>
      <c r="CQL14" s="15"/>
      <c r="CQM14" s="15"/>
      <c r="CQN14" s="15"/>
      <c r="CQO14" s="15"/>
      <c r="CQP14" s="15"/>
      <c r="CQQ14" s="15"/>
      <c r="CQR14" s="15"/>
      <c r="CQS14" s="15"/>
      <c r="CQT14" s="15"/>
      <c r="CQU14" s="15"/>
      <c r="CQV14" s="15"/>
      <c r="CQW14" s="15"/>
      <c r="CQX14" s="15"/>
      <c r="CQY14" s="15"/>
      <c r="CQZ14" s="15"/>
      <c r="CRA14" s="15"/>
      <c r="CRB14" s="15"/>
      <c r="CRC14" s="15"/>
      <c r="CRD14" s="15"/>
      <c r="CRE14" s="15"/>
      <c r="CRF14" s="15"/>
      <c r="CRG14" s="15"/>
      <c r="CRH14" s="15"/>
      <c r="CRI14" s="15"/>
      <c r="CRJ14" s="15"/>
      <c r="CRK14" s="15"/>
      <c r="CRL14" s="15"/>
      <c r="CRM14" s="15"/>
      <c r="CRN14" s="15"/>
      <c r="CRO14" s="15"/>
      <c r="CRP14" s="15"/>
      <c r="CRQ14" s="15"/>
      <c r="CRR14" s="15"/>
      <c r="CRS14" s="15"/>
      <c r="CRT14" s="15"/>
      <c r="CRU14" s="15"/>
      <c r="CRV14" s="15"/>
      <c r="CRW14" s="15"/>
      <c r="CRX14" s="15"/>
      <c r="CRY14" s="15"/>
      <c r="CRZ14" s="15"/>
      <c r="CSA14" s="15"/>
      <c r="CSB14" s="15"/>
      <c r="CSC14" s="15"/>
      <c r="CSD14" s="15"/>
      <c r="CSE14" s="15"/>
      <c r="CSF14" s="15"/>
      <c r="CSG14" s="15"/>
      <c r="CSH14" s="15"/>
      <c r="CSI14" s="15"/>
      <c r="CSJ14" s="15"/>
      <c r="CSK14" s="15"/>
      <c r="CSL14" s="15"/>
      <c r="CSM14" s="15"/>
      <c r="CSN14" s="15"/>
      <c r="CSO14" s="15"/>
      <c r="CSP14" s="15"/>
      <c r="CSQ14" s="15"/>
      <c r="CSR14" s="15"/>
      <c r="CSS14" s="15"/>
      <c r="CST14" s="15"/>
      <c r="CSU14" s="15"/>
      <c r="CSV14" s="15"/>
      <c r="CSW14" s="15"/>
      <c r="CSX14" s="15"/>
      <c r="CSY14" s="15"/>
      <c r="CSZ14" s="15"/>
      <c r="CTA14" s="15"/>
      <c r="CTB14" s="15"/>
      <c r="CTC14" s="15"/>
      <c r="CTD14" s="15"/>
      <c r="CTE14" s="15"/>
      <c r="CTF14" s="15"/>
      <c r="CTG14" s="15"/>
      <c r="CTH14" s="15"/>
      <c r="CTI14" s="15"/>
      <c r="CTJ14" s="15"/>
      <c r="CTK14" s="15"/>
      <c r="CTL14" s="15"/>
      <c r="CTM14" s="15"/>
      <c r="CTN14" s="15"/>
      <c r="CTO14" s="15"/>
      <c r="CTP14" s="15"/>
      <c r="CTQ14" s="15"/>
      <c r="CTR14" s="15"/>
      <c r="CTS14" s="15"/>
      <c r="CTT14" s="15"/>
      <c r="CTU14" s="15"/>
      <c r="CTV14" s="15"/>
      <c r="CTW14" s="15"/>
      <c r="CTX14" s="15"/>
      <c r="CTY14" s="15"/>
      <c r="CTZ14" s="15"/>
      <c r="CUA14" s="15"/>
      <c r="CUB14" s="15"/>
      <c r="CUC14" s="15"/>
      <c r="CUD14" s="15"/>
      <c r="CUE14" s="15"/>
      <c r="CUF14" s="15"/>
      <c r="CUG14" s="15"/>
      <c r="CUH14" s="15"/>
      <c r="CUI14" s="15"/>
      <c r="CUJ14" s="15"/>
      <c r="CUK14" s="15"/>
      <c r="CUL14" s="15"/>
      <c r="CUM14" s="15"/>
      <c r="CUN14" s="15"/>
      <c r="CUO14" s="15"/>
      <c r="CUP14" s="15"/>
      <c r="CUQ14" s="15"/>
      <c r="CUR14" s="15"/>
      <c r="CUS14" s="15"/>
      <c r="CUT14" s="15"/>
      <c r="CUU14" s="15"/>
      <c r="CUV14" s="15"/>
      <c r="CUW14" s="15"/>
      <c r="CUX14" s="15"/>
      <c r="CUY14" s="15"/>
      <c r="CUZ14" s="15"/>
      <c r="CVA14" s="15"/>
      <c r="CVB14" s="15"/>
      <c r="CVC14" s="15"/>
      <c r="CVD14" s="15"/>
      <c r="CVE14" s="15"/>
      <c r="CVF14" s="15"/>
      <c r="CVG14" s="15"/>
      <c r="CVH14" s="15"/>
      <c r="CVI14" s="15"/>
      <c r="CVJ14" s="15"/>
      <c r="CVK14" s="15"/>
      <c r="CVL14" s="15"/>
      <c r="CVM14" s="15"/>
      <c r="CVN14" s="15"/>
      <c r="CVO14" s="15"/>
      <c r="CVP14" s="15"/>
      <c r="CVQ14" s="15"/>
      <c r="CVR14" s="15"/>
      <c r="CVS14" s="15"/>
      <c r="CVT14" s="15"/>
      <c r="CVU14" s="15"/>
      <c r="CVV14" s="15"/>
      <c r="CVW14" s="15"/>
      <c r="CVX14" s="15"/>
      <c r="CVY14" s="15"/>
      <c r="CVZ14" s="15"/>
      <c r="CWA14" s="15"/>
      <c r="CWB14" s="15"/>
      <c r="CWC14" s="15"/>
      <c r="CWD14" s="15"/>
      <c r="CWE14" s="15"/>
      <c r="CWF14" s="15"/>
      <c r="CWG14" s="15"/>
      <c r="CWH14" s="15"/>
      <c r="CWI14" s="15"/>
      <c r="CWJ14" s="15"/>
      <c r="CWK14" s="15"/>
      <c r="CWL14" s="15"/>
      <c r="CWM14" s="15"/>
      <c r="CWN14" s="15"/>
      <c r="CWO14" s="15"/>
      <c r="CWP14" s="15"/>
      <c r="CWQ14" s="15"/>
      <c r="CWR14" s="15"/>
      <c r="CWS14" s="15"/>
      <c r="CWT14" s="15"/>
      <c r="CWU14" s="15"/>
      <c r="CWV14" s="15"/>
      <c r="CWW14" s="15"/>
      <c r="CWX14" s="15"/>
      <c r="CWY14" s="15"/>
      <c r="CWZ14" s="15"/>
      <c r="CXA14" s="15"/>
      <c r="CXB14" s="15"/>
      <c r="CXC14" s="15"/>
      <c r="CXD14" s="15"/>
      <c r="CXE14" s="15"/>
      <c r="CXF14" s="15"/>
      <c r="CXG14" s="15"/>
      <c r="CXH14" s="15"/>
      <c r="CXI14" s="15"/>
      <c r="CXJ14" s="15"/>
      <c r="CXK14" s="15"/>
      <c r="CXL14" s="15"/>
      <c r="CXM14" s="15"/>
      <c r="CXN14" s="15"/>
      <c r="CXO14" s="15"/>
      <c r="CXP14" s="15"/>
      <c r="CXQ14" s="15"/>
      <c r="CXR14" s="15"/>
      <c r="CXS14" s="15"/>
      <c r="CXT14" s="15"/>
      <c r="CXU14" s="15"/>
      <c r="CXV14" s="15"/>
      <c r="CXW14" s="15"/>
      <c r="CXX14" s="15"/>
      <c r="CXY14" s="15"/>
      <c r="CXZ14" s="15"/>
      <c r="CYA14" s="15"/>
      <c r="CYB14" s="15"/>
      <c r="CYC14" s="15"/>
      <c r="CYD14" s="15"/>
      <c r="CYE14" s="15"/>
      <c r="CYF14" s="15"/>
      <c r="CYG14" s="15"/>
      <c r="CYH14" s="15"/>
      <c r="CYI14" s="15"/>
      <c r="CYJ14" s="15"/>
      <c r="CYK14" s="15"/>
      <c r="CYL14" s="15"/>
      <c r="CYM14" s="15"/>
      <c r="CYN14" s="15"/>
      <c r="CYO14" s="15"/>
      <c r="CYP14" s="15"/>
      <c r="CYQ14" s="15"/>
      <c r="CYR14" s="15"/>
      <c r="CYS14" s="15"/>
      <c r="CYT14" s="15"/>
      <c r="CYU14" s="15"/>
      <c r="CYV14" s="15"/>
      <c r="CYW14" s="15"/>
      <c r="CYX14" s="15"/>
      <c r="CYY14" s="15"/>
      <c r="CYZ14" s="15"/>
      <c r="CZA14" s="15"/>
      <c r="CZB14" s="15"/>
      <c r="CZC14" s="15"/>
      <c r="CZD14" s="15"/>
      <c r="CZE14" s="15"/>
      <c r="CZF14" s="15"/>
      <c r="CZG14" s="15"/>
      <c r="CZH14" s="15"/>
      <c r="CZI14" s="15"/>
      <c r="CZJ14" s="15"/>
      <c r="CZK14" s="15"/>
      <c r="CZL14" s="15"/>
      <c r="CZM14" s="15"/>
      <c r="CZN14" s="15"/>
      <c r="CZO14" s="15"/>
      <c r="CZP14" s="15"/>
      <c r="CZQ14" s="15"/>
      <c r="CZR14" s="15"/>
      <c r="CZS14" s="15"/>
      <c r="CZT14" s="15"/>
      <c r="CZU14" s="15"/>
      <c r="CZV14" s="15"/>
      <c r="CZW14" s="15"/>
      <c r="CZX14" s="15"/>
      <c r="CZY14" s="15"/>
      <c r="CZZ14" s="15"/>
      <c r="DAA14" s="15"/>
      <c r="DAB14" s="15"/>
      <c r="DAC14" s="15"/>
      <c r="DAD14" s="15"/>
      <c r="DAE14" s="15"/>
      <c r="DAF14" s="15"/>
      <c r="DAG14" s="15"/>
      <c r="DAH14" s="15"/>
      <c r="DAI14" s="15"/>
      <c r="DAJ14" s="15"/>
      <c r="DAK14" s="15"/>
      <c r="DAL14" s="15"/>
      <c r="DAM14" s="15"/>
      <c r="DAN14" s="15"/>
      <c r="DAO14" s="15"/>
      <c r="DAP14" s="15"/>
      <c r="DAQ14" s="15"/>
      <c r="DAR14" s="15"/>
      <c r="DAS14" s="15"/>
      <c r="DAT14" s="15"/>
      <c r="DAU14" s="15"/>
      <c r="DAV14" s="15"/>
      <c r="DAW14" s="15"/>
      <c r="DAX14" s="15"/>
      <c r="DAY14" s="15"/>
      <c r="DAZ14" s="15"/>
      <c r="DBA14" s="15"/>
      <c r="DBB14" s="15"/>
      <c r="DBC14" s="15"/>
      <c r="DBD14" s="15"/>
      <c r="DBE14" s="15"/>
      <c r="DBF14" s="15"/>
      <c r="DBG14" s="15"/>
      <c r="DBH14" s="15"/>
      <c r="DBI14" s="15"/>
      <c r="DBJ14" s="15"/>
      <c r="DBK14" s="15"/>
      <c r="DBL14" s="15"/>
      <c r="DBM14" s="15"/>
      <c r="DBN14" s="15"/>
      <c r="DBO14" s="15"/>
      <c r="DBP14" s="15"/>
      <c r="DBQ14" s="15"/>
      <c r="DBR14" s="15"/>
      <c r="DBS14" s="15"/>
      <c r="DBT14" s="15"/>
      <c r="DBU14" s="15"/>
      <c r="DBV14" s="15"/>
      <c r="DBW14" s="15"/>
      <c r="DBX14" s="15"/>
      <c r="DBY14" s="15"/>
      <c r="DBZ14" s="15"/>
      <c r="DCA14" s="15"/>
      <c r="DCB14" s="15"/>
      <c r="DCC14" s="15"/>
      <c r="DCD14" s="15"/>
      <c r="DCE14" s="15"/>
      <c r="DCF14" s="15"/>
      <c r="DCG14" s="15"/>
      <c r="DCH14" s="15"/>
      <c r="DCI14" s="15"/>
      <c r="DCJ14" s="15"/>
      <c r="DCK14" s="15"/>
      <c r="DCL14" s="15"/>
      <c r="DCM14" s="15"/>
      <c r="DCN14" s="15"/>
      <c r="DCO14" s="15"/>
      <c r="DCP14" s="15"/>
      <c r="DCQ14" s="15"/>
      <c r="DCR14" s="15"/>
      <c r="DCS14" s="15"/>
      <c r="DCT14" s="15"/>
      <c r="DCU14" s="15"/>
      <c r="DCV14" s="15"/>
      <c r="DCW14" s="15"/>
      <c r="DCX14" s="15"/>
      <c r="DCY14" s="15"/>
      <c r="DCZ14" s="15"/>
      <c r="DDA14" s="15"/>
      <c r="DDB14" s="15"/>
      <c r="DDC14" s="15"/>
      <c r="DDD14" s="15"/>
      <c r="DDE14" s="15"/>
      <c r="DDF14" s="15"/>
      <c r="DDG14" s="15"/>
      <c r="DDH14" s="15"/>
      <c r="DDI14" s="15"/>
      <c r="DDJ14" s="15"/>
      <c r="DDK14" s="15"/>
      <c r="DDL14" s="15"/>
      <c r="DDM14" s="15"/>
      <c r="DDN14" s="15"/>
      <c r="DDO14" s="15"/>
      <c r="DDP14" s="15"/>
      <c r="DDQ14" s="15"/>
      <c r="DDR14" s="15"/>
      <c r="DDS14" s="15"/>
      <c r="DDT14" s="15"/>
      <c r="DDU14" s="15"/>
      <c r="DDV14" s="15"/>
      <c r="DDW14" s="15"/>
      <c r="DDX14" s="15"/>
      <c r="DDY14" s="15"/>
      <c r="DDZ14" s="15"/>
      <c r="DEA14" s="15"/>
      <c r="DEB14" s="15"/>
      <c r="DEC14" s="15"/>
      <c r="DED14" s="15"/>
      <c r="DEE14" s="15"/>
      <c r="DEF14" s="15"/>
      <c r="DEG14" s="15"/>
      <c r="DEH14" s="15"/>
      <c r="DEI14" s="15"/>
      <c r="DEJ14" s="15"/>
      <c r="DEK14" s="15"/>
      <c r="DEL14" s="15"/>
      <c r="DEM14" s="15"/>
      <c r="DEN14" s="15"/>
      <c r="DEO14" s="15"/>
      <c r="DEP14" s="15"/>
      <c r="DEQ14" s="15"/>
      <c r="DER14" s="15"/>
      <c r="DES14" s="15"/>
      <c r="DET14" s="15"/>
      <c r="DEU14" s="15"/>
      <c r="DEV14" s="15"/>
      <c r="DEW14" s="15"/>
      <c r="DEX14" s="15"/>
      <c r="DEY14" s="15"/>
      <c r="DEZ14" s="15"/>
      <c r="DFA14" s="15"/>
      <c r="DFB14" s="15"/>
      <c r="DFC14" s="15"/>
      <c r="DFD14" s="15"/>
      <c r="DFE14" s="15"/>
      <c r="DFF14" s="15"/>
      <c r="DFG14" s="15"/>
      <c r="DFH14" s="15"/>
      <c r="DFI14" s="15"/>
      <c r="DFJ14" s="15"/>
      <c r="DFK14" s="15"/>
      <c r="DFL14" s="15"/>
      <c r="DFM14" s="15"/>
      <c r="DFN14" s="15"/>
      <c r="DFO14" s="15"/>
      <c r="DFP14" s="15"/>
      <c r="DFQ14" s="15"/>
      <c r="DFR14" s="15"/>
      <c r="DFS14" s="15"/>
      <c r="DFT14" s="15"/>
      <c r="DFU14" s="15"/>
      <c r="DFV14" s="15"/>
      <c r="DFW14" s="15"/>
      <c r="DFX14" s="15"/>
      <c r="DFY14" s="15"/>
      <c r="DFZ14" s="15"/>
      <c r="DGA14" s="15"/>
      <c r="DGB14" s="15"/>
      <c r="DGC14" s="15"/>
      <c r="DGD14" s="15"/>
      <c r="DGE14" s="15"/>
      <c r="DGF14" s="15"/>
      <c r="DGG14" s="15"/>
      <c r="DGH14" s="15"/>
      <c r="DGI14" s="15"/>
      <c r="DGJ14" s="15"/>
      <c r="DGK14" s="15"/>
      <c r="DGL14" s="15"/>
      <c r="DGM14" s="15"/>
      <c r="DGN14" s="15"/>
      <c r="DGO14" s="15"/>
      <c r="DGP14" s="15"/>
      <c r="DGQ14" s="15"/>
      <c r="DGR14" s="15"/>
      <c r="DGS14" s="15"/>
      <c r="DGT14" s="15"/>
      <c r="DGU14" s="15"/>
      <c r="DGV14" s="15"/>
      <c r="DGW14" s="15"/>
      <c r="DGX14" s="15"/>
      <c r="DGY14" s="15"/>
      <c r="DGZ14" s="15"/>
      <c r="DHA14" s="15"/>
      <c r="DHB14" s="15"/>
      <c r="DHC14" s="15"/>
      <c r="DHD14" s="15"/>
      <c r="DHE14" s="15"/>
      <c r="DHF14" s="15"/>
      <c r="DHG14" s="15"/>
      <c r="DHH14" s="15"/>
      <c r="DHI14" s="15"/>
      <c r="DHJ14" s="15"/>
      <c r="DHK14" s="15"/>
      <c r="DHL14" s="15"/>
      <c r="DHM14" s="15"/>
      <c r="DHN14" s="15"/>
      <c r="DHO14" s="15"/>
      <c r="DHP14" s="15"/>
      <c r="DHQ14" s="15"/>
      <c r="DHR14" s="15"/>
      <c r="DHS14" s="15"/>
      <c r="DHT14" s="15"/>
      <c r="DHU14" s="15"/>
      <c r="DHV14" s="15"/>
      <c r="DHW14" s="15"/>
      <c r="DHX14" s="15"/>
      <c r="DHY14" s="15"/>
      <c r="DHZ14" s="15"/>
      <c r="DIA14" s="15"/>
      <c r="DIB14" s="15"/>
      <c r="DIC14" s="15"/>
      <c r="DID14" s="15"/>
      <c r="DIE14" s="15"/>
      <c r="DIF14" s="15"/>
      <c r="DIG14" s="15"/>
      <c r="DIH14" s="15"/>
      <c r="DII14" s="15"/>
      <c r="DIJ14" s="15"/>
      <c r="DIK14" s="15"/>
      <c r="DIL14" s="15"/>
      <c r="DIM14" s="15"/>
      <c r="DIN14" s="15"/>
      <c r="DIO14" s="15"/>
      <c r="DIP14" s="15"/>
      <c r="DIQ14" s="15"/>
      <c r="DIR14" s="15"/>
      <c r="DIS14" s="15"/>
      <c r="DIT14" s="15"/>
      <c r="DIU14" s="15"/>
      <c r="DIV14" s="15"/>
      <c r="DIW14" s="15"/>
      <c r="DIX14" s="15"/>
      <c r="DIY14" s="15"/>
      <c r="DIZ14" s="15"/>
      <c r="DJA14" s="15"/>
      <c r="DJB14" s="15"/>
      <c r="DJC14" s="15"/>
      <c r="DJD14" s="15"/>
      <c r="DJE14" s="15"/>
      <c r="DJF14" s="15"/>
      <c r="DJG14" s="15"/>
      <c r="DJH14" s="15"/>
      <c r="DJI14" s="15"/>
      <c r="DJJ14" s="15"/>
      <c r="DJK14" s="15"/>
      <c r="DJL14" s="15"/>
      <c r="DJM14" s="15"/>
      <c r="DJN14" s="15"/>
      <c r="DJO14" s="15"/>
      <c r="DJP14" s="15"/>
      <c r="DJQ14" s="15"/>
      <c r="DJR14" s="15"/>
      <c r="DJS14" s="15"/>
      <c r="DJT14" s="15"/>
      <c r="DJU14" s="15"/>
      <c r="DJV14" s="15"/>
      <c r="DJW14" s="15"/>
      <c r="DJX14" s="15"/>
      <c r="DJY14" s="15"/>
      <c r="DJZ14" s="15"/>
      <c r="DKA14" s="15"/>
      <c r="DKB14" s="15"/>
      <c r="DKC14" s="15"/>
      <c r="DKD14" s="15"/>
      <c r="DKE14" s="15"/>
      <c r="DKF14" s="15"/>
      <c r="DKG14" s="15"/>
      <c r="DKH14" s="15"/>
      <c r="DKI14" s="15"/>
      <c r="DKJ14" s="15"/>
      <c r="DKK14" s="15"/>
      <c r="DKL14" s="15"/>
      <c r="DKM14" s="15"/>
      <c r="DKN14" s="15"/>
      <c r="DKO14" s="15"/>
      <c r="DKP14" s="15"/>
      <c r="DKQ14" s="15"/>
      <c r="DKR14" s="15"/>
      <c r="DKS14" s="15"/>
      <c r="DKT14" s="15"/>
      <c r="DKU14" s="15"/>
      <c r="DKV14" s="15"/>
      <c r="DKW14" s="15"/>
      <c r="DKX14" s="15"/>
      <c r="DKY14" s="15"/>
      <c r="DKZ14" s="15"/>
      <c r="DLA14" s="15"/>
      <c r="DLB14" s="15"/>
      <c r="DLC14" s="15"/>
      <c r="DLD14" s="15"/>
      <c r="DLE14" s="15"/>
      <c r="DLF14" s="15"/>
      <c r="DLG14" s="15"/>
      <c r="DLH14" s="15"/>
      <c r="DLI14" s="15"/>
      <c r="DLJ14" s="15"/>
      <c r="DLK14" s="15"/>
      <c r="DLL14" s="15"/>
      <c r="DLM14" s="15"/>
      <c r="DLN14" s="15"/>
      <c r="DLO14" s="15"/>
      <c r="DLP14" s="15"/>
      <c r="DLQ14" s="15"/>
      <c r="DLR14" s="15"/>
      <c r="DLS14" s="15"/>
      <c r="DLT14" s="15"/>
      <c r="DLU14" s="15"/>
      <c r="DLV14" s="15"/>
      <c r="DLW14" s="15"/>
      <c r="DLX14" s="15"/>
      <c r="DLY14" s="15"/>
      <c r="DLZ14" s="15"/>
      <c r="DMA14" s="15"/>
      <c r="DMB14" s="15"/>
      <c r="DMC14" s="15"/>
      <c r="DMD14" s="15"/>
      <c r="DME14" s="15"/>
      <c r="DMF14" s="15"/>
      <c r="DMG14" s="15"/>
      <c r="DMH14" s="15"/>
      <c r="DMI14" s="15"/>
      <c r="DMJ14" s="15"/>
      <c r="DMK14" s="15"/>
      <c r="DML14" s="15"/>
      <c r="DMM14" s="15"/>
      <c r="DMN14" s="15"/>
      <c r="DMO14" s="15"/>
      <c r="DMP14" s="15"/>
      <c r="DMQ14" s="15"/>
      <c r="DMR14" s="15"/>
      <c r="DMS14" s="15"/>
      <c r="DMT14" s="15"/>
      <c r="DMU14" s="15"/>
      <c r="DMV14" s="15"/>
      <c r="DMW14" s="15"/>
      <c r="DMX14" s="15"/>
      <c r="DMY14" s="15"/>
      <c r="DMZ14" s="15"/>
      <c r="DNA14" s="15"/>
      <c r="DNB14" s="15"/>
      <c r="DNC14" s="15"/>
      <c r="DND14" s="15"/>
      <c r="DNE14" s="15"/>
      <c r="DNF14" s="15"/>
      <c r="DNG14" s="15"/>
      <c r="DNH14" s="15"/>
      <c r="DNI14" s="15"/>
      <c r="DNJ14" s="15"/>
      <c r="DNK14" s="15"/>
      <c r="DNL14" s="15"/>
      <c r="DNM14" s="15"/>
      <c r="DNN14" s="15"/>
      <c r="DNO14" s="15"/>
      <c r="DNP14" s="15"/>
      <c r="DNQ14" s="15"/>
      <c r="DNR14" s="15"/>
      <c r="DNS14" s="15"/>
      <c r="DNT14" s="15"/>
      <c r="DNU14" s="15"/>
      <c r="DNV14" s="15"/>
      <c r="DNW14" s="15"/>
      <c r="DNX14" s="15"/>
      <c r="DNY14" s="15"/>
      <c r="DNZ14" s="15"/>
      <c r="DOA14" s="15"/>
      <c r="DOB14" s="15"/>
      <c r="DOC14" s="15"/>
      <c r="DOD14" s="15"/>
      <c r="DOE14" s="15"/>
      <c r="DOF14" s="15"/>
      <c r="DOG14" s="15"/>
      <c r="DOH14" s="15"/>
      <c r="DOI14" s="15"/>
      <c r="DOJ14" s="15"/>
      <c r="DOK14" s="15"/>
      <c r="DOL14" s="15"/>
      <c r="DOM14" s="15"/>
      <c r="DON14" s="15"/>
      <c r="DOO14" s="15"/>
      <c r="DOP14" s="15"/>
      <c r="DOQ14" s="15"/>
      <c r="DOR14" s="15"/>
      <c r="DOS14" s="15"/>
      <c r="DOT14" s="15"/>
      <c r="DOU14" s="15"/>
      <c r="DOV14" s="15"/>
      <c r="DOW14" s="15"/>
      <c r="DOX14" s="15"/>
      <c r="DOY14" s="15"/>
      <c r="DOZ14" s="15"/>
      <c r="DPA14" s="15"/>
      <c r="DPB14" s="15"/>
      <c r="DPC14" s="15"/>
      <c r="DPD14" s="15"/>
      <c r="DPE14" s="15"/>
      <c r="DPF14" s="15"/>
      <c r="DPG14" s="15"/>
      <c r="DPH14" s="15"/>
      <c r="DPI14" s="15"/>
      <c r="DPJ14" s="15"/>
      <c r="DPK14" s="15"/>
      <c r="DPL14" s="15"/>
      <c r="DPM14" s="15"/>
      <c r="DPN14" s="15"/>
      <c r="DPO14" s="15"/>
      <c r="DPP14" s="15"/>
      <c r="DPQ14" s="15"/>
      <c r="DPR14" s="15"/>
      <c r="DPS14" s="15"/>
      <c r="DPT14" s="15"/>
      <c r="DPU14" s="15"/>
      <c r="DPV14" s="15"/>
      <c r="DPW14" s="15"/>
      <c r="DPX14" s="15"/>
      <c r="DPY14" s="15"/>
      <c r="DPZ14" s="15"/>
      <c r="DQA14" s="15"/>
      <c r="DQB14" s="15"/>
      <c r="DQC14" s="15"/>
      <c r="DQD14" s="15"/>
      <c r="DQE14" s="15"/>
      <c r="DQF14" s="15"/>
      <c r="DQG14" s="15"/>
      <c r="DQH14" s="15"/>
      <c r="DQI14" s="15"/>
      <c r="DQJ14" s="15"/>
      <c r="DQK14" s="15"/>
      <c r="DQL14" s="15"/>
      <c r="DQM14" s="15"/>
      <c r="DQN14" s="15"/>
      <c r="DQO14" s="15"/>
      <c r="DQP14" s="15"/>
      <c r="DQQ14" s="15"/>
      <c r="DQR14" s="15"/>
      <c r="DQS14" s="15"/>
      <c r="DQT14" s="15"/>
      <c r="DQU14" s="15"/>
      <c r="DQV14" s="15"/>
      <c r="DQW14" s="15"/>
      <c r="DQX14" s="15"/>
      <c r="DQY14" s="15"/>
      <c r="DQZ14" s="15"/>
      <c r="DRA14" s="15"/>
      <c r="DRB14" s="15"/>
      <c r="DRC14" s="15"/>
      <c r="DRD14" s="15"/>
      <c r="DRE14" s="15"/>
      <c r="DRF14" s="15"/>
      <c r="DRG14" s="15"/>
      <c r="DRH14" s="15"/>
      <c r="DRI14" s="15"/>
      <c r="DRJ14" s="15"/>
      <c r="DRK14" s="15"/>
      <c r="DRL14" s="15"/>
      <c r="DRM14" s="15"/>
      <c r="DRN14" s="15"/>
      <c r="DRO14" s="15"/>
      <c r="DRP14" s="15"/>
      <c r="DRQ14" s="15"/>
      <c r="DRR14" s="15"/>
      <c r="DRS14" s="15"/>
      <c r="DRT14" s="15"/>
      <c r="DRU14" s="15"/>
      <c r="DRV14" s="15"/>
      <c r="DRW14" s="15"/>
      <c r="DRX14" s="15"/>
      <c r="DRY14" s="15"/>
      <c r="DRZ14" s="15"/>
      <c r="DSA14" s="15"/>
      <c r="DSB14" s="15"/>
      <c r="DSC14" s="15"/>
      <c r="DSD14" s="15"/>
      <c r="DSE14" s="15"/>
      <c r="DSF14" s="15"/>
      <c r="DSG14" s="15"/>
      <c r="DSH14" s="15"/>
      <c r="DSI14" s="15"/>
      <c r="DSJ14" s="15"/>
      <c r="DSK14" s="15"/>
      <c r="DSL14" s="15"/>
      <c r="DSM14" s="15"/>
      <c r="DSN14" s="15"/>
      <c r="DSO14" s="15"/>
      <c r="DSP14" s="15"/>
      <c r="DSQ14" s="15"/>
      <c r="DSR14" s="15"/>
      <c r="DSS14" s="15"/>
      <c r="DST14" s="15"/>
      <c r="DSU14" s="15"/>
      <c r="DSV14" s="15"/>
      <c r="DSW14" s="15"/>
      <c r="DSX14" s="15"/>
      <c r="DSY14" s="15"/>
      <c r="DSZ14" s="15"/>
      <c r="DTA14" s="15"/>
      <c r="DTB14" s="15"/>
      <c r="DTC14" s="15"/>
      <c r="DTD14" s="15"/>
      <c r="DTE14" s="15"/>
      <c r="DTF14" s="15"/>
      <c r="DTG14" s="15"/>
      <c r="DTH14" s="15"/>
      <c r="DTI14" s="15"/>
      <c r="DTJ14" s="15"/>
      <c r="DTK14" s="15"/>
      <c r="DTL14" s="15"/>
      <c r="DTM14" s="15"/>
      <c r="DTN14" s="15"/>
      <c r="DTO14" s="15"/>
      <c r="DTP14" s="15"/>
      <c r="DTQ14" s="15"/>
      <c r="DTR14" s="15"/>
      <c r="DTS14" s="15"/>
      <c r="DTT14" s="15"/>
      <c r="DTU14" s="15"/>
      <c r="DTV14" s="15"/>
      <c r="DTW14" s="15"/>
      <c r="DTX14" s="15"/>
      <c r="DTY14" s="15"/>
      <c r="DTZ14" s="15"/>
      <c r="DUA14" s="15"/>
      <c r="DUB14" s="15"/>
      <c r="DUC14" s="15"/>
      <c r="DUD14" s="15"/>
      <c r="DUE14" s="15"/>
      <c r="DUF14" s="15"/>
      <c r="DUG14" s="15"/>
      <c r="DUH14" s="15"/>
      <c r="DUI14" s="15"/>
      <c r="DUJ14" s="15"/>
      <c r="DUK14" s="15"/>
      <c r="DUL14" s="15"/>
      <c r="DUM14" s="15"/>
      <c r="DUN14" s="15"/>
      <c r="DUO14" s="15"/>
      <c r="DUP14" s="15"/>
      <c r="DUQ14" s="15"/>
      <c r="DUR14" s="15"/>
      <c r="DUS14" s="15"/>
      <c r="DUT14" s="15"/>
      <c r="DUU14" s="15"/>
      <c r="DUV14" s="15"/>
      <c r="DUW14" s="15"/>
      <c r="DUX14" s="15"/>
      <c r="DUY14" s="15"/>
      <c r="DUZ14" s="15"/>
      <c r="DVA14" s="15"/>
      <c r="DVB14" s="15"/>
      <c r="DVC14" s="15"/>
      <c r="DVD14" s="15"/>
      <c r="DVE14" s="15"/>
      <c r="DVF14" s="15"/>
      <c r="DVG14" s="15"/>
      <c r="DVH14" s="15"/>
      <c r="DVI14" s="15"/>
      <c r="DVJ14" s="15"/>
      <c r="DVK14" s="15"/>
      <c r="DVL14" s="15"/>
      <c r="DVM14" s="15"/>
      <c r="DVN14" s="15"/>
      <c r="DVO14" s="15"/>
      <c r="DVP14" s="15"/>
      <c r="DVQ14" s="15"/>
      <c r="DVR14" s="15"/>
      <c r="DVS14" s="15"/>
      <c r="DVT14" s="15"/>
      <c r="DVU14" s="15"/>
      <c r="DVV14" s="15"/>
      <c r="DVW14" s="15"/>
      <c r="DVX14" s="15"/>
      <c r="DVY14" s="15"/>
      <c r="DVZ14" s="15"/>
      <c r="DWA14" s="15"/>
      <c r="DWB14" s="15"/>
      <c r="DWC14" s="15"/>
      <c r="DWD14" s="15"/>
      <c r="DWE14" s="15"/>
      <c r="DWF14" s="15"/>
      <c r="DWG14" s="15"/>
      <c r="DWH14" s="15"/>
      <c r="DWI14" s="15"/>
      <c r="DWJ14" s="15"/>
      <c r="DWK14" s="15"/>
      <c r="DWL14" s="15"/>
      <c r="DWM14" s="15"/>
      <c r="DWN14" s="15"/>
      <c r="DWO14" s="15"/>
      <c r="DWP14" s="15"/>
      <c r="DWQ14" s="15"/>
      <c r="DWR14" s="15"/>
      <c r="DWS14" s="15"/>
      <c r="DWT14" s="15"/>
      <c r="DWU14" s="15"/>
      <c r="DWV14" s="15"/>
      <c r="DWW14" s="15"/>
      <c r="DWX14" s="15"/>
      <c r="DWY14" s="15"/>
      <c r="DWZ14" s="15"/>
      <c r="DXA14" s="15"/>
      <c r="DXB14" s="15"/>
      <c r="DXC14" s="15"/>
      <c r="DXD14" s="15"/>
      <c r="DXE14" s="15"/>
      <c r="DXF14" s="15"/>
      <c r="DXG14" s="15"/>
      <c r="DXH14" s="15"/>
      <c r="DXI14" s="15"/>
      <c r="DXJ14" s="15"/>
      <c r="DXK14" s="15"/>
      <c r="DXL14" s="15"/>
      <c r="DXM14" s="15"/>
      <c r="DXN14" s="15"/>
      <c r="DXO14" s="15"/>
      <c r="DXP14" s="15"/>
      <c r="DXQ14" s="15"/>
      <c r="DXR14" s="15"/>
      <c r="DXS14" s="15"/>
      <c r="DXT14" s="15"/>
      <c r="DXU14" s="15"/>
      <c r="DXV14" s="15"/>
      <c r="DXW14" s="15"/>
      <c r="DXX14" s="15"/>
      <c r="DXY14" s="15"/>
      <c r="DXZ14" s="15"/>
      <c r="DYA14" s="15"/>
      <c r="DYB14" s="15"/>
      <c r="DYC14" s="15"/>
      <c r="DYD14" s="15"/>
      <c r="DYE14" s="15"/>
      <c r="DYF14" s="15"/>
      <c r="DYG14" s="15"/>
      <c r="DYH14" s="15"/>
      <c r="DYI14" s="15"/>
      <c r="DYJ14" s="15"/>
      <c r="DYK14" s="15"/>
      <c r="DYL14" s="15"/>
      <c r="DYM14" s="15"/>
      <c r="DYN14" s="15"/>
      <c r="DYO14" s="15"/>
      <c r="DYP14" s="15"/>
      <c r="DYQ14" s="15"/>
      <c r="DYR14" s="15"/>
      <c r="DYS14" s="15"/>
      <c r="DYT14" s="15"/>
      <c r="DYU14" s="15"/>
      <c r="DYV14" s="15"/>
      <c r="DYW14" s="15"/>
      <c r="DYX14" s="15"/>
      <c r="DYY14" s="15"/>
      <c r="DYZ14" s="15"/>
      <c r="DZA14" s="15"/>
      <c r="DZB14" s="15"/>
      <c r="DZC14" s="15"/>
      <c r="DZD14" s="15"/>
      <c r="DZE14" s="15"/>
      <c r="DZF14" s="15"/>
      <c r="DZG14" s="15"/>
      <c r="DZH14" s="15"/>
      <c r="DZI14" s="15"/>
      <c r="DZJ14" s="15"/>
      <c r="DZK14" s="15"/>
      <c r="DZL14" s="15"/>
      <c r="DZM14" s="15"/>
      <c r="DZN14" s="15"/>
      <c r="DZO14" s="15"/>
      <c r="DZP14" s="15"/>
      <c r="DZQ14" s="15"/>
      <c r="DZR14" s="15"/>
      <c r="DZS14" s="15"/>
      <c r="DZT14" s="15"/>
      <c r="DZU14" s="15"/>
      <c r="DZV14" s="15"/>
      <c r="DZW14" s="15"/>
      <c r="DZX14" s="15"/>
      <c r="DZY14" s="15"/>
      <c r="DZZ14" s="15"/>
      <c r="EAA14" s="15"/>
      <c r="EAB14" s="15"/>
      <c r="EAC14" s="15"/>
      <c r="EAD14" s="15"/>
      <c r="EAE14" s="15"/>
      <c r="EAF14" s="15"/>
      <c r="EAG14" s="15"/>
      <c r="EAH14" s="15"/>
      <c r="EAI14" s="15"/>
      <c r="EAJ14" s="15"/>
      <c r="EAK14" s="15"/>
      <c r="EAL14" s="15"/>
      <c r="EAM14" s="15"/>
      <c r="EAN14" s="15"/>
      <c r="EAO14" s="15"/>
      <c r="EAP14" s="15"/>
      <c r="EAQ14" s="15"/>
      <c r="EAR14" s="15"/>
      <c r="EAS14" s="15"/>
      <c r="EAT14" s="15"/>
      <c r="EAU14" s="15"/>
      <c r="EAV14" s="15"/>
      <c r="EAW14" s="15"/>
      <c r="EAX14" s="15"/>
      <c r="EAY14" s="15"/>
      <c r="EAZ14" s="15"/>
      <c r="EBA14" s="15"/>
      <c r="EBB14" s="15"/>
      <c r="EBC14" s="15"/>
      <c r="EBD14" s="15"/>
      <c r="EBE14" s="15"/>
      <c r="EBF14" s="15"/>
      <c r="EBG14" s="15"/>
      <c r="EBH14" s="15"/>
      <c r="EBI14" s="15"/>
      <c r="EBJ14" s="15"/>
      <c r="EBK14" s="15"/>
      <c r="EBL14" s="15"/>
      <c r="EBM14" s="15"/>
      <c r="EBN14" s="15"/>
      <c r="EBO14" s="15"/>
      <c r="EBP14" s="15"/>
      <c r="EBQ14" s="15"/>
      <c r="EBR14" s="15"/>
      <c r="EBS14" s="15"/>
      <c r="EBT14" s="15"/>
      <c r="EBU14" s="15"/>
      <c r="EBV14" s="15"/>
      <c r="EBW14" s="15"/>
      <c r="EBX14" s="15"/>
      <c r="EBY14" s="15"/>
      <c r="EBZ14" s="15"/>
      <c r="ECA14" s="15"/>
      <c r="ECB14" s="15"/>
      <c r="ECC14" s="15"/>
      <c r="ECD14" s="15"/>
      <c r="ECE14" s="15"/>
      <c r="ECF14" s="15"/>
      <c r="ECG14" s="15"/>
      <c r="ECH14" s="15"/>
      <c r="ECI14" s="15"/>
      <c r="ECJ14" s="15"/>
      <c r="ECK14" s="15"/>
      <c r="ECL14" s="15"/>
      <c r="ECM14" s="15"/>
      <c r="ECN14" s="15"/>
      <c r="ECO14" s="15"/>
      <c r="ECP14" s="15"/>
      <c r="ECQ14" s="15"/>
      <c r="ECR14" s="15"/>
      <c r="ECS14" s="15"/>
      <c r="ECT14" s="15"/>
      <c r="ECU14" s="15"/>
      <c r="ECV14" s="15"/>
      <c r="ECW14" s="15"/>
      <c r="ECX14" s="15"/>
      <c r="ECY14" s="15"/>
      <c r="ECZ14" s="15"/>
      <c r="EDA14" s="15"/>
      <c r="EDB14" s="15"/>
      <c r="EDC14" s="15"/>
      <c r="EDD14" s="15"/>
      <c r="EDE14" s="15"/>
      <c r="EDF14" s="15"/>
      <c r="EDG14" s="15"/>
      <c r="EDH14" s="15"/>
      <c r="EDI14" s="15"/>
      <c r="EDJ14" s="15"/>
      <c r="EDK14" s="15"/>
      <c r="EDL14" s="15"/>
      <c r="EDM14" s="15"/>
      <c r="EDN14" s="15"/>
      <c r="EDO14" s="15"/>
      <c r="EDP14" s="15"/>
      <c r="EDQ14" s="15"/>
      <c r="EDR14" s="15"/>
      <c r="EDS14" s="15"/>
      <c r="EDT14" s="15"/>
      <c r="EDU14" s="15"/>
      <c r="EDV14" s="15"/>
      <c r="EDW14" s="15"/>
      <c r="EDX14" s="15"/>
      <c r="EDY14" s="15"/>
      <c r="EDZ14" s="15"/>
      <c r="EEA14" s="15"/>
      <c r="EEB14" s="15"/>
      <c r="EEC14" s="15"/>
      <c r="EED14" s="15"/>
      <c r="EEE14" s="15"/>
      <c r="EEF14" s="15"/>
      <c r="EEG14" s="15"/>
      <c r="EEH14" s="15"/>
      <c r="EEI14" s="15"/>
      <c r="EEJ14" s="15"/>
      <c r="EEK14" s="15"/>
      <c r="EEL14" s="15"/>
      <c r="EEM14" s="15"/>
      <c r="EEN14" s="15"/>
      <c r="EEO14" s="15"/>
      <c r="EEP14" s="15"/>
      <c r="EEQ14" s="15"/>
      <c r="EER14" s="15"/>
      <c r="EES14" s="15"/>
      <c r="EET14" s="15"/>
      <c r="EEU14" s="15"/>
      <c r="EEV14" s="15"/>
      <c r="EEW14" s="15"/>
      <c r="EEX14" s="15"/>
      <c r="EEY14" s="15"/>
      <c r="EEZ14" s="15"/>
      <c r="EFA14" s="15"/>
      <c r="EFB14" s="15"/>
      <c r="EFC14" s="15"/>
      <c r="EFD14" s="15"/>
      <c r="EFE14" s="15"/>
      <c r="EFF14" s="15"/>
      <c r="EFG14" s="15"/>
      <c r="EFH14" s="15"/>
      <c r="EFI14" s="15"/>
      <c r="EFJ14" s="15"/>
      <c r="EFK14" s="15"/>
      <c r="EFL14" s="15"/>
      <c r="EFM14" s="15"/>
      <c r="EFN14" s="15"/>
      <c r="EFO14" s="15"/>
      <c r="EFP14" s="15"/>
      <c r="EFQ14" s="15"/>
      <c r="EFR14" s="15"/>
      <c r="EFS14" s="15"/>
      <c r="EFT14" s="15"/>
      <c r="EFU14" s="15"/>
      <c r="EFV14" s="15"/>
      <c r="EFW14" s="15"/>
      <c r="EFX14" s="15"/>
      <c r="EFY14" s="15"/>
      <c r="EFZ14" s="15"/>
      <c r="EGA14" s="15"/>
      <c r="EGB14" s="15"/>
      <c r="EGC14" s="15"/>
      <c r="EGD14" s="15"/>
      <c r="EGE14" s="15"/>
      <c r="EGF14" s="15"/>
      <c r="EGG14" s="15"/>
      <c r="EGH14" s="15"/>
      <c r="EGI14" s="15"/>
      <c r="EGJ14" s="15"/>
      <c r="EGK14" s="15"/>
      <c r="EGL14" s="15"/>
      <c r="EGM14" s="15"/>
      <c r="EGN14" s="15"/>
      <c r="EGO14" s="15"/>
      <c r="EGP14" s="15"/>
      <c r="EGQ14" s="15"/>
      <c r="EGR14" s="15"/>
      <c r="EGS14" s="15"/>
      <c r="EGT14" s="15"/>
      <c r="EGU14" s="15"/>
      <c r="EGV14" s="15"/>
      <c r="EGW14" s="15"/>
      <c r="EGX14" s="15"/>
      <c r="EGY14" s="15"/>
      <c r="EGZ14" s="15"/>
      <c r="EHA14" s="15"/>
      <c r="EHB14" s="15"/>
      <c r="EHC14" s="15"/>
      <c r="EHD14" s="15"/>
      <c r="EHE14" s="15"/>
      <c r="EHF14" s="15"/>
      <c r="EHG14" s="15"/>
      <c r="EHH14" s="15"/>
      <c r="EHI14" s="15"/>
      <c r="EHJ14" s="15"/>
      <c r="EHK14" s="15"/>
      <c r="EHL14" s="15"/>
      <c r="EHM14" s="15"/>
      <c r="EHN14" s="15"/>
      <c r="EHO14" s="15"/>
      <c r="EHP14" s="15"/>
      <c r="EHQ14" s="15"/>
      <c r="EHR14" s="15"/>
      <c r="EHS14" s="15"/>
      <c r="EHT14" s="15"/>
      <c r="EHU14" s="15"/>
      <c r="EHV14" s="15"/>
      <c r="EHW14" s="15"/>
      <c r="EHX14" s="15"/>
      <c r="EHY14" s="15"/>
      <c r="EHZ14" s="15"/>
      <c r="EIA14" s="15"/>
      <c r="EIB14" s="15"/>
      <c r="EIC14" s="15"/>
      <c r="EID14" s="15"/>
      <c r="EIE14" s="15"/>
      <c r="EIF14" s="15"/>
      <c r="EIG14" s="15"/>
      <c r="EIH14" s="15"/>
      <c r="EII14" s="15"/>
      <c r="EIJ14" s="15"/>
      <c r="EIK14" s="15"/>
      <c r="EIL14" s="15"/>
      <c r="EIM14" s="15"/>
      <c r="EIN14" s="15"/>
      <c r="EIO14" s="15"/>
      <c r="EIP14" s="15"/>
      <c r="EIQ14" s="15"/>
      <c r="EIR14" s="15"/>
      <c r="EIS14" s="15"/>
      <c r="EIT14" s="15"/>
      <c r="EIU14" s="15"/>
      <c r="EIV14" s="15"/>
      <c r="EIW14" s="15"/>
      <c r="EIX14" s="15"/>
      <c r="EIY14" s="15"/>
      <c r="EIZ14" s="15"/>
      <c r="EJA14" s="15"/>
      <c r="EJB14" s="15"/>
      <c r="EJC14" s="15"/>
      <c r="EJD14" s="15"/>
      <c r="EJE14" s="15"/>
      <c r="EJF14" s="15"/>
      <c r="EJG14" s="15"/>
      <c r="EJH14" s="15"/>
      <c r="EJI14" s="15"/>
      <c r="EJJ14" s="15"/>
      <c r="EJK14" s="15"/>
      <c r="EJL14" s="15"/>
      <c r="EJM14" s="15"/>
      <c r="EJN14" s="15"/>
      <c r="EJO14" s="15"/>
      <c r="EJP14" s="15"/>
      <c r="EJQ14" s="15"/>
      <c r="EJR14" s="15"/>
      <c r="EJS14" s="15"/>
      <c r="EJT14" s="15"/>
      <c r="EJU14" s="15"/>
      <c r="EJV14" s="15"/>
      <c r="EJW14" s="15"/>
      <c r="EJX14" s="15"/>
      <c r="EJY14" s="15"/>
      <c r="EJZ14" s="15"/>
      <c r="EKA14" s="15"/>
      <c r="EKB14" s="15"/>
      <c r="EKC14" s="15"/>
      <c r="EKD14" s="15"/>
      <c r="EKE14" s="15"/>
      <c r="EKF14" s="15"/>
      <c r="EKG14" s="15"/>
      <c r="EKH14" s="15"/>
      <c r="EKI14" s="15"/>
      <c r="EKJ14" s="15"/>
      <c r="EKK14" s="15"/>
      <c r="EKL14" s="15"/>
      <c r="EKM14" s="15"/>
      <c r="EKN14" s="15"/>
      <c r="EKO14" s="15"/>
      <c r="EKP14" s="15"/>
      <c r="EKQ14" s="15"/>
      <c r="EKR14" s="15"/>
      <c r="EKS14" s="15"/>
      <c r="EKT14" s="15"/>
      <c r="EKU14" s="15"/>
      <c r="EKV14" s="15"/>
      <c r="EKW14" s="15"/>
      <c r="EKX14" s="15"/>
      <c r="EKY14" s="15"/>
      <c r="EKZ14" s="15"/>
      <c r="ELA14" s="15"/>
      <c r="ELB14" s="15"/>
      <c r="ELC14" s="15"/>
      <c r="ELD14" s="15"/>
      <c r="ELE14" s="15"/>
      <c r="ELF14" s="15"/>
      <c r="ELG14" s="15"/>
      <c r="ELH14" s="15"/>
      <c r="ELI14" s="15"/>
      <c r="ELJ14" s="15"/>
      <c r="ELK14" s="15"/>
      <c r="ELL14" s="15"/>
      <c r="ELM14" s="15"/>
      <c r="ELN14" s="15"/>
      <c r="ELO14" s="15"/>
      <c r="ELP14" s="15"/>
      <c r="ELQ14" s="15"/>
      <c r="ELR14" s="15"/>
      <c r="ELS14" s="15"/>
      <c r="ELT14" s="15"/>
      <c r="ELU14" s="15"/>
      <c r="ELV14" s="15"/>
      <c r="ELW14" s="15"/>
      <c r="ELX14" s="15"/>
      <c r="ELY14" s="15"/>
      <c r="ELZ14" s="15"/>
      <c r="EMA14" s="15"/>
      <c r="EMB14" s="15"/>
      <c r="EMC14" s="15"/>
      <c r="EMD14" s="15"/>
      <c r="EME14" s="15"/>
      <c r="EMF14" s="15"/>
      <c r="EMG14" s="15"/>
      <c r="EMH14" s="15"/>
      <c r="EMI14" s="15"/>
      <c r="EMJ14" s="15"/>
      <c r="EMK14" s="15"/>
      <c r="EML14" s="15"/>
      <c r="EMM14" s="15"/>
      <c r="EMN14" s="15"/>
      <c r="EMO14" s="15"/>
      <c r="EMP14" s="15"/>
      <c r="EMQ14" s="15"/>
      <c r="EMR14" s="15"/>
      <c r="EMS14" s="15"/>
      <c r="EMT14" s="15"/>
      <c r="EMU14" s="15"/>
      <c r="EMV14" s="15"/>
      <c r="EMW14" s="15"/>
      <c r="EMX14" s="15"/>
      <c r="EMY14" s="15"/>
      <c r="EMZ14" s="15"/>
      <c r="ENA14" s="15"/>
      <c r="ENB14" s="15"/>
      <c r="ENC14" s="15"/>
      <c r="END14" s="15"/>
      <c r="ENE14" s="15"/>
      <c r="ENF14" s="15"/>
      <c r="ENG14" s="15"/>
      <c r="ENH14" s="15"/>
      <c r="ENI14" s="15"/>
      <c r="ENJ14" s="15"/>
      <c r="ENK14" s="15"/>
      <c r="ENL14" s="15"/>
      <c r="ENM14" s="15"/>
      <c r="ENN14" s="15"/>
      <c r="ENO14" s="15"/>
      <c r="ENP14" s="15"/>
      <c r="ENQ14" s="15"/>
      <c r="ENR14" s="15"/>
      <c r="ENS14" s="15"/>
      <c r="ENT14" s="15"/>
      <c r="ENU14" s="15"/>
      <c r="ENV14" s="15"/>
      <c r="ENW14" s="15"/>
      <c r="ENX14" s="15"/>
      <c r="ENY14" s="15"/>
      <c r="ENZ14" s="15"/>
      <c r="EOA14" s="15"/>
      <c r="EOB14" s="15"/>
      <c r="EOC14" s="15"/>
      <c r="EOD14" s="15"/>
      <c r="EOE14" s="15"/>
      <c r="EOF14" s="15"/>
      <c r="EOG14" s="15"/>
      <c r="EOH14" s="15"/>
      <c r="EOI14" s="15"/>
      <c r="EOJ14" s="15"/>
      <c r="EOK14" s="15"/>
      <c r="EOL14" s="15"/>
      <c r="EOM14" s="15"/>
      <c r="EON14" s="15"/>
      <c r="EOO14" s="15"/>
      <c r="EOP14" s="15"/>
      <c r="EOQ14" s="15"/>
      <c r="EOR14" s="15"/>
      <c r="EOS14" s="15"/>
      <c r="EOT14" s="15"/>
      <c r="EOU14" s="15"/>
      <c r="EOV14" s="15"/>
      <c r="EOW14" s="15"/>
      <c r="EOX14" s="15"/>
      <c r="EOY14" s="15"/>
      <c r="EOZ14" s="15"/>
      <c r="EPA14" s="15"/>
      <c r="EPB14" s="15"/>
      <c r="EPC14" s="15"/>
      <c r="EPD14" s="15"/>
      <c r="EPE14" s="15"/>
      <c r="EPF14" s="15"/>
      <c r="EPG14" s="15"/>
      <c r="EPH14" s="15"/>
      <c r="EPI14" s="15"/>
      <c r="EPJ14" s="15"/>
      <c r="EPK14" s="15"/>
      <c r="EPL14" s="15"/>
      <c r="EPM14" s="15"/>
      <c r="EPN14" s="15"/>
      <c r="EPO14" s="15"/>
      <c r="EPP14" s="15"/>
      <c r="EPQ14" s="15"/>
      <c r="EPR14" s="15"/>
      <c r="EPS14" s="15"/>
      <c r="EPT14" s="15"/>
      <c r="EPU14" s="15"/>
      <c r="EPV14" s="15"/>
      <c r="EPW14" s="15"/>
      <c r="EPX14" s="15"/>
      <c r="EPY14" s="15"/>
      <c r="EPZ14" s="15"/>
      <c r="EQA14" s="15"/>
      <c r="EQB14" s="15"/>
      <c r="EQC14" s="15"/>
      <c r="EQD14" s="15"/>
      <c r="EQE14" s="15"/>
      <c r="EQF14" s="15"/>
      <c r="EQG14" s="15"/>
      <c r="EQH14" s="15"/>
      <c r="EQI14" s="15"/>
      <c r="EQJ14" s="15"/>
      <c r="EQK14" s="15"/>
      <c r="EQL14" s="15"/>
      <c r="EQM14" s="15"/>
      <c r="EQN14" s="15"/>
      <c r="EQO14" s="15"/>
      <c r="EQP14" s="15"/>
      <c r="EQQ14" s="15"/>
      <c r="EQR14" s="15"/>
      <c r="EQS14" s="15"/>
      <c r="EQT14" s="15"/>
      <c r="EQU14" s="15"/>
      <c r="EQV14" s="15"/>
      <c r="EQW14" s="15"/>
      <c r="EQX14" s="15"/>
      <c r="EQY14" s="15"/>
      <c r="EQZ14" s="15"/>
      <c r="ERA14" s="15"/>
      <c r="ERB14" s="15"/>
      <c r="ERC14" s="15"/>
      <c r="ERD14" s="15"/>
      <c r="ERE14" s="15"/>
      <c r="ERF14" s="15"/>
      <c r="ERG14" s="15"/>
      <c r="ERH14" s="15"/>
      <c r="ERI14" s="15"/>
      <c r="ERJ14" s="15"/>
      <c r="ERK14" s="15"/>
      <c r="ERL14" s="15"/>
      <c r="ERM14" s="15"/>
      <c r="ERN14" s="15"/>
      <c r="ERO14" s="15"/>
      <c r="ERP14" s="15"/>
      <c r="ERQ14" s="15"/>
      <c r="ERR14" s="15"/>
      <c r="ERS14" s="15"/>
      <c r="ERT14" s="15"/>
      <c r="ERU14" s="15"/>
      <c r="ERV14" s="15"/>
      <c r="ERW14" s="15"/>
      <c r="ERX14" s="15"/>
      <c r="ERY14" s="15"/>
      <c r="ERZ14" s="15"/>
      <c r="ESA14" s="15"/>
      <c r="ESB14" s="15"/>
      <c r="ESC14" s="15"/>
      <c r="ESD14" s="15"/>
      <c r="ESE14" s="15"/>
      <c r="ESF14" s="15"/>
      <c r="ESG14" s="15"/>
      <c r="ESH14" s="15"/>
      <c r="ESI14" s="15"/>
      <c r="ESJ14" s="15"/>
      <c r="ESK14" s="15"/>
      <c r="ESL14" s="15"/>
      <c r="ESM14" s="15"/>
      <c r="ESN14" s="15"/>
      <c r="ESO14" s="15"/>
      <c r="ESP14" s="15"/>
      <c r="ESQ14" s="15"/>
      <c r="ESR14" s="15"/>
      <c r="ESS14" s="15"/>
      <c r="EST14" s="15"/>
      <c r="ESU14" s="15"/>
      <c r="ESV14" s="15"/>
      <c r="ESW14" s="15"/>
      <c r="ESX14" s="15"/>
      <c r="ESY14" s="15"/>
      <c r="ESZ14" s="15"/>
      <c r="ETA14" s="15"/>
      <c r="ETB14" s="15"/>
      <c r="ETC14" s="15"/>
      <c r="ETD14" s="15"/>
      <c r="ETE14" s="15"/>
      <c r="ETF14" s="15"/>
      <c r="ETG14" s="15"/>
      <c r="ETH14" s="15"/>
      <c r="ETI14" s="15"/>
      <c r="ETJ14" s="15"/>
      <c r="ETK14" s="15"/>
      <c r="ETL14" s="15"/>
      <c r="ETM14" s="15"/>
      <c r="ETN14" s="15"/>
      <c r="ETO14" s="15"/>
      <c r="ETP14" s="15"/>
      <c r="ETQ14" s="15"/>
      <c r="ETR14" s="15"/>
      <c r="ETS14" s="15"/>
      <c r="ETT14" s="15"/>
      <c r="ETU14" s="15"/>
      <c r="ETV14" s="15"/>
      <c r="ETW14" s="15"/>
      <c r="ETX14" s="15"/>
      <c r="ETY14" s="15"/>
      <c r="ETZ14" s="15"/>
      <c r="EUA14" s="15"/>
      <c r="EUB14" s="15"/>
      <c r="EUC14" s="15"/>
      <c r="EUD14" s="15"/>
      <c r="EUE14" s="15"/>
      <c r="EUF14" s="15"/>
      <c r="EUG14" s="15"/>
      <c r="EUH14" s="15"/>
      <c r="EUI14" s="15"/>
      <c r="EUJ14" s="15"/>
      <c r="EUK14" s="15"/>
      <c r="EUL14" s="15"/>
      <c r="EUM14" s="15"/>
      <c r="EUN14" s="15"/>
      <c r="EUO14" s="15"/>
      <c r="EUP14" s="15"/>
      <c r="EUQ14" s="15"/>
      <c r="EUR14" s="15"/>
      <c r="EUS14" s="15"/>
      <c r="EUT14" s="15"/>
      <c r="EUU14" s="15"/>
      <c r="EUV14" s="15"/>
      <c r="EUW14" s="15"/>
      <c r="EUX14" s="15"/>
      <c r="EUY14" s="15"/>
      <c r="EUZ14" s="15"/>
      <c r="EVA14" s="15"/>
      <c r="EVB14" s="15"/>
      <c r="EVC14" s="15"/>
      <c r="EVD14" s="15"/>
      <c r="EVE14" s="15"/>
      <c r="EVF14" s="15"/>
      <c r="EVG14" s="15"/>
      <c r="EVH14" s="15"/>
      <c r="EVI14" s="15"/>
      <c r="EVJ14" s="15"/>
      <c r="EVK14" s="15"/>
      <c r="EVL14" s="15"/>
      <c r="EVM14" s="15"/>
      <c r="EVN14" s="15"/>
      <c r="EVO14" s="15"/>
      <c r="EVP14" s="15"/>
      <c r="EVQ14" s="15"/>
      <c r="EVR14" s="15"/>
      <c r="EVS14" s="15"/>
      <c r="EVT14" s="15"/>
      <c r="EVU14" s="15"/>
      <c r="EVV14" s="15"/>
      <c r="EVW14" s="15"/>
      <c r="EVX14" s="15"/>
      <c r="EVY14" s="15"/>
      <c r="EVZ14" s="15"/>
      <c r="EWA14" s="15"/>
      <c r="EWB14" s="15"/>
      <c r="EWC14" s="15"/>
      <c r="EWD14" s="15"/>
      <c r="EWE14" s="15"/>
      <c r="EWF14" s="15"/>
      <c r="EWG14" s="15"/>
      <c r="EWH14" s="15"/>
      <c r="EWI14" s="15"/>
      <c r="EWJ14" s="15"/>
      <c r="EWK14" s="15"/>
      <c r="EWL14" s="15"/>
      <c r="EWM14" s="15"/>
      <c r="EWN14" s="15"/>
      <c r="EWO14" s="15"/>
      <c r="EWP14" s="15"/>
      <c r="EWQ14" s="15"/>
      <c r="EWR14" s="15"/>
      <c r="EWS14" s="15"/>
      <c r="EWT14" s="15"/>
      <c r="EWU14" s="15"/>
      <c r="EWV14" s="15"/>
      <c r="EWW14" s="15"/>
      <c r="EWX14" s="15"/>
      <c r="EWY14" s="15"/>
      <c r="EWZ14" s="15"/>
      <c r="EXA14" s="15"/>
      <c r="EXB14" s="15"/>
      <c r="EXC14" s="15"/>
      <c r="EXD14" s="15"/>
      <c r="EXE14" s="15"/>
      <c r="EXF14" s="15"/>
      <c r="EXG14" s="15"/>
      <c r="EXH14" s="15"/>
      <c r="EXI14" s="15"/>
      <c r="EXJ14" s="15"/>
      <c r="EXK14" s="15"/>
      <c r="EXL14" s="15"/>
      <c r="EXM14" s="15"/>
      <c r="EXN14" s="15"/>
      <c r="EXO14" s="15"/>
      <c r="EXP14" s="15"/>
      <c r="EXQ14" s="15"/>
      <c r="EXR14" s="15"/>
      <c r="EXS14" s="15"/>
      <c r="EXT14" s="15"/>
      <c r="EXU14" s="15"/>
      <c r="EXV14" s="15"/>
      <c r="EXW14" s="15"/>
      <c r="EXX14" s="15"/>
      <c r="EXY14" s="15"/>
      <c r="EXZ14" s="15"/>
      <c r="EYA14" s="15"/>
      <c r="EYB14" s="15"/>
      <c r="EYC14" s="15"/>
      <c r="EYD14" s="15"/>
      <c r="EYE14" s="15"/>
      <c r="EYF14" s="15"/>
      <c r="EYG14" s="15"/>
      <c r="EYH14" s="15"/>
      <c r="EYI14" s="15"/>
      <c r="EYJ14" s="15"/>
      <c r="EYK14" s="15"/>
      <c r="EYL14" s="15"/>
      <c r="EYM14" s="15"/>
      <c r="EYN14" s="15"/>
      <c r="EYO14" s="15"/>
      <c r="EYP14" s="15"/>
      <c r="EYQ14" s="15"/>
      <c r="EYR14" s="15"/>
      <c r="EYS14" s="15"/>
      <c r="EYT14" s="15"/>
      <c r="EYU14" s="15"/>
      <c r="EYV14" s="15"/>
      <c r="EYW14" s="15"/>
      <c r="EYX14" s="15"/>
      <c r="EYY14" s="15"/>
      <c r="EYZ14" s="15"/>
      <c r="EZA14" s="15"/>
      <c r="EZB14" s="15"/>
      <c r="EZC14" s="15"/>
      <c r="EZD14" s="15"/>
      <c r="EZE14" s="15"/>
      <c r="EZF14" s="15"/>
      <c r="EZG14" s="15"/>
      <c r="EZH14" s="15"/>
      <c r="EZI14" s="15"/>
      <c r="EZJ14" s="15"/>
      <c r="EZK14" s="15"/>
      <c r="EZL14" s="15"/>
      <c r="EZM14" s="15"/>
      <c r="EZN14" s="15"/>
      <c r="EZO14" s="15"/>
      <c r="EZP14" s="15"/>
      <c r="EZQ14" s="15"/>
      <c r="EZR14" s="15"/>
      <c r="EZS14" s="15"/>
      <c r="EZT14" s="15"/>
      <c r="EZU14" s="15"/>
      <c r="EZV14" s="15"/>
      <c r="EZW14" s="15"/>
      <c r="EZX14" s="15"/>
      <c r="EZY14" s="15"/>
      <c r="EZZ14" s="15"/>
      <c r="FAA14" s="15"/>
      <c r="FAB14" s="15"/>
      <c r="FAC14" s="15"/>
      <c r="FAD14" s="15"/>
      <c r="FAE14" s="15"/>
      <c r="FAF14" s="15"/>
      <c r="FAG14" s="15"/>
      <c r="FAH14" s="15"/>
      <c r="FAI14" s="15"/>
      <c r="FAJ14" s="15"/>
      <c r="FAK14" s="15"/>
      <c r="FAL14" s="15"/>
      <c r="FAM14" s="15"/>
      <c r="FAN14" s="15"/>
      <c r="FAO14" s="15"/>
      <c r="FAP14" s="15"/>
      <c r="FAQ14" s="15"/>
      <c r="FAR14" s="15"/>
      <c r="FAS14" s="15"/>
      <c r="FAT14" s="15"/>
      <c r="FAU14" s="15"/>
      <c r="FAV14" s="15"/>
      <c r="FAW14" s="15"/>
      <c r="FAX14" s="15"/>
      <c r="FAY14" s="15"/>
      <c r="FAZ14" s="15"/>
      <c r="FBA14" s="15"/>
      <c r="FBB14" s="15"/>
      <c r="FBC14" s="15"/>
      <c r="FBD14" s="15"/>
      <c r="FBE14" s="15"/>
      <c r="FBF14" s="15"/>
      <c r="FBG14" s="15"/>
      <c r="FBH14" s="15"/>
      <c r="FBI14" s="15"/>
      <c r="FBJ14" s="15"/>
      <c r="FBK14" s="15"/>
      <c r="FBL14" s="15"/>
      <c r="FBM14" s="15"/>
      <c r="FBN14" s="15"/>
      <c r="FBO14" s="15"/>
      <c r="FBP14" s="15"/>
      <c r="FBQ14" s="15"/>
      <c r="FBR14" s="15"/>
      <c r="FBS14" s="15"/>
      <c r="FBT14" s="15"/>
      <c r="FBU14" s="15"/>
      <c r="FBV14" s="15"/>
      <c r="FBW14" s="15"/>
      <c r="FBX14" s="15"/>
      <c r="FBY14" s="15"/>
      <c r="FBZ14" s="15"/>
      <c r="FCA14" s="15"/>
      <c r="FCB14" s="15"/>
      <c r="FCC14" s="15"/>
      <c r="FCD14" s="15"/>
      <c r="FCE14" s="15"/>
      <c r="FCF14" s="15"/>
      <c r="FCG14" s="15"/>
      <c r="FCH14" s="15"/>
      <c r="FCI14" s="15"/>
      <c r="FCJ14" s="15"/>
      <c r="FCK14" s="15"/>
      <c r="FCL14" s="15"/>
      <c r="FCM14" s="15"/>
      <c r="FCN14" s="15"/>
      <c r="FCO14" s="15"/>
      <c r="FCP14" s="15"/>
      <c r="FCQ14" s="15"/>
      <c r="FCR14" s="15"/>
      <c r="FCS14" s="15"/>
      <c r="FCT14" s="15"/>
      <c r="FCU14" s="15"/>
      <c r="FCV14" s="15"/>
      <c r="FCW14" s="15"/>
      <c r="FCX14" s="15"/>
      <c r="FCY14" s="15"/>
      <c r="FCZ14" s="15"/>
      <c r="FDA14" s="15"/>
      <c r="FDB14" s="15"/>
      <c r="FDC14" s="15"/>
      <c r="FDD14" s="15"/>
      <c r="FDE14" s="15"/>
      <c r="FDF14" s="15"/>
      <c r="FDG14" s="15"/>
      <c r="FDH14" s="15"/>
      <c r="FDI14" s="15"/>
      <c r="FDJ14" s="15"/>
      <c r="FDK14" s="15"/>
      <c r="FDL14" s="15"/>
      <c r="FDM14" s="15"/>
      <c r="FDN14" s="15"/>
      <c r="FDO14" s="15"/>
      <c r="FDP14" s="15"/>
      <c r="FDQ14" s="15"/>
      <c r="FDR14" s="15"/>
      <c r="FDS14" s="15"/>
      <c r="FDT14" s="15"/>
      <c r="FDU14" s="15"/>
      <c r="FDV14" s="15"/>
      <c r="FDW14" s="15"/>
      <c r="FDX14" s="15"/>
      <c r="FDY14" s="15"/>
      <c r="FDZ14" s="15"/>
      <c r="FEA14" s="15"/>
      <c r="FEB14" s="15"/>
      <c r="FEC14" s="15"/>
      <c r="FED14" s="15"/>
      <c r="FEE14" s="15"/>
      <c r="FEF14" s="15"/>
      <c r="FEG14" s="15"/>
      <c r="FEH14" s="15"/>
      <c r="FEI14" s="15"/>
      <c r="FEJ14" s="15"/>
      <c r="FEK14" s="15"/>
      <c r="FEL14" s="15"/>
      <c r="FEM14" s="15"/>
      <c r="FEN14" s="15"/>
      <c r="FEO14" s="15"/>
      <c r="FEP14" s="15"/>
      <c r="FEQ14" s="15"/>
      <c r="FER14" s="15"/>
      <c r="FES14" s="15"/>
      <c r="FET14" s="15"/>
      <c r="FEU14" s="15"/>
      <c r="FEV14" s="15"/>
      <c r="FEW14" s="15"/>
      <c r="FEX14" s="15"/>
      <c r="FEY14" s="15"/>
      <c r="FEZ14" s="15"/>
      <c r="FFA14" s="15"/>
      <c r="FFB14" s="15"/>
      <c r="FFC14" s="15"/>
      <c r="FFD14" s="15"/>
      <c r="FFE14" s="15"/>
      <c r="FFF14" s="15"/>
      <c r="FFG14" s="15"/>
      <c r="FFH14" s="15"/>
      <c r="FFI14" s="15"/>
      <c r="FFJ14" s="15"/>
      <c r="FFK14" s="15"/>
      <c r="FFL14" s="15"/>
      <c r="FFM14" s="15"/>
      <c r="FFN14" s="15"/>
      <c r="FFO14" s="15"/>
      <c r="FFP14" s="15"/>
      <c r="FFQ14" s="15"/>
      <c r="FFR14" s="15"/>
      <c r="FFS14" s="15"/>
      <c r="FFT14" s="15"/>
      <c r="FFU14" s="15"/>
      <c r="FFV14" s="15"/>
      <c r="FFW14" s="15"/>
      <c r="FFX14" s="15"/>
      <c r="FFY14" s="15"/>
      <c r="FFZ14" s="15"/>
      <c r="FGA14" s="15"/>
      <c r="FGB14" s="15"/>
      <c r="FGC14" s="15"/>
      <c r="FGD14" s="15"/>
      <c r="FGE14" s="15"/>
      <c r="FGF14" s="15"/>
      <c r="FGG14" s="15"/>
      <c r="FGH14" s="15"/>
      <c r="FGI14" s="15"/>
      <c r="FGJ14" s="15"/>
      <c r="FGK14" s="15"/>
      <c r="FGL14" s="15"/>
      <c r="FGM14" s="15"/>
      <c r="FGN14" s="15"/>
      <c r="FGO14" s="15"/>
      <c r="FGP14" s="15"/>
      <c r="FGQ14" s="15"/>
      <c r="FGR14" s="15"/>
      <c r="FGS14" s="15"/>
      <c r="FGT14" s="15"/>
      <c r="FGU14" s="15"/>
      <c r="FGV14" s="15"/>
      <c r="FGW14" s="15"/>
      <c r="FGX14" s="15"/>
      <c r="FGY14" s="15"/>
      <c r="FGZ14" s="15"/>
      <c r="FHA14" s="15"/>
      <c r="FHB14" s="15"/>
      <c r="FHC14" s="15"/>
      <c r="FHD14" s="15"/>
      <c r="FHE14" s="15"/>
      <c r="FHF14" s="15"/>
      <c r="FHG14" s="15"/>
      <c r="FHH14" s="15"/>
      <c r="FHI14" s="15"/>
      <c r="FHJ14" s="15"/>
      <c r="FHK14" s="15"/>
      <c r="FHL14" s="15"/>
      <c r="FHM14" s="15"/>
      <c r="FHN14" s="15"/>
      <c r="FHO14" s="15"/>
      <c r="FHP14" s="15"/>
      <c r="FHQ14" s="15"/>
      <c r="FHR14" s="15"/>
      <c r="FHS14" s="15"/>
      <c r="FHT14" s="15"/>
      <c r="FHU14" s="15"/>
      <c r="FHV14" s="15"/>
      <c r="FHW14" s="15"/>
      <c r="FHX14" s="15"/>
      <c r="FHY14" s="15"/>
      <c r="FHZ14" s="15"/>
      <c r="FIA14" s="15"/>
      <c r="FIB14" s="15"/>
      <c r="FIC14" s="15"/>
      <c r="FID14" s="15"/>
      <c r="FIE14" s="15"/>
      <c r="FIF14" s="15"/>
      <c r="FIG14" s="15"/>
      <c r="FIH14" s="15"/>
      <c r="FII14" s="15"/>
      <c r="FIJ14" s="15"/>
      <c r="FIK14" s="15"/>
      <c r="FIL14" s="15"/>
      <c r="FIM14" s="15"/>
      <c r="FIN14" s="15"/>
      <c r="FIO14" s="15"/>
      <c r="FIP14" s="15"/>
      <c r="FIQ14" s="15"/>
      <c r="FIR14" s="15"/>
      <c r="FIS14" s="15"/>
      <c r="FIT14" s="15"/>
      <c r="FIU14" s="15"/>
      <c r="FIV14" s="15"/>
      <c r="FIW14" s="15"/>
      <c r="FIX14" s="15"/>
      <c r="FIY14" s="15"/>
      <c r="FIZ14" s="15"/>
      <c r="FJA14" s="15"/>
      <c r="FJB14" s="15"/>
      <c r="FJC14" s="15"/>
      <c r="FJD14" s="15"/>
      <c r="FJE14" s="15"/>
      <c r="FJF14" s="15"/>
      <c r="FJG14" s="15"/>
      <c r="FJH14" s="15"/>
      <c r="FJI14" s="15"/>
      <c r="FJJ14" s="15"/>
      <c r="FJK14" s="15"/>
      <c r="FJL14" s="15"/>
      <c r="FJM14" s="15"/>
      <c r="FJN14" s="15"/>
      <c r="FJO14" s="15"/>
      <c r="FJP14" s="15"/>
      <c r="FJQ14" s="15"/>
      <c r="FJR14" s="15"/>
      <c r="FJS14" s="15"/>
      <c r="FJT14" s="15"/>
      <c r="FJU14" s="15"/>
      <c r="FJV14" s="15"/>
      <c r="FJW14" s="15"/>
      <c r="FJX14" s="15"/>
      <c r="FJY14" s="15"/>
      <c r="FJZ14" s="15"/>
      <c r="FKA14" s="15"/>
      <c r="FKB14" s="15"/>
      <c r="FKC14" s="15"/>
      <c r="FKD14" s="15"/>
      <c r="FKE14" s="15"/>
      <c r="FKF14" s="15"/>
      <c r="FKG14" s="15"/>
      <c r="FKH14" s="15"/>
      <c r="FKI14" s="15"/>
      <c r="FKJ14" s="15"/>
      <c r="FKK14" s="15"/>
      <c r="FKL14" s="15"/>
      <c r="FKM14" s="15"/>
      <c r="FKN14" s="15"/>
      <c r="FKO14" s="15"/>
      <c r="FKP14" s="15"/>
      <c r="FKQ14" s="15"/>
      <c r="FKR14" s="15"/>
      <c r="FKS14" s="15"/>
      <c r="FKT14" s="15"/>
      <c r="FKU14" s="15"/>
      <c r="FKV14" s="15"/>
      <c r="FKW14" s="15"/>
      <c r="FKX14" s="15"/>
      <c r="FKY14" s="15"/>
      <c r="FKZ14" s="15"/>
      <c r="FLA14" s="15"/>
      <c r="FLB14" s="15"/>
      <c r="FLC14" s="15"/>
      <c r="FLD14" s="15"/>
      <c r="FLE14" s="15"/>
      <c r="FLF14" s="15"/>
      <c r="FLG14" s="15"/>
      <c r="FLH14" s="15"/>
      <c r="FLI14" s="15"/>
      <c r="FLJ14" s="15"/>
      <c r="FLK14" s="15"/>
      <c r="FLL14" s="15"/>
      <c r="FLM14" s="15"/>
      <c r="FLN14" s="15"/>
      <c r="FLO14" s="15"/>
      <c r="FLP14" s="15"/>
      <c r="FLQ14" s="15"/>
      <c r="FLR14" s="15"/>
      <c r="FLS14" s="15"/>
      <c r="FLT14" s="15"/>
      <c r="FLU14" s="15"/>
      <c r="FLV14" s="15"/>
      <c r="FLW14" s="15"/>
      <c r="FLX14" s="15"/>
      <c r="FLY14" s="15"/>
      <c r="FLZ14" s="15"/>
      <c r="FMA14" s="15"/>
      <c r="FMB14" s="15"/>
      <c r="FMC14" s="15"/>
      <c r="FMD14" s="15"/>
      <c r="FME14" s="15"/>
      <c r="FMF14" s="15"/>
      <c r="FMG14" s="15"/>
      <c r="FMH14" s="15"/>
      <c r="FMI14" s="15"/>
      <c r="FMJ14" s="15"/>
      <c r="FMK14" s="15"/>
      <c r="FML14" s="15"/>
      <c r="FMM14" s="15"/>
      <c r="FMN14" s="15"/>
      <c r="FMO14" s="15"/>
      <c r="FMP14" s="15"/>
      <c r="FMQ14" s="15"/>
      <c r="FMR14" s="15"/>
      <c r="FMS14" s="15"/>
      <c r="FMT14" s="15"/>
      <c r="FMU14" s="15"/>
      <c r="FMV14" s="15"/>
      <c r="FMW14" s="15"/>
      <c r="FMX14" s="15"/>
      <c r="FMY14" s="15"/>
      <c r="FMZ14" s="15"/>
      <c r="FNA14" s="15"/>
      <c r="FNB14" s="15"/>
      <c r="FNC14" s="15"/>
      <c r="FND14" s="15"/>
      <c r="FNE14" s="15"/>
      <c r="FNF14" s="15"/>
      <c r="FNG14" s="15"/>
      <c r="FNH14" s="15"/>
      <c r="FNI14" s="15"/>
      <c r="FNJ14" s="15"/>
      <c r="FNK14" s="15"/>
      <c r="FNL14" s="15"/>
      <c r="FNM14" s="15"/>
      <c r="FNN14" s="15"/>
      <c r="FNO14" s="15"/>
      <c r="FNP14" s="15"/>
      <c r="FNQ14" s="15"/>
      <c r="FNR14" s="15"/>
      <c r="FNS14" s="15"/>
      <c r="FNT14" s="15"/>
      <c r="FNU14" s="15"/>
      <c r="FNV14" s="15"/>
      <c r="FNW14" s="15"/>
      <c r="FNX14" s="15"/>
      <c r="FNY14" s="15"/>
      <c r="FNZ14" s="15"/>
      <c r="FOA14" s="15"/>
      <c r="FOB14" s="15"/>
      <c r="FOC14" s="15"/>
      <c r="FOD14" s="15"/>
      <c r="FOE14" s="15"/>
      <c r="FOF14" s="15"/>
      <c r="FOG14" s="15"/>
      <c r="FOH14" s="15"/>
      <c r="FOI14" s="15"/>
      <c r="FOJ14" s="15"/>
      <c r="FOK14" s="15"/>
      <c r="FOL14" s="15"/>
      <c r="FOM14" s="15"/>
      <c r="FON14" s="15"/>
      <c r="FOO14" s="15"/>
      <c r="FOP14" s="15"/>
      <c r="FOQ14" s="15"/>
      <c r="FOR14" s="15"/>
      <c r="FOS14" s="15"/>
      <c r="FOT14" s="15"/>
      <c r="FOU14" s="15"/>
      <c r="FOV14" s="15"/>
      <c r="FOW14" s="15"/>
      <c r="FOX14" s="15"/>
      <c r="FOY14" s="15"/>
      <c r="FOZ14" s="15"/>
      <c r="FPA14" s="15"/>
      <c r="FPB14" s="15"/>
      <c r="FPC14" s="15"/>
      <c r="FPD14" s="15"/>
      <c r="FPE14" s="15"/>
      <c r="FPF14" s="15"/>
      <c r="FPG14" s="15"/>
      <c r="FPH14" s="15"/>
      <c r="FPI14" s="15"/>
      <c r="FPJ14" s="15"/>
      <c r="FPK14" s="15"/>
      <c r="FPL14" s="15"/>
      <c r="FPM14" s="15"/>
      <c r="FPN14" s="15"/>
      <c r="FPO14" s="15"/>
      <c r="FPP14" s="15"/>
      <c r="FPQ14" s="15"/>
      <c r="FPR14" s="15"/>
      <c r="FPS14" s="15"/>
      <c r="FPT14" s="15"/>
      <c r="FPU14" s="15"/>
      <c r="FPV14" s="15"/>
      <c r="FPW14" s="15"/>
      <c r="FPX14" s="15"/>
      <c r="FPY14" s="15"/>
      <c r="FPZ14" s="15"/>
      <c r="FQA14" s="15"/>
      <c r="FQB14" s="15"/>
      <c r="FQC14" s="15"/>
      <c r="FQD14" s="15"/>
      <c r="FQE14" s="15"/>
      <c r="FQF14" s="15"/>
      <c r="FQG14" s="15"/>
      <c r="FQH14" s="15"/>
      <c r="FQI14" s="15"/>
      <c r="FQJ14" s="15"/>
      <c r="FQK14" s="15"/>
      <c r="FQL14" s="15"/>
      <c r="FQM14" s="15"/>
      <c r="FQN14" s="15"/>
      <c r="FQO14" s="15"/>
      <c r="FQP14" s="15"/>
      <c r="FQQ14" s="15"/>
      <c r="FQR14" s="15"/>
      <c r="FQS14" s="15"/>
      <c r="FQT14" s="15"/>
      <c r="FQU14" s="15"/>
      <c r="FQV14" s="15"/>
      <c r="FQW14" s="15"/>
      <c r="FQX14" s="15"/>
      <c r="FQY14" s="15"/>
      <c r="FQZ14" s="15"/>
      <c r="FRA14" s="15"/>
      <c r="FRB14" s="15"/>
      <c r="FRC14" s="15"/>
      <c r="FRD14" s="15"/>
      <c r="FRE14" s="15"/>
      <c r="FRF14" s="15"/>
      <c r="FRG14" s="15"/>
      <c r="FRH14" s="15"/>
      <c r="FRI14" s="15"/>
      <c r="FRJ14" s="15"/>
      <c r="FRK14" s="15"/>
      <c r="FRL14" s="15"/>
      <c r="FRM14" s="15"/>
      <c r="FRN14" s="15"/>
      <c r="FRO14" s="15"/>
      <c r="FRP14" s="15"/>
      <c r="FRQ14" s="15"/>
      <c r="FRR14" s="15"/>
      <c r="FRS14" s="15"/>
      <c r="FRT14" s="15"/>
      <c r="FRU14" s="15"/>
      <c r="FRV14" s="15"/>
      <c r="FRW14" s="15"/>
      <c r="FRX14" s="15"/>
      <c r="FRY14" s="15"/>
      <c r="FRZ14" s="15"/>
      <c r="FSA14" s="15"/>
    </row>
    <row r="15" spans="1:4551" x14ac:dyDescent="0.25">
      <c r="A15" s="307"/>
      <c r="B15" s="307" t="s">
        <v>73</v>
      </c>
    </row>
    <row r="16" spans="1:4551" s="17" customFormat="1" x14ac:dyDescent="0.25">
      <c r="A16" s="122"/>
      <c r="B16" s="122" t="s">
        <v>74</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c r="AQF16" s="15"/>
      <c r="AQG16" s="15"/>
      <c r="AQH16" s="15"/>
      <c r="AQI16" s="15"/>
      <c r="AQJ16" s="15"/>
      <c r="AQK16" s="15"/>
      <c r="AQL16" s="15"/>
      <c r="AQM16" s="15"/>
      <c r="AQN16" s="15"/>
      <c r="AQO16" s="15"/>
      <c r="AQP16" s="15"/>
      <c r="AQQ16" s="15"/>
      <c r="AQR16" s="15"/>
      <c r="AQS16" s="15"/>
      <c r="AQT16" s="15"/>
      <c r="AQU16" s="15"/>
      <c r="AQV16" s="15"/>
      <c r="AQW16" s="15"/>
      <c r="AQX16" s="15"/>
      <c r="AQY16" s="15"/>
      <c r="AQZ16" s="15"/>
      <c r="ARA16" s="15"/>
      <c r="ARB16" s="15"/>
      <c r="ARC16" s="15"/>
      <c r="ARD16" s="15"/>
      <c r="ARE16" s="15"/>
      <c r="ARF16" s="15"/>
      <c r="ARG16" s="15"/>
      <c r="ARH16" s="15"/>
      <c r="ARI16" s="15"/>
      <c r="ARJ16" s="15"/>
      <c r="ARK16" s="15"/>
      <c r="ARL16" s="15"/>
      <c r="ARM16" s="15"/>
      <c r="ARN16" s="15"/>
      <c r="ARO16" s="15"/>
      <c r="ARP16" s="15"/>
      <c r="ARQ16" s="15"/>
      <c r="ARR16" s="15"/>
      <c r="ARS16" s="15"/>
      <c r="ART16" s="15"/>
      <c r="ARU16" s="15"/>
      <c r="ARV16" s="15"/>
      <c r="ARW16" s="15"/>
      <c r="ARX16" s="15"/>
      <c r="ARY16" s="15"/>
      <c r="ARZ16" s="15"/>
      <c r="ASA16" s="15"/>
      <c r="ASB16" s="15"/>
      <c r="ASC16" s="15"/>
      <c r="ASD16" s="15"/>
      <c r="ASE16" s="15"/>
      <c r="ASF16" s="15"/>
      <c r="ASG16" s="15"/>
      <c r="ASH16" s="15"/>
      <c r="ASI16" s="15"/>
      <c r="ASJ16" s="15"/>
      <c r="ASK16" s="15"/>
      <c r="ASL16" s="15"/>
      <c r="ASM16" s="15"/>
      <c r="ASN16" s="15"/>
      <c r="ASO16" s="15"/>
      <c r="ASP16" s="15"/>
      <c r="ASQ16" s="15"/>
      <c r="ASR16" s="15"/>
      <c r="ASS16" s="15"/>
      <c r="AST16" s="15"/>
      <c r="ASU16" s="15"/>
      <c r="ASV16" s="15"/>
      <c r="ASW16" s="15"/>
      <c r="ASX16" s="15"/>
      <c r="ASY16" s="15"/>
      <c r="ASZ16" s="15"/>
      <c r="ATA16" s="15"/>
      <c r="ATB16" s="15"/>
      <c r="ATC16" s="15"/>
      <c r="ATD16" s="15"/>
      <c r="ATE16" s="15"/>
      <c r="ATF16" s="15"/>
      <c r="ATG16" s="15"/>
      <c r="ATH16" s="15"/>
      <c r="ATI16" s="15"/>
      <c r="ATJ16" s="15"/>
      <c r="ATK16" s="15"/>
      <c r="ATL16" s="15"/>
      <c r="ATM16" s="15"/>
      <c r="ATN16" s="15"/>
      <c r="ATO16" s="15"/>
      <c r="ATP16" s="15"/>
      <c r="ATQ16" s="15"/>
      <c r="ATR16" s="15"/>
      <c r="ATS16" s="15"/>
      <c r="ATT16" s="15"/>
      <c r="ATU16" s="15"/>
      <c r="ATV16" s="15"/>
      <c r="ATW16" s="15"/>
      <c r="ATX16" s="15"/>
      <c r="ATY16" s="15"/>
      <c r="ATZ16" s="15"/>
      <c r="AUA16" s="15"/>
      <c r="AUB16" s="15"/>
      <c r="AUC16" s="15"/>
      <c r="AUD16" s="15"/>
      <c r="AUE16" s="15"/>
      <c r="AUF16" s="15"/>
      <c r="AUG16" s="15"/>
      <c r="AUH16" s="15"/>
      <c r="AUI16" s="15"/>
      <c r="AUJ16" s="15"/>
      <c r="AUK16" s="15"/>
      <c r="AUL16" s="15"/>
      <c r="AUM16" s="15"/>
      <c r="AUN16" s="15"/>
      <c r="AUO16" s="15"/>
      <c r="AUP16" s="15"/>
      <c r="AUQ16" s="15"/>
      <c r="AUR16" s="15"/>
      <c r="AUS16" s="15"/>
      <c r="AUT16" s="15"/>
      <c r="AUU16" s="15"/>
      <c r="AUV16" s="15"/>
      <c r="AUW16" s="15"/>
      <c r="AUX16" s="15"/>
      <c r="AUY16" s="15"/>
      <c r="AUZ16" s="15"/>
      <c r="AVA16" s="15"/>
      <c r="AVB16" s="15"/>
      <c r="AVC16" s="15"/>
      <c r="AVD16" s="15"/>
      <c r="AVE16" s="15"/>
      <c r="AVF16" s="15"/>
      <c r="AVG16" s="15"/>
      <c r="AVH16" s="15"/>
      <c r="AVI16" s="15"/>
      <c r="AVJ16" s="15"/>
      <c r="AVK16" s="15"/>
      <c r="AVL16" s="15"/>
      <c r="AVM16" s="15"/>
      <c r="AVN16" s="15"/>
      <c r="AVO16" s="15"/>
      <c r="AVP16" s="15"/>
      <c r="AVQ16" s="15"/>
      <c r="AVR16" s="15"/>
      <c r="AVS16" s="15"/>
      <c r="AVT16" s="15"/>
      <c r="AVU16" s="15"/>
      <c r="AVV16" s="15"/>
      <c r="AVW16" s="15"/>
      <c r="AVX16" s="15"/>
      <c r="AVY16" s="15"/>
      <c r="AVZ16" s="15"/>
      <c r="AWA16" s="15"/>
      <c r="AWB16" s="15"/>
      <c r="AWC16" s="15"/>
      <c r="AWD16" s="15"/>
      <c r="AWE16" s="15"/>
      <c r="AWF16" s="15"/>
      <c r="AWG16" s="15"/>
      <c r="AWH16" s="15"/>
      <c r="AWI16" s="15"/>
      <c r="AWJ16" s="15"/>
      <c r="AWK16" s="15"/>
      <c r="AWL16" s="15"/>
      <c r="AWM16" s="15"/>
      <c r="AWN16" s="15"/>
      <c r="AWO16" s="15"/>
      <c r="AWP16" s="15"/>
      <c r="AWQ16" s="15"/>
      <c r="AWR16" s="15"/>
      <c r="AWS16" s="15"/>
      <c r="AWT16" s="15"/>
      <c r="AWU16" s="15"/>
      <c r="AWV16" s="15"/>
      <c r="AWW16" s="15"/>
      <c r="AWX16" s="15"/>
      <c r="AWY16" s="15"/>
      <c r="AWZ16" s="15"/>
      <c r="AXA16" s="15"/>
      <c r="AXB16" s="15"/>
      <c r="AXC16" s="15"/>
      <c r="AXD16" s="15"/>
      <c r="AXE16" s="15"/>
      <c r="AXF16" s="15"/>
      <c r="AXG16" s="15"/>
      <c r="AXH16" s="15"/>
      <c r="AXI16" s="15"/>
      <c r="AXJ16" s="15"/>
      <c r="AXK16" s="15"/>
      <c r="AXL16" s="15"/>
      <c r="AXM16" s="15"/>
      <c r="AXN16" s="15"/>
      <c r="AXO16" s="15"/>
      <c r="AXP16" s="15"/>
      <c r="AXQ16" s="15"/>
      <c r="AXR16" s="15"/>
      <c r="AXS16" s="15"/>
      <c r="AXT16" s="15"/>
      <c r="AXU16" s="15"/>
      <c r="AXV16" s="15"/>
      <c r="AXW16" s="15"/>
      <c r="AXX16" s="15"/>
      <c r="AXY16" s="15"/>
      <c r="AXZ16" s="15"/>
      <c r="AYA16" s="15"/>
      <c r="AYB16" s="15"/>
      <c r="AYC16" s="15"/>
      <c r="AYD16" s="15"/>
      <c r="AYE16" s="15"/>
      <c r="AYF16" s="15"/>
      <c r="AYG16" s="15"/>
      <c r="AYH16" s="15"/>
      <c r="AYI16" s="15"/>
      <c r="AYJ16" s="15"/>
      <c r="AYK16" s="15"/>
      <c r="AYL16" s="15"/>
      <c r="AYM16" s="15"/>
      <c r="AYN16" s="15"/>
      <c r="AYO16" s="15"/>
      <c r="AYP16" s="15"/>
      <c r="AYQ16" s="15"/>
      <c r="AYR16" s="15"/>
      <c r="AYS16" s="15"/>
      <c r="AYT16" s="15"/>
      <c r="AYU16" s="15"/>
      <c r="AYV16" s="15"/>
      <c r="AYW16" s="15"/>
      <c r="AYX16" s="15"/>
      <c r="AYY16" s="15"/>
      <c r="AYZ16" s="15"/>
      <c r="AZA16" s="15"/>
      <c r="AZB16" s="15"/>
      <c r="AZC16" s="15"/>
      <c r="AZD16" s="15"/>
      <c r="AZE16" s="15"/>
      <c r="AZF16" s="15"/>
      <c r="AZG16" s="15"/>
      <c r="AZH16" s="15"/>
      <c r="AZI16" s="15"/>
      <c r="AZJ16" s="15"/>
      <c r="AZK16" s="15"/>
      <c r="AZL16" s="15"/>
      <c r="AZM16" s="15"/>
      <c r="AZN16" s="15"/>
      <c r="AZO16" s="15"/>
      <c r="AZP16" s="15"/>
      <c r="AZQ16" s="15"/>
      <c r="AZR16" s="15"/>
      <c r="AZS16" s="15"/>
      <c r="AZT16" s="15"/>
      <c r="AZU16" s="15"/>
      <c r="AZV16" s="15"/>
      <c r="AZW16" s="15"/>
      <c r="AZX16" s="15"/>
      <c r="AZY16" s="15"/>
      <c r="AZZ16" s="15"/>
      <c r="BAA16" s="15"/>
      <c r="BAB16" s="15"/>
      <c r="BAC16" s="15"/>
      <c r="BAD16" s="15"/>
      <c r="BAE16" s="15"/>
      <c r="BAF16" s="15"/>
      <c r="BAG16" s="15"/>
      <c r="BAH16" s="15"/>
      <c r="BAI16" s="15"/>
      <c r="BAJ16" s="15"/>
      <c r="BAK16" s="15"/>
      <c r="BAL16" s="15"/>
      <c r="BAM16" s="15"/>
      <c r="BAN16" s="15"/>
      <c r="BAO16" s="15"/>
      <c r="BAP16" s="15"/>
      <c r="BAQ16" s="15"/>
      <c r="BAR16" s="15"/>
      <c r="BAS16" s="15"/>
      <c r="BAT16" s="15"/>
      <c r="BAU16" s="15"/>
      <c r="BAV16" s="15"/>
      <c r="BAW16" s="15"/>
      <c r="BAX16" s="15"/>
      <c r="BAY16" s="15"/>
      <c r="BAZ16" s="15"/>
      <c r="BBA16" s="15"/>
      <c r="BBB16" s="15"/>
      <c r="BBC16" s="15"/>
      <c r="BBD16" s="15"/>
      <c r="BBE16" s="15"/>
      <c r="BBF16" s="15"/>
      <c r="BBG16" s="15"/>
      <c r="BBH16" s="15"/>
      <c r="BBI16" s="15"/>
      <c r="BBJ16" s="15"/>
      <c r="BBK16" s="15"/>
      <c r="BBL16" s="15"/>
      <c r="BBM16" s="15"/>
      <c r="BBN16" s="15"/>
      <c r="BBO16" s="15"/>
      <c r="BBP16" s="15"/>
      <c r="BBQ16" s="15"/>
      <c r="BBR16" s="15"/>
      <c r="BBS16" s="15"/>
      <c r="BBT16" s="15"/>
      <c r="BBU16" s="15"/>
      <c r="BBV16" s="15"/>
      <c r="BBW16" s="15"/>
      <c r="BBX16" s="15"/>
      <c r="BBY16" s="15"/>
      <c r="BBZ16" s="15"/>
      <c r="BCA16" s="15"/>
      <c r="BCB16" s="15"/>
      <c r="BCC16" s="15"/>
      <c r="BCD16" s="15"/>
      <c r="BCE16" s="15"/>
      <c r="BCF16" s="15"/>
      <c r="BCG16" s="15"/>
      <c r="BCH16" s="15"/>
      <c r="BCI16" s="15"/>
      <c r="BCJ16" s="15"/>
      <c r="BCK16" s="15"/>
      <c r="BCL16" s="15"/>
      <c r="BCM16" s="15"/>
      <c r="BCN16" s="15"/>
      <c r="BCO16" s="15"/>
      <c r="BCP16" s="15"/>
      <c r="BCQ16" s="15"/>
      <c r="BCR16" s="15"/>
      <c r="BCS16" s="15"/>
      <c r="BCT16" s="15"/>
      <c r="BCU16" s="15"/>
      <c r="BCV16" s="15"/>
      <c r="BCW16" s="15"/>
      <c r="BCX16" s="15"/>
      <c r="BCY16" s="15"/>
      <c r="BCZ16" s="15"/>
      <c r="BDA16" s="15"/>
      <c r="BDB16" s="15"/>
      <c r="BDC16" s="15"/>
      <c r="BDD16" s="15"/>
      <c r="BDE16" s="15"/>
      <c r="BDF16" s="15"/>
      <c r="BDG16" s="15"/>
      <c r="BDH16" s="15"/>
      <c r="BDI16" s="15"/>
      <c r="BDJ16" s="15"/>
      <c r="BDK16" s="15"/>
      <c r="BDL16" s="15"/>
      <c r="BDM16" s="15"/>
      <c r="BDN16" s="15"/>
      <c r="BDO16" s="15"/>
      <c r="BDP16" s="15"/>
      <c r="BDQ16" s="15"/>
      <c r="BDR16" s="15"/>
      <c r="BDS16" s="15"/>
      <c r="BDT16" s="15"/>
      <c r="BDU16" s="15"/>
      <c r="BDV16" s="15"/>
      <c r="BDW16" s="15"/>
      <c r="BDX16" s="15"/>
      <c r="BDY16" s="15"/>
      <c r="BDZ16" s="15"/>
      <c r="BEA16" s="15"/>
      <c r="BEB16" s="15"/>
      <c r="BEC16" s="15"/>
      <c r="BED16" s="15"/>
      <c r="BEE16" s="15"/>
      <c r="BEF16" s="15"/>
      <c r="BEG16" s="15"/>
      <c r="BEH16" s="15"/>
      <c r="BEI16" s="15"/>
      <c r="BEJ16" s="15"/>
      <c r="BEK16" s="15"/>
      <c r="BEL16" s="15"/>
      <c r="BEM16" s="15"/>
      <c r="BEN16" s="15"/>
      <c r="BEO16" s="15"/>
      <c r="BEP16" s="15"/>
      <c r="BEQ16" s="15"/>
      <c r="BER16" s="15"/>
      <c r="BES16" s="15"/>
      <c r="BET16" s="15"/>
      <c r="BEU16" s="15"/>
      <c r="BEV16" s="15"/>
      <c r="BEW16" s="15"/>
      <c r="BEX16" s="15"/>
      <c r="BEY16" s="15"/>
      <c r="BEZ16" s="15"/>
      <c r="BFA16" s="15"/>
      <c r="BFB16" s="15"/>
      <c r="BFC16" s="15"/>
      <c r="BFD16" s="15"/>
      <c r="BFE16" s="15"/>
      <c r="BFF16" s="15"/>
      <c r="BFG16" s="15"/>
      <c r="BFH16" s="15"/>
      <c r="BFI16" s="15"/>
      <c r="BFJ16" s="15"/>
      <c r="BFK16" s="15"/>
      <c r="BFL16" s="15"/>
      <c r="BFM16" s="15"/>
      <c r="BFN16" s="15"/>
      <c r="BFO16" s="15"/>
      <c r="BFP16" s="15"/>
      <c r="BFQ16" s="15"/>
      <c r="BFR16" s="15"/>
      <c r="BFS16" s="15"/>
      <c r="BFT16" s="15"/>
      <c r="BFU16" s="15"/>
      <c r="BFV16" s="15"/>
      <c r="BFW16" s="15"/>
      <c r="BFX16" s="15"/>
      <c r="BFY16" s="15"/>
      <c r="BFZ16" s="15"/>
      <c r="BGA16" s="15"/>
      <c r="BGB16" s="15"/>
      <c r="BGC16" s="15"/>
      <c r="BGD16" s="15"/>
      <c r="BGE16" s="15"/>
      <c r="BGF16" s="15"/>
      <c r="BGG16" s="15"/>
      <c r="BGH16" s="15"/>
      <c r="BGI16" s="15"/>
      <c r="BGJ16" s="15"/>
      <c r="BGK16" s="15"/>
      <c r="BGL16" s="15"/>
      <c r="BGM16" s="15"/>
      <c r="BGN16" s="15"/>
      <c r="BGO16" s="15"/>
      <c r="BGP16" s="15"/>
      <c r="BGQ16" s="15"/>
      <c r="BGR16" s="15"/>
      <c r="BGS16" s="15"/>
      <c r="BGT16" s="15"/>
      <c r="BGU16" s="15"/>
      <c r="BGV16" s="15"/>
      <c r="BGW16" s="15"/>
      <c r="BGX16" s="15"/>
      <c r="BGY16" s="15"/>
      <c r="BGZ16" s="15"/>
      <c r="BHA16" s="15"/>
      <c r="BHB16" s="15"/>
      <c r="BHC16" s="15"/>
      <c r="BHD16" s="15"/>
      <c r="BHE16" s="15"/>
      <c r="BHF16" s="15"/>
      <c r="BHG16" s="15"/>
      <c r="BHH16" s="15"/>
      <c r="BHI16" s="15"/>
      <c r="BHJ16" s="15"/>
      <c r="BHK16" s="15"/>
      <c r="BHL16" s="15"/>
      <c r="BHM16" s="15"/>
      <c r="BHN16" s="15"/>
      <c r="BHO16" s="15"/>
      <c r="BHP16" s="15"/>
      <c r="BHQ16" s="15"/>
      <c r="BHR16" s="15"/>
      <c r="BHS16" s="15"/>
      <c r="BHT16" s="15"/>
      <c r="BHU16" s="15"/>
      <c r="BHV16" s="15"/>
      <c r="BHW16" s="15"/>
      <c r="BHX16" s="15"/>
      <c r="BHY16" s="15"/>
      <c r="BHZ16" s="15"/>
      <c r="BIA16" s="15"/>
      <c r="BIB16" s="15"/>
      <c r="BIC16" s="15"/>
      <c r="BID16" s="15"/>
      <c r="BIE16" s="15"/>
      <c r="BIF16" s="15"/>
      <c r="BIG16" s="15"/>
      <c r="BIH16" s="15"/>
      <c r="BII16" s="15"/>
      <c r="BIJ16" s="15"/>
      <c r="BIK16" s="15"/>
      <c r="BIL16" s="15"/>
      <c r="BIM16" s="15"/>
      <c r="BIN16" s="15"/>
      <c r="BIO16" s="15"/>
      <c r="BIP16" s="15"/>
      <c r="BIQ16" s="15"/>
      <c r="BIR16" s="15"/>
      <c r="BIS16" s="15"/>
      <c r="BIT16" s="15"/>
      <c r="BIU16" s="15"/>
      <c r="BIV16" s="15"/>
      <c r="BIW16" s="15"/>
      <c r="BIX16" s="15"/>
      <c r="BIY16" s="15"/>
      <c r="BIZ16" s="15"/>
      <c r="BJA16" s="15"/>
      <c r="BJB16" s="15"/>
      <c r="BJC16" s="15"/>
      <c r="BJD16" s="15"/>
      <c r="BJE16" s="15"/>
      <c r="BJF16" s="15"/>
      <c r="BJG16" s="15"/>
      <c r="BJH16" s="15"/>
      <c r="BJI16" s="15"/>
      <c r="BJJ16" s="15"/>
      <c r="BJK16" s="15"/>
      <c r="BJL16" s="15"/>
      <c r="BJM16" s="15"/>
      <c r="BJN16" s="15"/>
      <c r="BJO16" s="15"/>
      <c r="BJP16" s="15"/>
      <c r="BJQ16" s="15"/>
      <c r="BJR16" s="15"/>
      <c r="BJS16" s="15"/>
      <c r="BJT16" s="15"/>
      <c r="BJU16" s="15"/>
      <c r="BJV16" s="15"/>
      <c r="BJW16" s="15"/>
      <c r="BJX16" s="15"/>
      <c r="BJY16" s="15"/>
      <c r="BJZ16" s="15"/>
      <c r="BKA16" s="15"/>
      <c r="BKB16" s="15"/>
      <c r="BKC16" s="15"/>
      <c r="BKD16" s="15"/>
      <c r="BKE16" s="15"/>
      <c r="BKF16" s="15"/>
      <c r="BKG16" s="15"/>
      <c r="BKH16" s="15"/>
      <c r="BKI16" s="15"/>
      <c r="BKJ16" s="15"/>
      <c r="BKK16" s="15"/>
      <c r="BKL16" s="15"/>
      <c r="BKM16" s="15"/>
      <c r="BKN16" s="15"/>
      <c r="BKO16" s="15"/>
      <c r="BKP16" s="15"/>
      <c r="BKQ16" s="15"/>
      <c r="BKR16" s="15"/>
      <c r="BKS16" s="15"/>
      <c r="BKT16" s="15"/>
      <c r="BKU16" s="15"/>
      <c r="BKV16" s="15"/>
      <c r="BKW16" s="15"/>
      <c r="BKX16" s="15"/>
      <c r="BKY16" s="15"/>
      <c r="BKZ16" s="15"/>
      <c r="BLA16" s="15"/>
      <c r="BLB16" s="15"/>
      <c r="BLC16" s="15"/>
      <c r="BLD16" s="15"/>
      <c r="BLE16" s="15"/>
      <c r="BLF16" s="15"/>
      <c r="BLG16" s="15"/>
      <c r="BLH16" s="15"/>
      <c r="BLI16" s="15"/>
      <c r="BLJ16" s="15"/>
      <c r="BLK16" s="15"/>
      <c r="BLL16" s="15"/>
      <c r="BLM16" s="15"/>
      <c r="BLN16" s="15"/>
      <c r="BLO16" s="15"/>
      <c r="BLP16" s="15"/>
      <c r="BLQ16" s="15"/>
      <c r="BLR16" s="15"/>
      <c r="BLS16" s="15"/>
      <c r="BLT16" s="15"/>
      <c r="BLU16" s="15"/>
      <c r="BLV16" s="15"/>
      <c r="BLW16" s="15"/>
      <c r="BLX16" s="15"/>
      <c r="BLY16" s="15"/>
      <c r="BLZ16" s="15"/>
      <c r="BMA16" s="15"/>
      <c r="BMB16" s="15"/>
      <c r="BMC16" s="15"/>
      <c r="BMD16" s="15"/>
      <c r="BME16" s="15"/>
      <c r="BMF16" s="15"/>
      <c r="BMG16" s="15"/>
      <c r="BMH16" s="15"/>
      <c r="BMI16" s="15"/>
      <c r="BMJ16" s="15"/>
      <c r="BMK16" s="15"/>
      <c r="BML16" s="15"/>
      <c r="BMM16" s="15"/>
      <c r="BMN16" s="15"/>
      <c r="BMO16" s="15"/>
      <c r="BMP16" s="15"/>
      <c r="BMQ16" s="15"/>
      <c r="BMR16" s="15"/>
      <c r="BMS16" s="15"/>
      <c r="BMT16" s="15"/>
      <c r="BMU16" s="15"/>
      <c r="BMV16" s="15"/>
      <c r="BMW16" s="15"/>
      <c r="BMX16" s="15"/>
      <c r="BMY16" s="15"/>
      <c r="BMZ16" s="15"/>
      <c r="BNA16" s="15"/>
      <c r="BNB16" s="15"/>
      <c r="BNC16" s="15"/>
      <c r="BND16" s="15"/>
      <c r="BNE16" s="15"/>
      <c r="BNF16" s="15"/>
      <c r="BNG16" s="15"/>
      <c r="BNH16" s="15"/>
      <c r="BNI16" s="15"/>
      <c r="BNJ16" s="15"/>
      <c r="BNK16" s="15"/>
      <c r="BNL16" s="15"/>
      <c r="BNM16" s="15"/>
      <c r="BNN16" s="15"/>
      <c r="BNO16" s="15"/>
      <c r="BNP16" s="15"/>
      <c r="BNQ16" s="15"/>
      <c r="BNR16" s="15"/>
      <c r="BNS16" s="15"/>
      <c r="BNT16" s="15"/>
      <c r="BNU16" s="15"/>
      <c r="BNV16" s="15"/>
      <c r="BNW16" s="15"/>
      <c r="BNX16" s="15"/>
      <c r="BNY16" s="15"/>
      <c r="BNZ16" s="15"/>
      <c r="BOA16" s="15"/>
      <c r="BOB16" s="15"/>
      <c r="BOC16" s="15"/>
      <c r="BOD16" s="15"/>
      <c r="BOE16" s="15"/>
      <c r="BOF16" s="15"/>
      <c r="BOG16" s="15"/>
      <c r="BOH16" s="15"/>
      <c r="BOI16" s="15"/>
      <c r="BOJ16" s="15"/>
      <c r="BOK16" s="15"/>
      <c r="BOL16" s="15"/>
      <c r="BOM16" s="15"/>
      <c r="BON16" s="15"/>
      <c r="BOO16" s="15"/>
      <c r="BOP16" s="15"/>
      <c r="BOQ16" s="15"/>
      <c r="BOR16" s="15"/>
      <c r="BOS16" s="15"/>
      <c r="BOT16" s="15"/>
      <c r="BOU16" s="15"/>
      <c r="BOV16" s="15"/>
      <c r="BOW16" s="15"/>
      <c r="BOX16" s="15"/>
      <c r="BOY16" s="15"/>
      <c r="BOZ16" s="15"/>
      <c r="BPA16" s="15"/>
      <c r="BPB16" s="15"/>
      <c r="BPC16" s="15"/>
      <c r="BPD16" s="15"/>
      <c r="BPE16" s="15"/>
      <c r="BPF16" s="15"/>
      <c r="BPG16" s="15"/>
      <c r="BPH16" s="15"/>
      <c r="BPI16" s="15"/>
      <c r="BPJ16" s="15"/>
      <c r="BPK16" s="15"/>
      <c r="BPL16" s="15"/>
      <c r="BPM16" s="15"/>
      <c r="BPN16" s="15"/>
      <c r="BPO16" s="15"/>
      <c r="BPP16" s="15"/>
      <c r="BPQ16" s="15"/>
      <c r="BPR16" s="15"/>
      <c r="BPS16" s="15"/>
      <c r="BPT16" s="15"/>
      <c r="BPU16" s="15"/>
      <c r="BPV16" s="15"/>
      <c r="BPW16" s="15"/>
      <c r="BPX16" s="15"/>
      <c r="BPY16" s="15"/>
      <c r="BPZ16" s="15"/>
      <c r="BQA16" s="15"/>
      <c r="BQB16" s="15"/>
      <c r="BQC16" s="15"/>
      <c r="BQD16" s="15"/>
      <c r="BQE16" s="15"/>
      <c r="BQF16" s="15"/>
      <c r="BQG16" s="15"/>
      <c r="BQH16" s="15"/>
      <c r="BQI16" s="15"/>
      <c r="BQJ16" s="15"/>
      <c r="BQK16" s="15"/>
      <c r="BQL16" s="15"/>
      <c r="BQM16" s="15"/>
      <c r="BQN16" s="15"/>
      <c r="BQO16" s="15"/>
      <c r="BQP16" s="15"/>
      <c r="BQQ16" s="15"/>
      <c r="BQR16" s="15"/>
      <c r="BQS16" s="15"/>
      <c r="BQT16" s="15"/>
      <c r="BQU16" s="15"/>
      <c r="BQV16" s="15"/>
      <c r="BQW16" s="15"/>
      <c r="BQX16" s="15"/>
      <c r="BQY16" s="15"/>
      <c r="BQZ16" s="15"/>
      <c r="BRA16" s="15"/>
      <c r="BRB16" s="15"/>
      <c r="BRC16" s="15"/>
      <c r="BRD16" s="15"/>
      <c r="BRE16" s="15"/>
      <c r="BRF16" s="15"/>
      <c r="BRG16" s="15"/>
      <c r="BRH16" s="15"/>
      <c r="BRI16" s="15"/>
      <c r="BRJ16" s="15"/>
      <c r="BRK16" s="15"/>
      <c r="BRL16" s="15"/>
      <c r="BRM16" s="15"/>
      <c r="BRN16" s="15"/>
      <c r="BRO16" s="15"/>
      <c r="BRP16" s="15"/>
      <c r="BRQ16" s="15"/>
      <c r="BRR16" s="15"/>
      <c r="BRS16" s="15"/>
      <c r="BRT16" s="15"/>
      <c r="BRU16" s="15"/>
      <c r="BRV16" s="15"/>
      <c r="BRW16" s="15"/>
      <c r="BRX16" s="15"/>
      <c r="BRY16" s="15"/>
      <c r="BRZ16" s="15"/>
      <c r="BSA16" s="15"/>
      <c r="BSB16" s="15"/>
      <c r="BSC16" s="15"/>
      <c r="BSD16" s="15"/>
      <c r="BSE16" s="15"/>
      <c r="BSF16" s="15"/>
      <c r="BSG16" s="15"/>
      <c r="BSH16" s="15"/>
      <c r="BSI16" s="15"/>
      <c r="BSJ16" s="15"/>
      <c r="BSK16" s="15"/>
      <c r="BSL16" s="15"/>
      <c r="BSM16" s="15"/>
      <c r="BSN16" s="15"/>
      <c r="BSO16" s="15"/>
      <c r="BSP16" s="15"/>
      <c r="BSQ16" s="15"/>
      <c r="BSR16" s="15"/>
      <c r="BSS16" s="15"/>
      <c r="BST16" s="15"/>
      <c r="BSU16" s="15"/>
      <c r="BSV16" s="15"/>
      <c r="BSW16" s="15"/>
      <c r="BSX16" s="15"/>
      <c r="BSY16" s="15"/>
      <c r="BSZ16" s="15"/>
      <c r="BTA16" s="15"/>
      <c r="BTB16" s="15"/>
      <c r="BTC16" s="15"/>
      <c r="BTD16" s="15"/>
      <c r="BTE16" s="15"/>
      <c r="BTF16" s="15"/>
      <c r="BTG16" s="15"/>
      <c r="BTH16" s="15"/>
      <c r="BTI16" s="15"/>
      <c r="BTJ16" s="15"/>
      <c r="BTK16" s="15"/>
      <c r="BTL16" s="15"/>
      <c r="BTM16" s="15"/>
      <c r="BTN16" s="15"/>
      <c r="BTO16" s="15"/>
      <c r="BTP16" s="15"/>
      <c r="BTQ16" s="15"/>
      <c r="BTR16" s="15"/>
      <c r="BTS16" s="15"/>
      <c r="BTT16" s="15"/>
      <c r="BTU16" s="15"/>
      <c r="BTV16" s="15"/>
      <c r="BTW16" s="15"/>
      <c r="BTX16" s="15"/>
      <c r="BTY16" s="15"/>
      <c r="BTZ16" s="15"/>
      <c r="BUA16" s="15"/>
      <c r="BUB16" s="15"/>
      <c r="BUC16" s="15"/>
      <c r="BUD16" s="15"/>
      <c r="BUE16" s="15"/>
      <c r="BUF16" s="15"/>
      <c r="BUG16" s="15"/>
      <c r="BUH16" s="15"/>
      <c r="BUI16" s="15"/>
      <c r="BUJ16" s="15"/>
      <c r="BUK16" s="15"/>
      <c r="BUL16" s="15"/>
      <c r="BUM16" s="15"/>
      <c r="BUN16" s="15"/>
      <c r="BUO16" s="15"/>
      <c r="BUP16" s="15"/>
      <c r="BUQ16" s="15"/>
      <c r="BUR16" s="15"/>
      <c r="BUS16" s="15"/>
      <c r="BUT16" s="15"/>
      <c r="BUU16" s="15"/>
      <c r="BUV16" s="15"/>
      <c r="BUW16" s="15"/>
      <c r="BUX16" s="15"/>
      <c r="BUY16" s="15"/>
      <c r="BUZ16" s="15"/>
      <c r="BVA16" s="15"/>
      <c r="BVB16" s="15"/>
      <c r="BVC16" s="15"/>
      <c r="BVD16" s="15"/>
      <c r="BVE16" s="15"/>
      <c r="BVF16" s="15"/>
      <c r="BVG16" s="15"/>
      <c r="BVH16" s="15"/>
      <c r="BVI16" s="15"/>
      <c r="BVJ16" s="15"/>
      <c r="BVK16" s="15"/>
      <c r="BVL16" s="15"/>
      <c r="BVM16" s="15"/>
      <c r="BVN16" s="15"/>
      <c r="BVO16" s="15"/>
      <c r="BVP16" s="15"/>
      <c r="BVQ16" s="15"/>
      <c r="BVR16" s="15"/>
      <c r="BVS16" s="15"/>
      <c r="BVT16" s="15"/>
      <c r="BVU16" s="15"/>
      <c r="BVV16" s="15"/>
      <c r="BVW16" s="15"/>
      <c r="BVX16" s="15"/>
      <c r="BVY16" s="15"/>
      <c r="BVZ16" s="15"/>
      <c r="BWA16" s="15"/>
      <c r="BWB16" s="15"/>
      <c r="BWC16" s="15"/>
      <c r="BWD16" s="15"/>
      <c r="BWE16" s="15"/>
      <c r="BWF16" s="15"/>
      <c r="BWG16" s="15"/>
      <c r="BWH16" s="15"/>
      <c r="BWI16" s="15"/>
      <c r="BWJ16" s="15"/>
      <c r="BWK16" s="15"/>
      <c r="BWL16" s="15"/>
      <c r="BWM16" s="15"/>
      <c r="BWN16" s="15"/>
      <c r="BWO16" s="15"/>
      <c r="BWP16" s="15"/>
      <c r="BWQ16" s="15"/>
      <c r="BWR16" s="15"/>
      <c r="BWS16" s="15"/>
      <c r="BWT16" s="15"/>
      <c r="BWU16" s="15"/>
      <c r="BWV16" s="15"/>
      <c r="BWW16" s="15"/>
      <c r="BWX16" s="15"/>
      <c r="BWY16" s="15"/>
      <c r="BWZ16" s="15"/>
      <c r="BXA16" s="15"/>
      <c r="BXB16" s="15"/>
      <c r="BXC16" s="15"/>
      <c r="BXD16" s="15"/>
      <c r="BXE16" s="15"/>
      <c r="BXF16" s="15"/>
      <c r="BXG16" s="15"/>
      <c r="BXH16" s="15"/>
      <c r="BXI16" s="15"/>
      <c r="BXJ16" s="15"/>
      <c r="BXK16" s="15"/>
      <c r="BXL16" s="15"/>
      <c r="BXM16" s="15"/>
      <c r="BXN16" s="15"/>
      <c r="BXO16" s="15"/>
      <c r="BXP16" s="15"/>
      <c r="BXQ16" s="15"/>
      <c r="BXR16" s="15"/>
      <c r="BXS16" s="15"/>
      <c r="BXT16" s="15"/>
      <c r="BXU16" s="15"/>
      <c r="BXV16" s="15"/>
      <c r="BXW16" s="15"/>
      <c r="BXX16" s="15"/>
      <c r="BXY16" s="15"/>
      <c r="BXZ16" s="15"/>
      <c r="BYA16" s="15"/>
      <c r="BYB16" s="15"/>
      <c r="BYC16" s="15"/>
      <c r="BYD16" s="15"/>
      <c r="BYE16" s="15"/>
      <c r="BYF16" s="15"/>
      <c r="BYG16" s="15"/>
      <c r="BYH16" s="15"/>
      <c r="BYI16" s="15"/>
      <c r="BYJ16" s="15"/>
      <c r="BYK16" s="15"/>
      <c r="BYL16" s="15"/>
      <c r="BYM16" s="15"/>
      <c r="BYN16" s="15"/>
      <c r="BYO16" s="15"/>
      <c r="BYP16" s="15"/>
      <c r="BYQ16" s="15"/>
      <c r="BYR16" s="15"/>
      <c r="BYS16" s="15"/>
      <c r="BYT16" s="15"/>
      <c r="BYU16" s="15"/>
      <c r="BYV16" s="15"/>
      <c r="BYW16" s="15"/>
      <c r="BYX16" s="15"/>
      <c r="BYY16" s="15"/>
      <c r="BYZ16" s="15"/>
      <c r="BZA16" s="15"/>
      <c r="BZB16" s="15"/>
      <c r="BZC16" s="15"/>
      <c r="BZD16" s="15"/>
      <c r="BZE16" s="15"/>
      <c r="BZF16" s="15"/>
      <c r="BZG16" s="15"/>
      <c r="BZH16" s="15"/>
      <c r="BZI16" s="15"/>
      <c r="BZJ16" s="15"/>
      <c r="BZK16" s="15"/>
      <c r="BZL16" s="15"/>
      <c r="BZM16" s="15"/>
      <c r="BZN16" s="15"/>
      <c r="BZO16" s="15"/>
      <c r="BZP16" s="15"/>
      <c r="BZQ16" s="15"/>
      <c r="BZR16" s="15"/>
      <c r="BZS16" s="15"/>
      <c r="BZT16" s="15"/>
      <c r="BZU16" s="15"/>
      <c r="BZV16" s="15"/>
      <c r="BZW16" s="15"/>
      <c r="BZX16" s="15"/>
      <c r="BZY16" s="15"/>
      <c r="BZZ16" s="15"/>
      <c r="CAA16" s="15"/>
      <c r="CAB16" s="15"/>
      <c r="CAC16" s="15"/>
      <c r="CAD16" s="15"/>
      <c r="CAE16" s="15"/>
      <c r="CAF16" s="15"/>
      <c r="CAG16" s="15"/>
      <c r="CAH16" s="15"/>
      <c r="CAI16" s="15"/>
      <c r="CAJ16" s="15"/>
      <c r="CAK16" s="15"/>
      <c r="CAL16" s="15"/>
      <c r="CAM16" s="15"/>
      <c r="CAN16" s="15"/>
      <c r="CAO16" s="15"/>
      <c r="CAP16" s="15"/>
      <c r="CAQ16" s="15"/>
      <c r="CAR16" s="15"/>
      <c r="CAS16" s="15"/>
      <c r="CAT16" s="15"/>
      <c r="CAU16" s="15"/>
      <c r="CAV16" s="15"/>
      <c r="CAW16" s="15"/>
      <c r="CAX16" s="15"/>
      <c r="CAY16" s="15"/>
      <c r="CAZ16" s="15"/>
      <c r="CBA16" s="15"/>
      <c r="CBB16" s="15"/>
      <c r="CBC16" s="15"/>
      <c r="CBD16" s="15"/>
      <c r="CBE16" s="15"/>
      <c r="CBF16" s="15"/>
      <c r="CBG16" s="15"/>
      <c r="CBH16" s="15"/>
      <c r="CBI16" s="15"/>
      <c r="CBJ16" s="15"/>
      <c r="CBK16" s="15"/>
      <c r="CBL16" s="15"/>
      <c r="CBM16" s="15"/>
      <c r="CBN16" s="15"/>
      <c r="CBO16" s="15"/>
      <c r="CBP16" s="15"/>
      <c r="CBQ16" s="15"/>
      <c r="CBR16" s="15"/>
      <c r="CBS16" s="15"/>
      <c r="CBT16" s="15"/>
      <c r="CBU16" s="15"/>
      <c r="CBV16" s="15"/>
      <c r="CBW16" s="15"/>
      <c r="CBX16" s="15"/>
      <c r="CBY16" s="15"/>
      <c r="CBZ16" s="15"/>
      <c r="CCA16" s="15"/>
      <c r="CCB16" s="15"/>
      <c r="CCC16" s="15"/>
      <c r="CCD16" s="15"/>
      <c r="CCE16" s="15"/>
      <c r="CCF16" s="15"/>
      <c r="CCG16" s="15"/>
      <c r="CCH16" s="15"/>
      <c r="CCI16" s="15"/>
      <c r="CCJ16" s="15"/>
      <c r="CCK16" s="15"/>
      <c r="CCL16" s="15"/>
      <c r="CCM16" s="15"/>
      <c r="CCN16" s="15"/>
      <c r="CCO16" s="15"/>
      <c r="CCP16" s="15"/>
      <c r="CCQ16" s="15"/>
      <c r="CCR16" s="15"/>
      <c r="CCS16" s="15"/>
      <c r="CCT16" s="15"/>
      <c r="CCU16" s="15"/>
      <c r="CCV16" s="15"/>
      <c r="CCW16" s="15"/>
      <c r="CCX16" s="15"/>
      <c r="CCY16" s="15"/>
      <c r="CCZ16" s="15"/>
      <c r="CDA16" s="15"/>
      <c r="CDB16" s="15"/>
      <c r="CDC16" s="15"/>
      <c r="CDD16" s="15"/>
      <c r="CDE16" s="15"/>
      <c r="CDF16" s="15"/>
      <c r="CDG16" s="15"/>
      <c r="CDH16" s="15"/>
      <c r="CDI16" s="15"/>
      <c r="CDJ16" s="15"/>
      <c r="CDK16" s="15"/>
      <c r="CDL16" s="15"/>
      <c r="CDM16" s="15"/>
      <c r="CDN16" s="15"/>
      <c r="CDO16" s="15"/>
      <c r="CDP16" s="15"/>
      <c r="CDQ16" s="15"/>
      <c r="CDR16" s="15"/>
      <c r="CDS16" s="15"/>
      <c r="CDT16" s="15"/>
      <c r="CDU16" s="15"/>
      <c r="CDV16" s="15"/>
      <c r="CDW16" s="15"/>
      <c r="CDX16" s="15"/>
      <c r="CDY16" s="15"/>
      <c r="CDZ16" s="15"/>
      <c r="CEA16" s="15"/>
      <c r="CEB16" s="15"/>
      <c r="CEC16" s="15"/>
      <c r="CED16" s="15"/>
      <c r="CEE16" s="15"/>
      <c r="CEF16" s="15"/>
      <c r="CEG16" s="15"/>
      <c r="CEH16" s="15"/>
      <c r="CEI16" s="15"/>
      <c r="CEJ16" s="15"/>
      <c r="CEK16" s="15"/>
      <c r="CEL16" s="15"/>
      <c r="CEM16" s="15"/>
      <c r="CEN16" s="15"/>
      <c r="CEO16" s="15"/>
      <c r="CEP16" s="15"/>
      <c r="CEQ16" s="15"/>
      <c r="CER16" s="15"/>
      <c r="CES16" s="15"/>
      <c r="CET16" s="15"/>
      <c r="CEU16" s="15"/>
      <c r="CEV16" s="15"/>
      <c r="CEW16" s="15"/>
      <c r="CEX16" s="15"/>
      <c r="CEY16" s="15"/>
      <c r="CEZ16" s="15"/>
      <c r="CFA16" s="15"/>
      <c r="CFB16" s="15"/>
      <c r="CFC16" s="15"/>
      <c r="CFD16" s="15"/>
      <c r="CFE16" s="15"/>
      <c r="CFF16" s="15"/>
      <c r="CFG16" s="15"/>
      <c r="CFH16" s="15"/>
      <c r="CFI16" s="15"/>
      <c r="CFJ16" s="15"/>
      <c r="CFK16" s="15"/>
      <c r="CFL16" s="15"/>
      <c r="CFM16" s="15"/>
      <c r="CFN16" s="15"/>
      <c r="CFO16" s="15"/>
      <c r="CFP16" s="15"/>
      <c r="CFQ16" s="15"/>
      <c r="CFR16" s="15"/>
      <c r="CFS16" s="15"/>
      <c r="CFT16" s="15"/>
      <c r="CFU16" s="15"/>
      <c r="CFV16" s="15"/>
      <c r="CFW16" s="15"/>
      <c r="CFX16" s="15"/>
      <c r="CFY16" s="15"/>
      <c r="CFZ16" s="15"/>
      <c r="CGA16" s="15"/>
      <c r="CGB16" s="15"/>
      <c r="CGC16" s="15"/>
      <c r="CGD16" s="15"/>
      <c r="CGE16" s="15"/>
      <c r="CGF16" s="15"/>
      <c r="CGG16" s="15"/>
      <c r="CGH16" s="15"/>
      <c r="CGI16" s="15"/>
      <c r="CGJ16" s="15"/>
      <c r="CGK16" s="15"/>
      <c r="CGL16" s="15"/>
      <c r="CGM16" s="15"/>
      <c r="CGN16" s="15"/>
      <c r="CGO16" s="15"/>
      <c r="CGP16" s="15"/>
      <c r="CGQ16" s="15"/>
      <c r="CGR16" s="15"/>
      <c r="CGS16" s="15"/>
      <c r="CGT16" s="15"/>
      <c r="CGU16" s="15"/>
      <c r="CGV16" s="15"/>
      <c r="CGW16" s="15"/>
      <c r="CGX16" s="15"/>
      <c r="CGY16" s="15"/>
      <c r="CGZ16" s="15"/>
      <c r="CHA16" s="15"/>
      <c r="CHB16" s="15"/>
      <c r="CHC16" s="15"/>
      <c r="CHD16" s="15"/>
      <c r="CHE16" s="15"/>
      <c r="CHF16" s="15"/>
      <c r="CHG16" s="15"/>
      <c r="CHH16" s="15"/>
      <c r="CHI16" s="15"/>
      <c r="CHJ16" s="15"/>
      <c r="CHK16" s="15"/>
      <c r="CHL16" s="15"/>
      <c r="CHM16" s="15"/>
      <c r="CHN16" s="15"/>
      <c r="CHO16" s="15"/>
      <c r="CHP16" s="15"/>
      <c r="CHQ16" s="15"/>
      <c r="CHR16" s="15"/>
      <c r="CHS16" s="15"/>
      <c r="CHT16" s="15"/>
      <c r="CHU16" s="15"/>
      <c r="CHV16" s="15"/>
      <c r="CHW16" s="15"/>
      <c r="CHX16" s="15"/>
      <c r="CHY16" s="15"/>
      <c r="CHZ16" s="15"/>
      <c r="CIA16" s="15"/>
      <c r="CIB16" s="15"/>
      <c r="CIC16" s="15"/>
      <c r="CID16" s="15"/>
      <c r="CIE16" s="15"/>
      <c r="CIF16" s="15"/>
      <c r="CIG16" s="15"/>
      <c r="CIH16" s="15"/>
      <c r="CII16" s="15"/>
      <c r="CIJ16" s="15"/>
      <c r="CIK16" s="15"/>
      <c r="CIL16" s="15"/>
      <c r="CIM16" s="15"/>
      <c r="CIN16" s="15"/>
      <c r="CIO16" s="15"/>
      <c r="CIP16" s="15"/>
      <c r="CIQ16" s="15"/>
      <c r="CIR16" s="15"/>
      <c r="CIS16" s="15"/>
      <c r="CIT16" s="15"/>
      <c r="CIU16" s="15"/>
      <c r="CIV16" s="15"/>
      <c r="CIW16" s="15"/>
      <c r="CIX16" s="15"/>
      <c r="CIY16" s="15"/>
      <c r="CIZ16" s="15"/>
      <c r="CJA16" s="15"/>
      <c r="CJB16" s="15"/>
      <c r="CJC16" s="15"/>
      <c r="CJD16" s="15"/>
      <c r="CJE16" s="15"/>
      <c r="CJF16" s="15"/>
      <c r="CJG16" s="15"/>
      <c r="CJH16" s="15"/>
      <c r="CJI16" s="15"/>
      <c r="CJJ16" s="15"/>
      <c r="CJK16" s="15"/>
      <c r="CJL16" s="15"/>
      <c r="CJM16" s="15"/>
      <c r="CJN16" s="15"/>
      <c r="CJO16" s="15"/>
      <c r="CJP16" s="15"/>
      <c r="CJQ16" s="15"/>
      <c r="CJR16" s="15"/>
      <c r="CJS16" s="15"/>
      <c r="CJT16" s="15"/>
      <c r="CJU16" s="15"/>
      <c r="CJV16" s="15"/>
      <c r="CJW16" s="15"/>
      <c r="CJX16" s="15"/>
      <c r="CJY16" s="15"/>
      <c r="CJZ16" s="15"/>
      <c r="CKA16" s="15"/>
      <c r="CKB16" s="15"/>
      <c r="CKC16" s="15"/>
      <c r="CKD16" s="15"/>
      <c r="CKE16" s="15"/>
      <c r="CKF16" s="15"/>
      <c r="CKG16" s="15"/>
      <c r="CKH16" s="15"/>
      <c r="CKI16" s="15"/>
      <c r="CKJ16" s="15"/>
      <c r="CKK16" s="15"/>
      <c r="CKL16" s="15"/>
      <c r="CKM16" s="15"/>
      <c r="CKN16" s="15"/>
      <c r="CKO16" s="15"/>
      <c r="CKP16" s="15"/>
      <c r="CKQ16" s="15"/>
      <c r="CKR16" s="15"/>
      <c r="CKS16" s="15"/>
      <c r="CKT16" s="15"/>
      <c r="CKU16" s="15"/>
      <c r="CKV16" s="15"/>
      <c r="CKW16" s="15"/>
      <c r="CKX16" s="15"/>
      <c r="CKY16" s="15"/>
      <c r="CKZ16" s="15"/>
      <c r="CLA16" s="15"/>
      <c r="CLB16" s="15"/>
      <c r="CLC16" s="15"/>
      <c r="CLD16" s="15"/>
      <c r="CLE16" s="15"/>
      <c r="CLF16" s="15"/>
      <c r="CLG16" s="15"/>
      <c r="CLH16" s="15"/>
      <c r="CLI16" s="15"/>
      <c r="CLJ16" s="15"/>
      <c r="CLK16" s="15"/>
      <c r="CLL16" s="15"/>
      <c r="CLM16" s="15"/>
      <c r="CLN16" s="15"/>
      <c r="CLO16" s="15"/>
      <c r="CLP16" s="15"/>
      <c r="CLQ16" s="15"/>
      <c r="CLR16" s="15"/>
      <c r="CLS16" s="15"/>
      <c r="CLT16" s="15"/>
      <c r="CLU16" s="15"/>
      <c r="CLV16" s="15"/>
      <c r="CLW16" s="15"/>
      <c r="CLX16" s="15"/>
      <c r="CLY16" s="15"/>
      <c r="CLZ16" s="15"/>
      <c r="CMA16" s="15"/>
      <c r="CMB16" s="15"/>
      <c r="CMC16" s="15"/>
      <c r="CMD16" s="15"/>
      <c r="CME16" s="15"/>
      <c r="CMF16" s="15"/>
      <c r="CMG16" s="15"/>
      <c r="CMH16" s="15"/>
      <c r="CMI16" s="15"/>
      <c r="CMJ16" s="15"/>
      <c r="CMK16" s="15"/>
      <c r="CML16" s="15"/>
      <c r="CMM16" s="15"/>
      <c r="CMN16" s="15"/>
      <c r="CMO16" s="15"/>
      <c r="CMP16" s="15"/>
      <c r="CMQ16" s="15"/>
      <c r="CMR16" s="15"/>
      <c r="CMS16" s="15"/>
      <c r="CMT16" s="15"/>
      <c r="CMU16" s="15"/>
      <c r="CMV16" s="15"/>
      <c r="CMW16" s="15"/>
      <c r="CMX16" s="15"/>
      <c r="CMY16" s="15"/>
      <c r="CMZ16" s="15"/>
      <c r="CNA16" s="15"/>
      <c r="CNB16" s="15"/>
      <c r="CNC16" s="15"/>
      <c r="CND16" s="15"/>
      <c r="CNE16" s="15"/>
      <c r="CNF16" s="15"/>
      <c r="CNG16" s="15"/>
      <c r="CNH16" s="15"/>
      <c r="CNI16" s="15"/>
      <c r="CNJ16" s="15"/>
      <c r="CNK16" s="15"/>
      <c r="CNL16" s="15"/>
      <c r="CNM16" s="15"/>
      <c r="CNN16" s="15"/>
      <c r="CNO16" s="15"/>
      <c r="CNP16" s="15"/>
      <c r="CNQ16" s="15"/>
      <c r="CNR16" s="15"/>
      <c r="CNS16" s="15"/>
      <c r="CNT16" s="15"/>
      <c r="CNU16" s="15"/>
      <c r="CNV16" s="15"/>
      <c r="CNW16" s="15"/>
      <c r="CNX16" s="15"/>
      <c r="CNY16" s="15"/>
      <c r="CNZ16" s="15"/>
      <c r="COA16" s="15"/>
      <c r="COB16" s="15"/>
      <c r="COC16" s="15"/>
      <c r="COD16" s="15"/>
      <c r="COE16" s="15"/>
      <c r="COF16" s="15"/>
      <c r="COG16" s="15"/>
      <c r="COH16" s="15"/>
      <c r="COI16" s="15"/>
      <c r="COJ16" s="15"/>
      <c r="COK16" s="15"/>
      <c r="COL16" s="15"/>
      <c r="COM16" s="15"/>
      <c r="CON16" s="15"/>
      <c r="COO16" s="15"/>
      <c r="COP16" s="15"/>
      <c r="COQ16" s="15"/>
      <c r="COR16" s="15"/>
      <c r="COS16" s="15"/>
      <c r="COT16" s="15"/>
      <c r="COU16" s="15"/>
      <c r="COV16" s="15"/>
      <c r="COW16" s="15"/>
      <c r="COX16" s="15"/>
      <c r="COY16" s="15"/>
      <c r="COZ16" s="15"/>
      <c r="CPA16" s="15"/>
      <c r="CPB16" s="15"/>
      <c r="CPC16" s="15"/>
      <c r="CPD16" s="15"/>
      <c r="CPE16" s="15"/>
      <c r="CPF16" s="15"/>
      <c r="CPG16" s="15"/>
      <c r="CPH16" s="15"/>
      <c r="CPI16" s="15"/>
      <c r="CPJ16" s="15"/>
      <c r="CPK16" s="15"/>
      <c r="CPL16" s="15"/>
      <c r="CPM16" s="15"/>
      <c r="CPN16" s="15"/>
      <c r="CPO16" s="15"/>
      <c r="CPP16" s="15"/>
      <c r="CPQ16" s="15"/>
      <c r="CPR16" s="15"/>
      <c r="CPS16" s="15"/>
      <c r="CPT16" s="15"/>
      <c r="CPU16" s="15"/>
      <c r="CPV16" s="15"/>
      <c r="CPW16" s="15"/>
      <c r="CPX16" s="15"/>
      <c r="CPY16" s="15"/>
      <c r="CPZ16" s="15"/>
      <c r="CQA16" s="15"/>
      <c r="CQB16" s="15"/>
      <c r="CQC16" s="15"/>
      <c r="CQD16" s="15"/>
      <c r="CQE16" s="15"/>
      <c r="CQF16" s="15"/>
      <c r="CQG16" s="15"/>
      <c r="CQH16" s="15"/>
      <c r="CQI16" s="15"/>
      <c r="CQJ16" s="15"/>
      <c r="CQK16" s="15"/>
      <c r="CQL16" s="15"/>
      <c r="CQM16" s="15"/>
      <c r="CQN16" s="15"/>
      <c r="CQO16" s="15"/>
      <c r="CQP16" s="15"/>
      <c r="CQQ16" s="15"/>
      <c r="CQR16" s="15"/>
      <c r="CQS16" s="15"/>
      <c r="CQT16" s="15"/>
      <c r="CQU16" s="15"/>
      <c r="CQV16" s="15"/>
      <c r="CQW16" s="15"/>
      <c r="CQX16" s="15"/>
      <c r="CQY16" s="15"/>
      <c r="CQZ16" s="15"/>
      <c r="CRA16" s="15"/>
      <c r="CRB16" s="15"/>
      <c r="CRC16" s="15"/>
      <c r="CRD16" s="15"/>
      <c r="CRE16" s="15"/>
      <c r="CRF16" s="15"/>
      <c r="CRG16" s="15"/>
      <c r="CRH16" s="15"/>
      <c r="CRI16" s="15"/>
      <c r="CRJ16" s="15"/>
      <c r="CRK16" s="15"/>
      <c r="CRL16" s="15"/>
      <c r="CRM16" s="15"/>
      <c r="CRN16" s="15"/>
      <c r="CRO16" s="15"/>
      <c r="CRP16" s="15"/>
      <c r="CRQ16" s="15"/>
      <c r="CRR16" s="15"/>
      <c r="CRS16" s="15"/>
      <c r="CRT16" s="15"/>
      <c r="CRU16" s="15"/>
      <c r="CRV16" s="15"/>
      <c r="CRW16" s="15"/>
      <c r="CRX16" s="15"/>
      <c r="CRY16" s="15"/>
      <c r="CRZ16" s="15"/>
      <c r="CSA16" s="15"/>
      <c r="CSB16" s="15"/>
      <c r="CSC16" s="15"/>
      <c r="CSD16" s="15"/>
      <c r="CSE16" s="15"/>
      <c r="CSF16" s="15"/>
      <c r="CSG16" s="15"/>
      <c r="CSH16" s="15"/>
      <c r="CSI16" s="15"/>
      <c r="CSJ16" s="15"/>
      <c r="CSK16" s="15"/>
      <c r="CSL16" s="15"/>
      <c r="CSM16" s="15"/>
      <c r="CSN16" s="15"/>
      <c r="CSO16" s="15"/>
      <c r="CSP16" s="15"/>
      <c r="CSQ16" s="15"/>
      <c r="CSR16" s="15"/>
      <c r="CSS16" s="15"/>
      <c r="CST16" s="15"/>
      <c r="CSU16" s="15"/>
      <c r="CSV16" s="15"/>
      <c r="CSW16" s="15"/>
      <c r="CSX16" s="15"/>
      <c r="CSY16" s="15"/>
      <c r="CSZ16" s="15"/>
      <c r="CTA16" s="15"/>
      <c r="CTB16" s="15"/>
      <c r="CTC16" s="15"/>
      <c r="CTD16" s="15"/>
      <c r="CTE16" s="15"/>
      <c r="CTF16" s="15"/>
      <c r="CTG16" s="15"/>
      <c r="CTH16" s="15"/>
      <c r="CTI16" s="15"/>
      <c r="CTJ16" s="15"/>
      <c r="CTK16" s="15"/>
      <c r="CTL16" s="15"/>
      <c r="CTM16" s="15"/>
      <c r="CTN16" s="15"/>
      <c r="CTO16" s="15"/>
      <c r="CTP16" s="15"/>
      <c r="CTQ16" s="15"/>
      <c r="CTR16" s="15"/>
      <c r="CTS16" s="15"/>
      <c r="CTT16" s="15"/>
      <c r="CTU16" s="15"/>
      <c r="CTV16" s="15"/>
      <c r="CTW16" s="15"/>
      <c r="CTX16" s="15"/>
      <c r="CTY16" s="15"/>
      <c r="CTZ16" s="15"/>
      <c r="CUA16" s="15"/>
      <c r="CUB16" s="15"/>
      <c r="CUC16" s="15"/>
      <c r="CUD16" s="15"/>
      <c r="CUE16" s="15"/>
      <c r="CUF16" s="15"/>
      <c r="CUG16" s="15"/>
      <c r="CUH16" s="15"/>
      <c r="CUI16" s="15"/>
      <c r="CUJ16" s="15"/>
      <c r="CUK16" s="15"/>
      <c r="CUL16" s="15"/>
      <c r="CUM16" s="15"/>
      <c r="CUN16" s="15"/>
      <c r="CUO16" s="15"/>
      <c r="CUP16" s="15"/>
      <c r="CUQ16" s="15"/>
      <c r="CUR16" s="15"/>
      <c r="CUS16" s="15"/>
      <c r="CUT16" s="15"/>
      <c r="CUU16" s="15"/>
      <c r="CUV16" s="15"/>
      <c r="CUW16" s="15"/>
      <c r="CUX16" s="15"/>
      <c r="CUY16" s="15"/>
      <c r="CUZ16" s="15"/>
      <c r="CVA16" s="15"/>
      <c r="CVB16" s="15"/>
      <c r="CVC16" s="15"/>
      <c r="CVD16" s="15"/>
      <c r="CVE16" s="15"/>
      <c r="CVF16" s="15"/>
      <c r="CVG16" s="15"/>
      <c r="CVH16" s="15"/>
      <c r="CVI16" s="15"/>
      <c r="CVJ16" s="15"/>
      <c r="CVK16" s="15"/>
      <c r="CVL16" s="15"/>
      <c r="CVM16" s="15"/>
      <c r="CVN16" s="15"/>
      <c r="CVO16" s="15"/>
      <c r="CVP16" s="15"/>
      <c r="CVQ16" s="15"/>
      <c r="CVR16" s="15"/>
      <c r="CVS16" s="15"/>
      <c r="CVT16" s="15"/>
      <c r="CVU16" s="15"/>
      <c r="CVV16" s="15"/>
      <c r="CVW16" s="15"/>
      <c r="CVX16" s="15"/>
      <c r="CVY16" s="15"/>
      <c r="CVZ16" s="15"/>
      <c r="CWA16" s="15"/>
      <c r="CWB16" s="15"/>
      <c r="CWC16" s="15"/>
      <c r="CWD16" s="15"/>
      <c r="CWE16" s="15"/>
      <c r="CWF16" s="15"/>
      <c r="CWG16" s="15"/>
      <c r="CWH16" s="15"/>
      <c r="CWI16" s="15"/>
      <c r="CWJ16" s="15"/>
      <c r="CWK16" s="15"/>
      <c r="CWL16" s="15"/>
      <c r="CWM16" s="15"/>
      <c r="CWN16" s="15"/>
      <c r="CWO16" s="15"/>
      <c r="CWP16" s="15"/>
      <c r="CWQ16" s="15"/>
      <c r="CWR16" s="15"/>
      <c r="CWS16" s="15"/>
      <c r="CWT16" s="15"/>
      <c r="CWU16" s="15"/>
      <c r="CWV16" s="15"/>
      <c r="CWW16" s="15"/>
      <c r="CWX16" s="15"/>
      <c r="CWY16" s="15"/>
      <c r="CWZ16" s="15"/>
      <c r="CXA16" s="15"/>
      <c r="CXB16" s="15"/>
      <c r="CXC16" s="15"/>
      <c r="CXD16" s="15"/>
      <c r="CXE16" s="15"/>
      <c r="CXF16" s="15"/>
      <c r="CXG16" s="15"/>
      <c r="CXH16" s="15"/>
      <c r="CXI16" s="15"/>
      <c r="CXJ16" s="15"/>
      <c r="CXK16" s="15"/>
      <c r="CXL16" s="15"/>
      <c r="CXM16" s="15"/>
      <c r="CXN16" s="15"/>
      <c r="CXO16" s="15"/>
      <c r="CXP16" s="15"/>
      <c r="CXQ16" s="15"/>
      <c r="CXR16" s="15"/>
      <c r="CXS16" s="15"/>
      <c r="CXT16" s="15"/>
      <c r="CXU16" s="15"/>
      <c r="CXV16" s="15"/>
      <c r="CXW16" s="15"/>
      <c r="CXX16" s="15"/>
      <c r="CXY16" s="15"/>
      <c r="CXZ16" s="15"/>
      <c r="CYA16" s="15"/>
      <c r="CYB16" s="15"/>
      <c r="CYC16" s="15"/>
      <c r="CYD16" s="15"/>
      <c r="CYE16" s="15"/>
      <c r="CYF16" s="15"/>
      <c r="CYG16" s="15"/>
      <c r="CYH16" s="15"/>
      <c r="CYI16" s="15"/>
      <c r="CYJ16" s="15"/>
      <c r="CYK16" s="15"/>
      <c r="CYL16" s="15"/>
      <c r="CYM16" s="15"/>
      <c r="CYN16" s="15"/>
      <c r="CYO16" s="15"/>
      <c r="CYP16" s="15"/>
      <c r="CYQ16" s="15"/>
      <c r="CYR16" s="15"/>
      <c r="CYS16" s="15"/>
      <c r="CYT16" s="15"/>
      <c r="CYU16" s="15"/>
      <c r="CYV16" s="15"/>
      <c r="CYW16" s="15"/>
      <c r="CYX16" s="15"/>
      <c r="CYY16" s="15"/>
      <c r="CYZ16" s="15"/>
      <c r="CZA16" s="15"/>
      <c r="CZB16" s="15"/>
      <c r="CZC16" s="15"/>
      <c r="CZD16" s="15"/>
      <c r="CZE16" s="15"/>
      <c r="CZF16" s="15"/>
      <c r="CZG16" s="15"/>
      <c r="CZH16" s="15"/>
      <c r="CZI16" s="15"/>
      <c r="CZJ16" s="15"/>
      <c r="CZK16" s="15"/>
      <c r="CZL16" s="15"/>
      <c r="CZM16" s="15"/>
      <c r="CZN16" s="15"/>
      <c r="CZO16" s="15"/>
      <c r="CZP16" s="15"/>
      <c r="CZQ16" s="15"/>
      <c r="CZR16" s="15"/>
      <c r="CZS16" s="15"/>
      <c r="CZT16" s="15"/>
      <c r="CZU16" s="15"/>
      <c r="CZV16" s="15"/>
      <c r="CZW16" s="15"/>
      <c r="CZX16" s="15"/>
      <c r="CZY16" s="15"/>
      <c r="CZZ16" s="15"/>
      <c r="DAA16" s="15"/>
      <c r="DAB16" s="15"/>
      <c r="DAC16" s="15"/>
      <c r="DAD16" s="15"/>
      <c r="DAE16" s="15"/>
      <c r="DAF16" s="15"/>
      <c r="DAG16" s="15"/>
      <c r="DAH16" s="15"/>
      <c r="DAI16" s="15"/>
      <c r="DAJ16" s="15"/>
      <c r="DAK16" s="15"/>
      <c r="DAL16" s="15"/>
      <c r="DAM16" s="15"/>
      <c r="DAN16" s="15"/>
      <c r="DAO16" s="15"/>
      <c r="DAP16" s="15"/>
      <c r="DAQ16" s="15"/>
      <c r="DAR16" s="15"/>
      <c r="DAS16" s="15"/>
      <c r="DAT16" s="15"/>
      <c r="DAU16" s="15"/>
      <c r="DAV16" s="15"/>
      <c r="DAW16" s="15"/>
      <c r="DAX16" s="15"/>
      <c r="DAY16" s="15"/>
      <c r="DAZ16" s="15"/>
      <c r="DBA16" s="15"/>
      <c r="DBB16" s="15"/>
      <c r="DBC16" s="15"/>
      <c r="DBD16" s="15"/>
      <c r="DBE16" s="15"/>
      <c r="DBF16" s="15"/>
      <c r="DBG16" s="15"/>
      <c r="DBH16" s="15"/>
      <c r="DBI16" s="15"/>
      <c r="DBJ16" s="15"/>
      <c r="DBK16" s="15"/>
      <c r="DBL16" s="15"/>
      <c r="DBM16" s="15"/>
      <c r="DBN16" s="15"/>
      <c r="DBO16" s="15"/>
      <c r="DBP16" s="15"/>
      <c r="DBQ16" s="15"/>
      <c r="DBR16" s="15"/>
      <c r="DBS16" s="15"/>
      <c r="DBT16" s="15"/>
      <c r="DBU16" s="15"/>
      <c r="DBV16" s="15"/>
      <c r="DBW16" s="15"/>
      <c r="DBX16" s="15"/>
      <c r="DBY16" s="15"/>
      <c r="DBZ16" s="15"/>
      <c r="DCA16" s="15"/>
      <c r="DCB16" s="15"/>
      <c r="DCC16" s="15"/>
      <c r="DCD16" s="15"/>
      <c r="DCE16" s="15"/>
      <c r="DCF16" s="15"/>
      <c r="DCG16" s="15"/>
      <c r="DCH16" s="15"/>
      <c r="DCI16" s="15"/>
      <c r="DCJ16" s="15"/>
      <c r="DCK16" s="15"/>
      <c r="DCL16" s="15"/>
      <c r="DCM16" s="15"/>
      <c r="DCN16" s="15"/>
      <c r="DCO16" s="15"/>
      <c r="DCP16" s="15"/>
      <c r="DCQ16" s="15"/>
      <c r="DCR16" s="15"/>
      <c r="DCS16" s="15"/>
      <c r="DCT16" s="15"/>
      <c r="DCU16" s="15"/>
      <c r="DCV16" s="15"/>
      <c r="DCW16" s="15"/>
      <c r="DCX16" s="15"/>
      <c r="DCY16" s="15"/>
      <c r="DCZ16" s="15"/>
      <c r="DDA16" s="15"/>
      <c r="DDB16" s="15"/>
      <c r="DDC16" s="15"/>
      <c r="DDD16" s="15"/>
      <c r="DDE16" s="15"/>
      <c r="DDF16" s="15"/>
      <c r="DDG16" s="15"/>
      <c r="DDH16" s="15"/>
      <c r="DDI16" s="15"/>
      <c r="DDJ16" s="15"/>
      <c r="DDK16" s="15"/>
      <c r="DDL16" s="15"/>
      <c r="DDM16" s="15"/>
      <c r="DDN16" s="15"/>
      <c r="DDO16" s="15"/>
      <c r="DDP16" s="15"/>
      <c r="DDQ16" s="15"/>
      <c r="DDR16" s="15"/>
      <c r="DDS16" s="15"/>
      <c r="DDT16" s="15"/>
      <c r="DDU16" s="15"/>
      <c r="DDV16" s="15"/>
      <c r="DDW16" s="15"/>
      <c r="DDX16" s="15"/>
      <c r="DDY16" s="15"/>
      <c r="DDZ16" s="15"/>
      <c r="DEA16" s="15"/>
      <c r="DEB16" s="15"/>
      <c r="DEC16" s="15"/>
      <c r="DED16" s="15"/>
      <c r="DEE16" s="15"/>
      <c r="DEF16" s="15"/>
      <c r="DEG16" s="15"/>
      <c r="DEH16" s="15"/>
      <c r="DEI16" s="15"/>
      <c r="DEJ16" s="15"/>
      <c r="DEK16" s="15"/>
      <c r="DEL16" s="15"/>
      <c r="DEM16" s="15"/>
      <c r="DEN16" s="15"/>
      <c r="DEO16" s="15"/>
      <c r="DEP16" s="15"/>
      <c r="DEQ16" s="15"/>
      <c r="DER16" s="15"/>
      <c r="DES16" s="15"/>
      <c r="DET16" s="15"/>
      <c r="DEU16" s="15"/>
      <c r="DEV16" s="15"/>
      <c r="DEW16" s="15"/>
      <c r="DEX16" s="15"/>
      <c r="DEY16" s="15"/>
      <c r="DEZ16" s="15"/>
      <c r="DFA16" s="15"/>
      <c r="DFB16" s="15"/>
      <c r="DFC16" s="15"/>
      <c r="DFD16" s="15"/>
      <c r="DFE16" s="15"/>
      <c r="DFF16" s="15"/>
      <c r="DFG16" s="15"/>
      <c r="DFH16" s="15"/>
      <c r="DFI16" s="15"/>
      <c r="DFJ16" s="15"/>
      <c r="DFK16" s="15"/>
      <c r="DFL16" s="15"/>
      <c r="DFM16" s="15"/>
      <c r="DFN16" s="15"/>
      <c r="DFO16" s="15"/>
      <c r="DFP16" s="15"/>
      <c r="DFQ16" s="15"/>
      <c r="DFR16" s="15"/>
      <c r="DFS16" s="15"/>
      <c r="DFT16" s="15"/>
      <c r="DFU16" s="15"/>
      <c r="DFV16" s="15"/>
      <c r="DFW16" s="15"/>
      <c r="DFX16" s="15"/>
      <c r="DFY16" s="15"/>
      <c r="DFZ16" s="15"/>
      <c r="DGA16" s="15"/>
      <c r="DGB16" s="15"/>
      <c r="DGC16" s="15"/>
      <c r="DGD16" s="15"/>
      <c r="DGE16" s="15"/>
      <c r="DGF16" s="15"/>
      <c r="DGG16" s="15"/>
      <c r="DGH16" s="15"/>
      <c r="DGI16" s="15"/>
      <c r="DGJ16" s="15"/>
      <c r="DGK16" s="15"/>
      <c r="DGL16" s="15"/>
      <c r="DGM16" s="15"/>
      <c r="DGN16" s="15"/>
      <c r="DGO16" s="15"/>
      <c r="DGP16" s="15"/>
      <c r="DGQ16" s="15"/>
      <c r="DGR16" s="15"/>
      <c r="DGS16" s="15"/>
      <c r="DGT16" s="15"/>
      <c r="DGU16" s="15"/>
      <c r="DGV16" s="15"/>
      <c r="DGW16" s="15"/>
      <c r="DGX16" s="15"/>
      <c r="DGY16" s="15"/>
      <c r="DGZ16" s="15"/>
      <c r="DHA16" s="15"/>
      <c r="DHB16" s="15"/>
      <c r="DHC16" s="15"/>
      <c r="DHD16" s="15"/>
      <c r="DHE16" s="15"/>
      <c r="DHF16" s="15"/>
      <c r="DHG16" s="15"/>
      <c r="DHH16" s="15"/>
      <c r="DHI16" s="15"/>
      <c r="DHJ16" s="15"/>
      <c r="DHK16" s="15"/>
      <c r="DHL16" s="15"/>
      <c r="DHM16" s="15"/>
      <c r="DHN16" s="15"/>
      <c r="DHO16" s="15"/>
      <c r="DHP16" s="15"/>
      <c r="DHQ16" s="15"/>
      <c r="DHR16" s="15"/>
      <c r="DHS16" s="15"/>
      <c r="DHT16" s="15"/>
      <c r="DHU16" s="15"/>
      <c r="DHV16" s="15"/>
      <c r="DHW16" s="15"/>
      <c r="DHX16" s="15"/>
      <c r="DHY16" s="15"/>
      <c r="DHZ16" s="15"/>
      <c r="DIA16" s="15"/>
      <c r="DIB16" s="15"/>
      <c r="DIC16" s="15"/>
      <c r="DID16" s="15"/>
      <c r="DIE16" s="15"/>
      <c r="DIF16" s="15"/>
      <c r="DIG16" s="15"/>
      <c r="DIH16" s="15"/>
      <c r="DII16" s="15"/>
      <c r="DIJ16" s="15"/>
      <c r="DIK16" s="15"/>
      <c r="DIL16" s="15"/>
      <c r="DIM16" s="15"/>
      <c r="DIN16" s="15"/>
      <c r="DIO16" s="15"/>
      <c r="DIP16" s="15"/>
      <c r="DIQ16" s="15"/>
      <c r="DIR16" s="15"/>
      <c r="DIS16" s="15"/>
      <c r="DIT16" s="15"/>
      <c r="DIU16" s="15"/>
      <c r="DIV16" s="15"/>
      <c r="DIW16" s="15"/>
      <c r="DIX16" s="15"/>
      <c r="DIY16" s="15"/>
      <c r="DIZ16" s="15"/>
      <c r="DJA16" s="15"/>
      <c r="DJB16" s="15"/>
      <c r="DJC16" s="15"/>
      <c r="DJD16" s="15"/>
      <c r="DJE16" s="15"/>
      <c r="DJF16" s="15"/>
      <c r="DJG16" s="15"/>
      <c r="DJH16" s="15"/>
      <c r="DJI16" s="15"/>
      <c r="DJJ16" s="15"/>
      <c r="DJK16" s="15"/>
      <c r="DJL16" s="15"/>
      <c r="DJM16" s="15"/>
      <c r="DJN16" s="15"/>
      <c r="DJO16" s="15"/>
      <c r="DJP16" s="15"/>
      <c r="DJQ16" s="15"/>
      <c r="DJR16" s="15"/>
      <c r="DJS16" s="15"/>
      <c r="DJT16" s="15"/>
      <c r="DJU16" s="15"/>
      <c r="DJV16" s="15"/>
      <c r="DJW16" s="15"/>
      <c r="DJX16" s="15"/>
      <c r="DJY16" s="15"/>
      <c r="DJZ16" s="15"/>
      <c r="DKA16" s="15"/>
      <c r="DKB16" s="15"/>
      <c r="DKC16" s="15"/>
      <c r="DKD16" s="15"/>
      <c r="DKE16" s="15"/>
      <c r="DKF16" s="15"/>
      <c r="DKG16" s="15"/>
      <c r="DKH16" s="15"/>
      <c r="DKI16" s="15"/>
      <c r="DKJ16" s="15"/>
      <c r="DKK16" s="15"/>
      <c r="DKL16" s="15"/>
      <c r="DKM16" s="15"/>
      <c r="DKN16" s="15"/>
      <c r="DKO16" s="15"/>
      <c r="DKP16" s="15"/>
      <c r="DKQ16" s="15"/>
      <c r="DKR16" s="15"/>
      <c r="DKS16" s="15"/>
      <c r="DKT16" s="15"/>
      <c r="DKU16" s="15"/>
      <c r="DKV16" s="15"/>
      <c r="DKW16" s="15"/>
      <c r="DKX16" s="15"/>
      <c r="DKY16" s="15"/>
      <c r="DKZ16" s="15"/>
      <c r="DLA16" s="15"/>
      <c r="DLB16" s="15"/>
      <c r="DLC16" s="15"/>
      <c r="DLD16" s="15"/>
      <c r="DLE16" s="15"/>
      <c r="DLF16" s="15"/>
      <c r="DLG16" s="15"/>
      <c r="DLH16" s="15"/>
      <c r="DLI16" s="15"/>
      <c r="DLJ16" s="15"/>
      <c r="DLK16" s="15"/>
      <c r="DLL16" s="15"/>
      <c r="DLM16" s="15"/>
      <c r="DLN16" s="15"/>
      <c r="DLO16" s="15"/>
      <c r="DLP16" s="15"/>
      <c r="DLQ16" s="15"/>
      <c r="DLR16" s="15"/>
      <c r="DLS16" s="15"/>
      <c r="DLT16" s="15"/>
      <c r="DLU16" s="15"/>
      <c r="DLV16" s="15"/>
      <c r="DLW16" s="15"/>
      <c r="DLX16" s="15"/>
      <c r="DLY16" s="15"/>
      <c r="DLZ16" s="15"/>
      <c r="DMA16" s="15"/>
      <c r="DMB16" s="15"/>
      <c r="DMC16" s="15"/>
      <c r="DMD16" s="15"/>
      <c r="DME16" s="15"/>
      <c r="DMF16" s="15"/>
      <c r="DMG16" s="15"/>
      <c r="DMH16" s="15"/>
      <c r="DMI16" s="15"/>
      <c r="DMJ16" s="15"/>
      <c r="DMK16" s="15"/>
      <c r="DML16" s="15"/>
      <c r="DMM16" s="15"/>
      <c r="DMN16" s="15"/>
      <c r="DMO16" s="15"/>
      <c r="DMP16" s="15"/>
      <c r="DMQ16" s="15"/>
      <c r="DMR16" s="15"/>
      <c r="DMS16" s="15"/>
      <c r="DMT16" s="15"/>
      <c r="DMU16" s="15"/>
      <c r="DMV16" s="15"/>
      <c r="DMW16" s="15"/>
      <c r="DMX16" s="15"/>
      <c r="DMY16" s="15"/>
      <c r="DMZ16" s="15"/>
      <c r="DNA16" s="15"/>
      <c r="DNB16" s="15"/>
      <c r="DNC16" s="15"/>
      <c r="DND16" s="15"/>
      <c r="DNE16" s="15"/>
      <c r="DNF16" s="15"/>
      <c r="DNG16" s="15"/>
      <c r="DNH16" s="15"/>
      <c r="DNI16" s="15"/>
      <c r="DNJ16" s="15"/>
      <c r="DNK16" s="15"/>
      <c r="DNL16" s="15"/>
      <c r="DNM16" s="15"/>
      <c r="DNN16" s="15"/>
      <c r="DNO16" s="15"/>
      <c r="DNP16" s="15"/>
      <c r="DNQ16" s="15"/>
      <c r="DNR16" s="15"/>
      <c r="DNS16" s="15"/>
      <c r="DNT16" s="15"/>
      <c r="DNU16" s="15"/>
      <c r="DNV16" s="15"/>
      <c r="DNW16" s="15"/>
      <c r="DNX16" s="15"/>
      <c r="DNY16" s="15"/>
      <c r="DNZ16" s="15"/>
      <c r="DOA16" s="15"/>
      <c r="DOB16" s="15"/>
      <c r="DOC16" s="15"/>
      <c r="DOD16" s="15"/>
      <c r="DOE16" s="15"/>
      <c r="DOF16" s="15"/>
      <c r="DOG16" s="15"/>
      <c r="DOH16" s="15"/>
      <c r="DOI16" s="15"/>
      <c r="DOJ16" s="15"/>
      <c r="DOK16" s="15"/>
      <c r="DOL16" s="15"/>
      <c r="DOM16" s="15"/>
      <c r="DON16" s="15"/>
      <c r="DOO16" s="15"/>
      <c r="DOP16" s="15"/>
      <c r="DOQ16" s="15"/>
      <c r="DOR16" s="15"/>
      <c r="DOS16" s="15"/>
      <c r="DOT16" s="15"/>
      <c r="DOU16" s="15"/>
      <c r="DOV16" s="15"/>
      <c r="DOW16" s="15"/>
      <c r="DOX16" s="15"/>
      <c r="DOY16" s="15"/>
      <c r="DOZ16" s="15"/>
      <c r="DPA16" s="15"/>
      <c r="DPB16" s="15"/>
      <c r="DPC16" s="15"/>
      <c r="DPD16" s="15"/>
      <c r="DPE16" s="15"/>
      <c r="DPF16" s="15"/>
      <c r="DPG16" s="15"/>
      <c r="DPH16" s="15"/>
      <c r="DPI16" s="15"/>
      <c r="DPJ16" s="15"/>
      <c r="DPK16" s="15"/>
      <c r="DPL16" s="15"/>
      <c r="DPM16" s="15"/>
      <c r="DPN16" s="15"/>
      <c r="DPO16" s="15"/>
      <c r="DPP16" s="15"/>
      <c r="DPQ16" s="15"/>
      <c r="DPR16" s="15"/>
      <c r="DPS16" s="15"/>
      <c r="DPT16" s="15"/>
      <c r="DPU16" s="15"/>
      <c r="DPV16" s="15"/>
      <c r="DPW16" s="15"/>
      <c r="DPX16" s="15"/>
      <c r="DPY16" s="15"/>
      <c r="DPZ16" s="15"/>
      <c r="DQA16" s="15"/>
      <c r="DQB16" s="15"/>
      <c r="DQC16" s="15"/>
      <c r="DQD16" s="15"/>
      <c r="DQE16" s="15"/>
      <c r="DQF16" s="15"/>
      <c r="DQG16" s="15"/>
      <c r="DQH16" s="15"/>
      <c r="DQI16" s="15"/>
      <c r="DQJ16" s="15"/>
      <c r="DQK16" s="15"/>
      <c r="DQL16" s="15"/>
      <c r="DQM16" s="15"/>
      <c r="DQN16" s="15"/>
      <c r="DQO16" s="15"/>
      <c r="DQP16" s="15"/>
      <c r="DQQ16" s="15"/>
      <c r="DQR16" s="15"/>
      <c r="DQS16" s="15"/>
      <c r="DQT16" s="15"/>
      <c r="DQU16" s="15"/>
      <c r="DQV16" s="15"/>
      <c r="DQW16" s="15"/>
      <c r="DQX16" s="15"/>
      <c r="DQY16" s="15"/>
      <c r="DQZ16" s="15"/>
      <c r="DRA16" s="15"/>
      <c r="DRB16" s="15"/>
      <c r="DRC16" s="15"/>
      <c r="DRD16" s="15"/>
      <c r="DRE16" s="15"/>
      <c r="DRF16" s="15"/>
      <c r="DRG16" s="15"/>
      <c r="DRH16" s="15"/>
      <c r="DRI16" s="15"/>
      <c r="DRJ16" s="15"/>
      <c r="DRK16" s="15"/>
      <c r="DRL16" s="15"/>
      <c r="DRM16" s="15"/>
      <c r="DRN16" s="15"/>
      <c r="DRO16" s="15"/>
      <c r="DRP16" s="15"/>
      <c r="DRQ16" s="15"/>
      <c r="DRR16" s="15"/>
      <c r="DRS16" s="15"/>
      <c r="DRT16" s="15"/>
      <c r="DRU16" s="15"/>
      <c r="DRV16" s="15"/>
      <c r="DRW16" s="15"/>
      <c r="DRX16" s="15"/>
      <c r="DRY16" s="15"/>
      <c r="DRZ16" s="15"/>
      <c r="DSA16" s="15"/>
      <c r="DSB16" s="15"/>
      <c r="DSC16" s="15"/>
      <c r="DSD16" s="15"/>
      <c r="DSE16" s="15"/>
      <c r="DSF16" s="15"/>
      <c r="DSG16" s="15"/>
      <c r="DSH16" s="15"/>
      <c r="DSI16" s="15"/>
      <c r="DSJ16" s="15"/>
      <c r="DSK16" s="15"/>
      <c r="DSL16" s="15"/>
      <c r="DSM16" s="15"/>
      <c r="DSN16" s="15"/>
      <c r="DSO16" s="15"/>
      <c r="DSP16" s="15"/>
      <c r="DSQ16" s="15"/>
      <c r="DSR16" s="15"/>
      <c r="DSS16" s="15"/>
      <c r="DST16" s="15"/>
      <c r="DSU16" s="15"/>
      <c r="DSV16" s="15"/>
      <c r="DSW16" s="15"/>
      <c r="DSX16" s="15"/>
      <c r="DSY16" s="15"/>
      <c r="DSZ16" s="15"/>
      <c r="DTA16" s="15"/>
      <c r="DTB16" s="15"/>
      <c r="DTC16" s="15"/>
      <c r="DTD16" s="15"/>
      <c r="DTE16" s="15"/>
      <c r="DTF16" s="15"/>
      <c r="DTG16" s="15"/>
      <c r="DTH16" s="15"/>
      <c r="DTI16" s="15"/>
      <c r="DTJ16" s="15"/>
      <c r="DTK16" s="15"/>
      <c r="DTL16" s="15"/>
      <c r="DTM16" s="15"/>
      <c r="DTN16" s="15"/>
      <c r="DTO16" s="15"/>
      <c r="DTP16" s="15"/>
      <c r="DTQ16" s="15"/>
      <c r="DTR16" s="15"/>
      <c r="DTS16" s="15"/>
      <c r="DTT16" s="15"/>
      <c r="DTU16" s="15"/>
      <c r="DTV16" s="15"/>
      <c r="DTW16" s="15"/>
      <c r="DTX16" s="15"/>
      <c r="DTY16" s="15"/>
      <c r="DTZ16" s="15"/>
      <c r="DUA16" s="15"/>
      <c r="DUB16" s="15"/>
      <c r="DUC16" s="15"/>
      <c r="DUD16" s="15"/>
      <c r="DUE16" s="15"/>
      <c r="DUF16" s="15"/>
      <c r="DUG16" s="15"/>
      <c r="DUH16" s="15"/>
      <c r="DUI16" s="15"/>
      <c r="DUJ16" s="15"/>
      <c r="DUK16" s="15"/>
      <c r="DUL16" s="15"/>
      <c r="DUM16" s="15"/>
      <c r="DUN16" s="15"/>
      <c r="DUO16" s="15"/>
      <c r="DUP16" s="15"/>
      <c r="DUQ16" s="15"/>
      <c r="DUR16" s="15"/>
      <c r="DUS16" s="15"/>
      <c r="DUT16" s="15"/>
      <c r="DUU16" s="15"/>
      <c r="DUV16" s="15"/>
      <c r="DUW16" s="15"/>
      <c r="DUX16" s="15"/>
      <c r="DUY16" s="15"/>
      <c r="DUZ16" s="15"/>
      <c r="DVA16" s="15"/>
      <c r="DVB16" s="15"/>
      <c r="DVC16" s="15"/>
      <c r="DVD16" s="15"/>
      <c r="DVE16" s="15"/>
      <c r="DVF16" s="15"/>
      <c r="DVG16" s="15"/>
      <c r="DVH16" s="15"/>
      <c r="DVI16" s="15"/>
      <c r="DVJ16" s="15"/>
      <c r="DVK16" s="15"/>
      <c r="DVL16" s="15"/>
      <c r="DVM16" s="15"/>
      <c r="DVN16" s="15"/>
      <c r="DVO16" s="15"/>
      <c r="DVP16" s="15"/>
      <c r="DVQ16" s="15"/>
      <c r="DVR16" s="15"/>
      <c r="DVS16" s="15"/>
      <c r="DVT16" s="15"/>
      <c r="DVU16" s="15"/>
      <c r="DVV16" s="15"/>
      <c r="DVW16" s="15"/>
      <c r="DVX16" s="15"/>
      <c r="DVY16" s="15"/>
      <c r="DVZ16" s="15"/>
      <c r="DWA16" s="15"/>
      <c r="DWB16" s="15"/>
      <c r="DWC16" s="15"/>
      <c r="DWD16" s="15"/>
      <c r="DWE16" s="15"/>
      <c r="DWF16" s="15"/>
      <c r="DWG16" s="15"/>
      <c r="DWH16" s="15"/>
      <c r="DWI16" s="15"/>
      <c r="DWJ16" s="15"/>
      <c r="DWK16" s="15"/>
      <c r="DWL16" s="15"/>
      <c r="DWM16" s="15"/>
      <c r="DWN16" s="15"/>
      <c r="DWO16" s="15"/>
      <c r="DWP16" s="15"/>
      <c r="DWQ16" s="15"/>
      <c r="DWR16" s="15"/>
      <c r="DWS16" s="15"/>
      <c r="DWT16" s="15"/>
      <c r="DWU16" s="15"/>
      <c r="DWV16" s="15"/>
      <c r="DWW16" s="15"/>
      <c r="DWX16" s="15"/>
      <c r="DWY16" s="15"/>
      <c r="DWZ16" s="15"/>
      <c r="DXA16" s="15"/>
      <c r="DXB16" s="15"/>
      <c r="DXC16" s="15"/>
      <c r="DXD16" s="15"/>
      <c r="DXE16" s="15"/>
      <c r="DXF16" s="15"/>
      <c r="DXG16" s="15"/>
      <c r="DXH16" s="15"/>
      <c r="DXI16" s="15"/>
      <c r="DXJ16" s="15"/>
      <c r="DXK16" s="15"/>
      <c r="DXL16" s="15"/>
      <c r="DXM16" s="15"/>
      <c r="DXN16" s="15"/>
      <c r="DXO16" s="15"/>
      <c r="DXP16" s="15"/>
      <c r="DXQ16" s="15"/>
      <c r="DXR16" s="15"/>
      <c r="DXS16" s="15"/>
      <c r="DXT16" s="15"/>
      <c r="DXU16" s="15"/>
      <c r="DXV16" s="15"/>
      <c r="DXW16" s="15"/>
      <c r="DXX16" s="15"/>
      <c r="DXY16" s="15"/>
      <c r="DXZ16" s="15"/>
      <c r="DYA16" s="15"/>
      <c r="DYB16" s="15"/>
      <c r="DYC16" s="15"/>
      <c r="DYD16" s="15"/>
      <c r="DYE16" s="15"/>
      <c r="DYF16" s="15"/>
      <c r="DYG16" s="15"/>
      <c r="DYH16" s="15"/>
      <c r="DYI16" s="15"/>
      <c r="DYJ16" s="15"/>
      <c r="DYK16" s="15"/>
      <c r="DYL16" s="15"/>
      <c r="DYM16" s="15"/>
      <c r="DYN16" s="15"/>
      <c r="DYO16" s="15"/>
      <c r="DYP16" s="15"/>
      <c r="DYQ16" s="15"/>
      <c r="DYR16" s="15"/>
      <c r="DYS16" s="15"/>
      <c r="DYT16" s="15"/>
      <c r="DYU16" s="15"/>
      <c r="DYV16" s="15"/>
      <c r="DYW16" s="15"/>
      <c r="DYX16" s="15"/>
      <c r="DYY16" s="15"/>
      <c r="DYZ16" s="15"/>
      <c r="DZA16" s="15"/>
      <c r="DZB16" s="15"/>
      <c r="DZC16" s="15"/>
      <c r="DZD16" s="15"/>
      <c r="DZE16" s="15"/>
      <c r="DZF16" s="15"/>
      <c r="DZG16" s="15"/>
      <c r="DZH16" s="15"/>
      <c r="DZI16" s="15"/>
      <c r="DZJ16" s="15"/>
      <c r="DZK16" s="15"/>
      <c r="DZL16" s="15"/>
      <c r="DZM16" s="15"/>
      <c r="DZN16" s="15"/>
      <c r="DZO16" s="15"/>
      <c r="DZP16" s="15"/>
      <c r="DZQ16" s="15"/>
      <c r="DZR16" s="15"/>
      <c r="DZS16" s="15"/>
      <c r="DZT16" s="15"/>
      <c r="DZU16" s="15"/>
      <c r="DZV16" s="15"/>
      <c r="DZW16" s="15"/>
      <c r="DZX16" s="15"/>
      <c r="DZY16" s="15"/>
      <c r="DZZ16" s="15"/>
      <c r="EAA16" s="15"/>
      <c r="EAB16" s="15"/>
      <c r="EAC16" s="15"/>
      <c r="EAD16" s="15"/>
      <c r="EAE16" s="15"/>
      <c r="EAF16" s="15"/>
      <c r="EAG16" s="15"/>
      <c r="EAH16" s="15"/>
      <c r="EAI16" s="15"/>
      <c r="EAJ16" s="15"/>
      <c r="EAK16" s="15"/>
      <c r="EAL16" s="15"/>
      <c r="EAM16" s="15"/>
      <c r="EAN16" s="15"/>
      <c r="EAO16" s="15"/>
      <c r="EAP16" s="15"/>
      <c r="EAQ16" s="15"/>
      <c r="EAR16" s="15"/>
      <c r="EAS16" s="15"/>
      <c r="EAT16" s="15"/>
      <c r="EAU16" s="15"/>
      <c r="EAV16" s="15"/>
      <c r="EAW16" s="15"/>
      <c r="EAX16" s="15"/>
      <c r="EAY16" s="15"/>
      <c r="EAZ16" s="15"/>
      <c r="EBA16" s="15"/>
      <c r="EBB16" s="15"/>
      <c r="EBC16" s="15"/>
      <c r="EBD16" s="15"/>
      <c r="EBE16" s="15"/>
      <c r="EBF16" s="15"/>
      <c r="EBG16" s="15"/>
      <c r="EBH16" s="15"/>
      <c r="EBI16" s="15"/>
      <c r="EBJ16" s="15"/>
      <c r="EBK16" s="15"/>
      <c r="EBL16" s="15"/>
      <c r="EBM16" s="15"/>
      <c r="EBN16" s="15"/>
      <c r="EBO16" s="15"/>
      <c r="EBP16" s="15"/>
      <c r="EBQ16" s="15"/>
      <c r="EBR16" s="15"/>
      <c r="EBS16" s="15"/>
      <c r="EBT16" s="15"/>
      <c r="EBU16" s="15"/>
      <c r="EBV16" s="15"/>
      <c r="EBW16" s="15"/>
      <c r="EBX16" s="15"/>
      <c r="EBY16" s="15"/>
      <c r="EBZ16" s="15"/>
      <c r="ECA16" s="15"/>
      <c r="ECB16" s="15"/>
      <c r="ECC16" s="15"/>
      <c r="ECD16" s="15"/>
      <c r="ECE16" s="15"/>
      <c r="ECF16" s="15"/>
      <c r="ECG16" s="15"/>
      <c r="ECH16" s="15"/>
      <c r="ECI16" s="15"/>
      <c r="ECJ16" s="15"/>
      <c r="ECK16" s="15"/>
      <c r="ECL16" s="15"/>
      <c r="ECM16" s="15"/>
      <c r="ECN16" s="15"/>
      <c r="ECO16" s="15"/>
      <c r="ECP16" s="15"/>
      <c r="ECQ16" s="15"/>
      <c r="ECR16" s="15"/>
      <c r="ECS16" s="15"/>
      <c r="ECT16" s="15"/>
      <c r="ECU16" s="15"/>
      <c r="ECV16" s="15"/>
      <c r="ECW16" s="15"/>
      <c r="ECX16" s="15"/>
      <c r="ECY16" s="15"/>
      <c r="ECZ16" s="15"/>
      <c r="EDA16" s="15"/>
      <c r="EDB16" s="15"/>
      <c r="EDC16" s="15"/>
      <c r="EDD16" s="15"/>
      <c r="EDE16" s="15"/>
      <c r="EDF16" s="15"/>
      <c r="EDG16" s="15"/>
      <c r="EDH16" s="15"/>
      <c r="EDI16" s="15"/>
      <c r="EDJ16" s="15"/>
      <c r="EDK16" s="15"/>
      <c r="EDL16" s="15"/>
      <c r="EDM16" s="15"/>
      <c r="EDN16" s="15"/>
      <c r="EDO16" s="15"/>
      <c r="EDP16" s="15"/>
      <c r="EDQ16" s="15"/>
      <c r="EDR16" s="15"/>
      <c r="EDS16" s="15"/>
      <c r="EDT16" s="15"/>
      <c r="EDU16" s="15"/>
      <c r="EDV16" s="15"/>
      <c r="EDW16" s="15"/>
      <c r="EDX16" s="15"/>
      <c r="EDY16" s="15"/>
      <c r="EDZ16" s="15"/>
      <c r="EEA16" s="15"/>
      <c r="EEB16" s="15"/>
      <c r="EEC16" s="15"/>
      <c r="EED16" s="15"/>
      <c r="EEE16" s="15"/>
      <c r="EEF16" s="15"/>
      <c r="EEG16" s="15"/>
      <c r="EEH16" s="15"/>
      <c r="EEI16" s="15"/>
      <c r="EEJ16" s="15"/>
      <c r="EEK16" s="15"/>
      <c r="EEL16" s="15"/>
      <c r="EEM16" s="15"/>
      <c r="EEN16" s="15"/>
      <c r="EEO16" s="15"/>
      <c r="EEP16" s="15"/>
      <c r="EEQ16" s="15"/>
      <c r="EER16" s="15"/>
      <c r="EES16" s="15"/>
      <c r="EET16" s="15"/>
      <c r="EEU16" s="15"/>
      <c r="EEV16" s="15"/>
      <c r="EEW16" s="15"/>
      <c r="EEX16" s="15"/>
      <c r="EEY16" s="15"/>
      <c r="EEZ16" s="15"/>
      <c r="EFA16" s="15"/>
      <c r="EFB16" s="15"/>
      <c r="EFC16" s="15"/>
      <c r="EFD16" s="15"/>
      <c r="EFE16" s="15"/>
      <c r="EFF16" s="15"/>
      <c r="EFG16" s="15"/>
      <c r="EFH16" s="15"/>
      <c r="EFI16" s="15"/>
      <c r="EFJ16" s="15"/>
      <c r="EFK16" s="15"/>
      <c r="EFL16" s="15"/>
      <c r="EFM16" s="15"/>
      <c r="EFN16" s="15"/>
      <c r="EFO16" s="15"/>
      <c r="EFP16" s="15"/>
      <c r="EFQ16" s="15"/>
      <c r="EFR16" s="15"/>
      <c r="EFS16" s="15"/>
      <c r="EFT16" s="15"/>
      <c r="EFU16" s="15"/>
      <c r="EFV16" s="15"/>
      <c r="EFW16" s="15"/>
      <c r="EFX16" s="15"/>
      <c r="EFY16" s="15"/>
      <c r="EFZ16" s="15"/>
      <c r="EGA16" s="15"/>
      <c r="EGB16" s="15"/>
      <c r="EGC16" s="15"/>
      <c r="EGD16" s="15"/>
      <c r="EGE16" s="15"/>
      <c r="EGF16" s="15"/>
      <c r="EGG16" s="15"/>
      <c r="EGH16" s="15"/>
      <c r="EGI16" s="15"/>
      <c r="EGJ16" s="15"/>
      <c r="EGK16" s="15"/>
      <c r="EGL16" s="15"/>
      <c r="EGM16" s="15"/>
      <c r="EGN16" s="15"/>
      <c r="EGO16" s="15"/>
      <c r="EGP16" s="15"/>
      <c r="EGQ16" s="15"/>
      <c r="EGR16" s="15"/>
      <c r="EGS16" s="15"/>
      <c r="EGT16" s="15"/>
      <c r="EGU16" s="15"/>
      <c r="EGV16" s="15"/>
      <c r="EGW16" s="15"/>
      <c r="EGX16" s="15"/>
      <c r="EGY16" s="15"/>
      <c r="EGZ16" s="15"/>
      <c r="EHA16" s="15"/>
      <c r="EHB16" s="15"/>
      <c r="EHC16" s="15"/>
      <c r="EHD16" s="15"/>
      <c r="EHE16" s="15"/>
      <c r="EHF16" s="15"/>
      <c r="EHG16" s="15"/>
      <c r="EHH16" s="15"/>
      <c r="EHI16" s="15"/>
      <c r="EHJ16" s="15"/>
      <c r="EHK16" s="15"/>
      <c r="EHL16" s="15"/>
      <c r="EHM16" s="15"/>
      <c r="EHN16" s="15"/>
      <c r="EHO16" s="15"/>
      <c r="EHP16" s="15"/>
      <c r="EHQ16" s="15"/>
      <c r="EHR16" s="15"/>
      <c r="EHS16" s="15"/>
      <c r="EHT16" s="15"/>
      <c r="EHU16" s="15"/>
      <c r="EHV16" s="15"/>
      <c r="EHW16" s="15"/>
      <c r="EHX16" s="15"/>
      <c r="EHY16" s="15"/>
      <c r="EHZ16" s="15"/>
      <c r="EIA16" s="15"/>
      <c r="EIB16" s="15"/>
      <c r="EIC16" s="15"/>
      <c r="EID16" s="15"/>
      <c r="EIE16" s="15"/>
      <c r="EIF16" s="15"/>
      <c r="EIG16" s="15"/>
      <c r="EIH16" s="15"/>
      <c r="EII16" s="15"/>
      <c r="EIJ16" s="15"/>
      <c r="EIK16" s="15"/>
      <c r="EIL16" s="15"/>
      <c r="EIM16" s="15"/>
      <c r="EIN16" s="15"/>
      <c r="EIO16" s="15"/>
      <c r="EIP16" s="15"/>
      <c r="EIQ16" s="15"/>
      <c r="EIR16" s="15"/>
      <c r="EIS16" s="15"/>
      <c r="EIT16" s="15"/>
      <c r="EIU16" s="15"/>
      <c r="EIV16" s="15"/>
      <c r="EIW16" s="15"/>
      <c r="EIX16" s="15"/>
      <c r="EIY16" s="15"/>
      <c r="EIZ16" s="15"/>
      <c r="EJA16" s="15"/>
      <c r="EJB16" s="15"/>
      <c r="EJC16" s="15"/>
      <c r="EJD16" s="15"/>
      <c r="EJE16" s="15"/>
      <c r="EJF16" s="15"/>
      <c r="EJG16" s="15"/>
      <c r="EJH16" s="15"/>
      <c r="EJI16" s="15"/>
      <c r="EJJ16" s="15"/>
      <c r="EJK16" s="15"/>
      <c r="EJL16" s="15"/>
      <c r="EJM16" s="15"/>
      <c r="EJN16" s="15"/>
      <c r="EJO16" s="15"/>
      <c r="EJP16" s="15"/>
      <c r="EJQ16" s="15"/>
      <c r="EJR16" s="15"/>
      <c r="EJS16" s="15"/>
      <c r="EJT16" s="15"/>
      <c r="EJU16" s="15"/>
      <c r="EJV16" s="15"/>
      <c r="EJW16" s="15"/>
      <c r="EJX16" s="15"/>
      <c r="EJY16" s="15"/>
      <c r="EJZ16" s="15"/>
      <c r="EKA16" s="15"/>
      <c r="EKB16" s="15"/>
      <c r="EKC16" s="15"/>
      <c r="EKD16" s="15"/>
      <c r="EKE16" s="15"/>
      <c r="EKF16" s="15"/>
      <c r="EKG16" s="15"/>
      <c r="EKH16" s="15"/>
      <c r="EKI16" s="15"/>
      <c r="EKJ16" s="15"/>
      <c r="EKK16" s="15"/>
      <c r="EKL16" s="15"/>
      <c r="EKM16" s="15"/>
      <c r="EKN16" s="15"/>
      <c r="EKO16" s="15"/>
      <c r="EKP16" s="15"/>
      <c r="EKQ16" s="15"/>
      <c r="EKR16" s="15"/>
      <c r="EKS16" s="15"/>
      <c r="EKT16" s="15"/>
      <c r="EKU16" s="15"/>
      <c r="EKV16" s="15"/>
      <c r="EKW16" s="15"/>
      <c r="EKX16" s="15"/>
      <c r="EKY16" s="15"/>
      <c r="EKZ16" s="15"/>
      <c r="ELA16" s="15"/>
      <c r="ELB16" s="15"/>
      <c r="ELC16" s="15"/>
      <c r="ELD16" s="15"/>
      <c r="ELE16" s="15"/>
      <c r="ELF16" s="15"/>
      <c r="ELG16" s="15"/>
      <c r="ELH16" s="15"/>
      <c r="ELI16" s="15"/>
      <c r="ELJ16" s="15"/>
      <c r="ELK16" s="15"/>
      <c r="ELL16" s="15"/>
      <c r="ELM16" s="15"/>
      <c r="ELN16" s="15"/>
      <c r="ELO16" s="15"/>
      <c r="ELP16" s="15"/>
      <c r="ELQ16" s="15"/>
      <c r="ELR16" s="15"/>
      <c r="ELS16" s="15"/>
      <c r="ELT16" s="15"/>
      <c r="ELU16" s="15"/>
      <c r="ELV16" s="15"/>
      <c r="ELW16" s="15"/>
      <c r="ELX16" s="15"/>
      <c r="ELY16" s="15"/>
      <c r="ELZ16" s="15"/>
      <c r="EMA16" s="15"/>
      <c r="EMB16" s="15"/>
      <c r="EMC16" s="15"/>
      <c r="EMD16" s="15"/>
      <c r="EME16" s="15"/>
      <c r="EMF16" s="15"/>
      <c r="EMG16" s="15"/>
      <c r="EMH16" s="15"/>
      <c r="EMI16" s="15"/>
      <c r="EMJ16" s="15"/>
      <c r="EMK16" s="15"/>
      <c r="EML16" s="15"/>
      <c r="EMM16" s="15"/>
      <c r="EMN16" s="15"/>
      <c r="EMO16" s="15"/>
      <c r="EMP16" s="15"/>
      <c r="EMQ16" s="15"/>
      <c r="EMR16" s="15"/>
      <c r="EMS16" s="15"/>
      <c r="EMT16" s="15"/>
      <c r="EMU16" s="15"/>
      <c r="EMV16" s="15"/>
      <c r="EMW16" s="15"/>
      <c r="EMX16" s="15"/>
      <c r="EMY16" s="15"/>
      <c r="EMZ16" s="15"/>
      <c r="ENA16" s="15"/>
      <c r="ENB16" s="15"/>
      <c r="ENC16" s="15"/>
      <c r="END16" s="15"/>
      <c r="ENE16" s="15"/>
      <c r="ENF16" s="15"/>
      <c r="ENG16" s="15"/>
      <c r="ENH16" s="15"/>
      <c r="ENI16" s="15"/>
      <c r="ENJ16" s="15"/>
      <c r="ENK16" s="15"/>
      <c r="ENL16" s="15"/>
      <c r="ENM16" s="15"/>
      <c r="ENN16" s="15"/>
      <c r="ENO16" s="15"/>
      <c r="ENP16" s="15"/>
      <c r="ENQ16" s="15"/>
      <c r="ENR16" s="15"/>
      <c r="ENS16" s="15"/>
      <c r="ENT16" s="15"/>
      <c r="ENU16" s="15"/>
      <c r="ENV16" s="15"/>
      <c r="ENW16" s="15"/>
      <c r="ENX16" s="15"/>
      <c r="ENY16" s="15"/>
      <c r="ENZ16" s="15"/>
      <c r="EOA16" s="15"/>
      <c r="EOB16" s="15"/>
      <c r="EOC16" s="15"/>
      <c r="EOD16" s="15"/>
      <c r="EOE16" s="15"/>
      <c r="EOF16" s="15"/>
      <c r="EOG16" s="15"/>
      <c r="EOH16" s="15"/>
      <c r="EOI16" s="15"/>
      <c r="EOJ16" s="15"/>
      <c r="EOK16" s="15"/>
      <c r="EOL16" s="15"/>
      <c r="EOM16" s="15"/>
      <c r="EON16" s="15"/>
      <c r="EOO16" s="15"/>
      <c r="EOP16" s="15"/>
      <c r="EOQ16" s="15"/>
      <c r="EOR16" s="15"/>
      <c r="EOS16" s="15"/>
      <c r="EOT16" s="15"/>
      <c r="EOU16" s="15"/>
      <c r="EOV16" s="15"/>
      <c r="EOW16" s="15"/>
      <c r="EOX16" s="15"/>
      <c r="EOY16" s="15"/>
      <c r="EOZ16" s="15"/>
      <c r="EPA16" s="15"/>
      <c r="EPB16" s="15"/>
      <c r="EPC16" s="15"/>
      <c r="EPD16" s="15"/>
      <c r="EPE16" s="15"/>
      <c r="EPF16" s="15"/>
      <c r="EPG16" s="15"/>
      <c r="EPH16" s="15"/>
      <c r="EPI16" s="15"/>
      <c r="EPJ16" s="15"/>
      <c r="EPK16" s="15"/>
      <c r="EPL16" s="15"/>
      <c r="EPM16" s="15"/>
      <c r="EPN16" s="15"/>
      <c r="EPO16" s="15"/>
      <c r="EPP16" s="15"/>
      <c r="EPQ16" s="15"/>
      <c r="EPR16" s="15"/>
      <c r="EPS16" s="15"/>
      <c r="EPT16" s="15"/>
      <c r="EPU16" s="15"/>
      <c r="EPV16" s="15"/>
      <c r="EPW16" s="15"/>
      <c r="EPX16" s="15"/>
      <c r="EPY16" s="15"/>
      <c r="EPZ16" s="15"/>
      <c r="EQA16" s="15"/>
      <c r="EQB16" s="15"/>
      <c r="EQC16" s="15"/>
      <c r="EQD16" s="15"/>
      <c r="EQE16" s="15"/>
      <c r="EQF16" s="15"/>
      <c r="EQG16" s="15"/>
      <c r="EQH16" s="15"/>
      <c r="EQI16" s="15"/>
      <c r="EQJ16" s="15"/>
      <c r="EQK16" s="15"/>
      <c r="EQL16" s="15"/>
      <c r="EQM16" s="15"/>
      <c r="EQN16" s="15"/>
      <c r="EQO16" s="15"/>
      <c r="EQP16" s="15"/>
      <c r="EQQ16" s="15"/>
      <c r="EQR16" s="15"/>
      <c r="EQS16" s="15"/>
      <c r="EQT16" s="15"/>
      <c r="EQU16" s="15"/>
      <c r="EQV16" s="15"/>
      <c r="EQW16" s="15"/>
      <c r="EQX16" s="15"/>
      <c r="EQY16" s="15"/>
      <c r="EQZ16" s="15"/>
      <c r="ERA16" s="15"/>
      <c r="ERB16" s="15"/>
      <c r="ERC16" s="15"/>
      <c r="ERD16" s="15"/>
      <c r="ERE16" s="15"/>
      <c r="ERF16" s="15"/>
      <c r="ERG16" s="15"/>
      <c r="ERH16" s="15"/>
      <c r="ERI16" s="15"/>
      <c r="ERJ16" s="15"/>
      <c r="ERK16" s="15"/>
      <c r="ERL16" s="15"/>
      <c r="ERM16" s="15"/>
      <c r="ERN16" s="15"/>
      <c r="ERO16" s="15"/>
      <c r="ERP16" s="15"/>
      <c r="ERQ16" s="15"/>
      <c r="ERR16" s="15"/>
      <c r="ERS16" s="15"/>
      <c r="ERT16" s="15"/>
      <c r="ERU16" s="15"/>
      <c r="ERV16" s="15"/>
      <c r="ERW16" s="15"/>
      <c r="ERX16" s="15"/>
      <c r="ERY16" s="15"/>
      <c r="ERZ16" s="15"/>
      <c r="ESA16" s="15"/>
      <c r="ESB16" s="15"/>
      <c r="ESC16" s="15"/>
      <c r="ESD16" s="15"/>
      <c r="ESE16" s="15"/>
      <c r="ESF16" s="15"/>
      <c r="ESG16" s="15"/>
      <c r="ESH16" s="15"/>
      <c r="ESI16" s="15"/>
      <c r="ESJ16" s="15"/>
      <c r="ESK16" s="15"/>
      <c r="ESL16" s="15"/>
      <c r="ESM16" s="15"/>
      <c r="ESN16" s="15"/>
      <c r="ESO16" s="15"/>
      <c r="ESP16" s="15"/>
      <c r="ESQ16" s="15"/>
      <c r="ESR16" s="15"/>
      <c r="ESS16" s="15"/>
      <c r="EST16" s="15"/>
      <c r="ESU16" s="15"/>
      <c r="ESV16" s="15"/>
      <c r="ESW16" s="15"/>
      <c r="ESX16" s="15"/>
      <c r="ESY16" s="15"/>
      <c r="ESZ16" s="15"/>
      <c r="ETA16" s="15"/>
      <c r="ETB16" s="15"/>
      <c r="ETC16" s="15"/>
      <c r="ETD16" s="15"/>
      <c r="ETE16" s="15"/>
      <c r="ETF16" s="15"/>
      <c r="ETG16" s="15"/>
      <c r="ETH16" s="15"/>
      <c r="ETI16" s="15"/>
      <c r="ETJ16" s="15"/>
      <c r="ETK16" s="15"/>
      <c r="ETL16" s="15"/>
      <c r="ETM16" s="15"/>
      <c r="ETN16" s="15"/>
      <c r="ETO16" s="15"/>
      <c r="ETP16" s="15"/>
      <c r="ETQ16" s="15"/>
      <c r="ETR16" s="15"/>
      <c r="ETS16" s="15"/>
      <c r="ETT16" s="15"/>
      <c r="ETU16" s="15"/>
      <c r="ETV16" s="15"/>
      <c r="ETW16" s="15"/>
      <c r="ETX16" s="15"/>
      <c r="ETY16" s="15"/>
      <c r="ETZ16" s="15"/>
      <c r="EUA16" s="15"/>
      <c r="EUB16" s="15"/>
      <c r="EUC16" s="15"/>
      <c r="EUD16" s="15"/>
      <c r="EUE16" s="15"/>
      <c r="EUF16" s="15"/>
      <c r="EUG16" s="15"/>
      <c r="EUH16" s="15"/>
      <c r="EUI16" s="15"/>
      <c r="EUJ16" s="15"/>
      <c r="EUK16" s="15"/>
      <c r="EUL16" s="15"/>
      <c r="EUM16" s="15"/>
      <c r="EUN16" s="15"/>
      <c r="EUO16" s="15"/>
      <c r="EUP16" s="15"/>
      <c r="EUQ16" s="15"/>
      <c r="EUR16" s="15"/>
      <c r="EUS16" s="15"/>
      <c r="EUT16" s="15"/>
      <c r="EUU16" s="15"/>
      <c r="EUV16" s="15"/>
      <c r="EUW16" s="15"/>
      <c r="EUX16" s="15"/>
      <c r="EUY16" s="15"/>
      <c r="EUZ16" s="15"/>
      <c r="EVA16" s="15"/>
      <c r="EVB16" s="15"/>
      <c r="EVC16" s="15"/>
      <c r="EVD16" s="15"/>
      <c r="EVE16" s="15"/>
      <c r="EVF16" s="15"/>
      <c r="EVG16" s="15"/>
      <c r="EVH16" s="15"/>
      <c r="EVI16" s="15"/>
      <c r="EVJ16" s="15"/>
      <c r="EVK16" s="15"/>
      <c r="EVL16" s="15"/>
      <c r="EVM16" s="15"/>
      <c r="EVN16" s="15"/>
      <c r="EVO16" s="15"/>
      <c r="EVP16" s="15"/>
      <c r="EVQ16" s="15"/>
      <c r="EVR16" s="15"/>
      <c r="EVS16" s="15"/>
      <c r="EVT16" s="15"/>
      <c r="EVU16" s="15"/>
      <c r="EVV16" s="15"/>
      <c r="EVW16" s="15"/>
      <c r="EVX16" s="15"/>
      <c r="EVY16" s="15"/>
      <c r="EVZ16" s="15"/>
      <c r="EWA16" s="15"/>
      <c r="EWB16" s="15"/>
      <c r="EWC16" s="15"/>
      <c r="EWD16" s="15"/>
      <c r="EWE16" s="15"/>
      <c r="EWF16" s="15"/>
      <c r="EWG16" s="15"/>
      <c r="EWH16" s="15"/>
      <c r="EWI16" s="15"/>
      <c r="EWJ16" s="15"/>
      <c r="EWK16" s="15"/>
      <c r="EWL16" s="15"/>
      <c r="EWM16" s="15"/>
      <c r="EWN16" s="15"/>
      <c r="EWO16" s="15"/>
      <c r="EWP16" s="15"/>
      <c r="EWQ16" s="15"/>
      <c r="EWR16" s="15"/>
      <c r="EWS16" s="15"/>
      <c r="EWT16" s="15"/>
      <c r="EWU16" s="15"/>
      <c r="EWV16" s="15"/>
      <c r="EWW16" s="15"/>
      <c r="EWX16" s="15"/>
      <c r="EWY16" s="15"/>
      <c r="EWZ16" s="15"/>
      <c r="EXA16" s="15"/>
      <c r="EXB16" s="15"/>
      <c r="EXC16" s="15"/>
      <c r="EXD16" s="15"/>
      <c r="EXE16" s="15"/>
      <c r="EXF16" s="15"/>
      <c r="EXG16" s="15"/>
      <c r="EXH16" s="15"/>
      <c r="EXI16" s="15"/>
      <c r="EXJ16" s="15"/>
      <c r="EXK16" s="15"/>
      <c r="EXL16" s="15"/>
      <c r="EXM16" s="15"/>
      <c r="EXN16" s="15"/>
      <c r="EXO16" s="15"/>
      <c r="EXP16" s="15"/>
      <c r="EXQ16" s="15"/>
      <c r="EXR16" s="15"/>
      <c r="EXS16" s="15"/>
      <c r="EXT16" s="15"/>
      <c r="EXU16" s="15"/>
      <c r="EXV16" s="15"/>
      <c r="EXW16" s="15"/>
      <c r="EXX16" s="15"/>
      <c r="EXY16" s="15"/>
      <c r="EXZ16" s="15"/>
      <c r="EYA16" s="15"/>
      <c r="EYB16" s="15"/>
      <c r="EYC16" s="15"/>
      <c r="EYD16" s="15"/>
      <c r="EYE16" s="15"/>
      <c r="EYF16" s="15"/>
      <c r="EYG16" s="15"/>
      <c r="EYH16" s="15"/>
      <c r="EYI16" s="15"/>
      <c r="EYJ16" s="15"/>
      <c r="EYK16" s="15"/>
      <c r="EYL16" s="15"/>
      <c r="EYM16" s="15"/>
      <c r="EYN16" s="15"/>
      <c r="EYO16" s="15"/>
      <c r="EYP16" s="15"/>
      <c r="EYQ16" s="15"/>
      <c r="EYR16" s="15"/>
      <c r="EYS16" s="15"/>
      <c r="EYT16" s="15"/>
      <c r="EYU16" s="15"/>
      <c r="EYV16" s="15"/>
      <c r="EYW16" s="15"/>
      <c r="EYX16" s="15"/>
      <c r="EYY16" s="15"/>
      <c r="EYZ16" s="15"/>
      <c r="EZA16" s="15"/>
      <c r="EZB16" s="15"/>
      <c r="EZC16" s="15"/>
      <c r="EZD16" s="15"/>
      <c r="EZE16" s="15"/>
      <c r="EZF16" s="15"/>
      <c r="EZG16" s="15"/>
      <c r="EZH16" s="15"/>
      <c r="EZI16" s="15"/>
      <c r="EZJ16" s="15"/>
      <c r="EZK16" s="15"/>
      <c r="EZL16" s="15"/>
      <c r="EZM16" s="15"/>
      <c r="EZN16" s="15"/>
      <c r="EZO16" s="15"/>
      <c r="EZP16" s="15"/>
      <c r="EZQ16" s="15"/>
      <c r="EZR16" s="15"/>
      <c r="EZS16" s="15"/>
      <c r="EZT16" s="15"/>
      <c r="EZU16" s="15"/>
      <c r="EZV16" s="15"/>
      <c r="EZW16" s="15"/>
      <c r="EZX16" s="15"/>
      <c r="EZY16" s="15"/>
      <c r="EZZ16" s="15"/>
      <c r="FAA16" s="15"/>
      <c r="FAB16" s="15"/>
      <c r="FAC16" s="15"/>
      <c r="FAD16" s="15"/>
      <c r="FAE16" s="15"/>
      <c r="FAF16" s="15"/>
      <c r="FAG16" s="15"/>
      <c r="FAH16" s="15"/>
      <c r="FAI16" s="15"/>
      <c r="FAJ16" s="15"/>
      <c r="FAK16" s="15"/>
      <c r="FAL16" s="15"/>
      <c r="FAM16" s="15"/>
      <c r="FAN16" s="15"/>
      <c r="FAO16" s="15"/>
      <c r="FAP16" s="15"/>
      <c r="FAQ16" s="15"/>
      <c r="FAR16" s="15"/>
      <c r="FAS16" s="15"/>
      <c r="FAT16" s="15"/>
      <c r="FAU16" s="15"/>
      <c r="FAV16" s="15"/>
      <c r="FAW16" s="15"/>
      <c r="FAX16" s="15"/>
      <c r="FAY16" s="15"/>
      <c r="FAZ16" s="15"/>
      <c r="FBA16" s="15"/>
      <c r="FBB16" s="15"/>
      <c r="FBC16" s="15"/>
      <c r="FBD16" s="15"/>
      <c r="FBE16" s="15"/>
      <c r="FBF16" s="15"/>
      <c r="FBG16" s="15"/>
      <c r="FBH16" s="15"/>
      <c r="FBI16" s="15"/>
      <c r="FBJ16" s="15"/>
      <c r="FBK16" s="15"/>
      <c r="FBL16" s="15"/>
      <c r="FBM16" s="15"/>
      <c r="FBN16" s="15"/>
      <c r="FBO16" s="15"/>
      <c r="FBP16" s="15"/>
      <c r="FBQ16" s="15"/>
      <c r="FBR16" s="15"/>
      <c r="FBS16" s="15"/>
      <c r="FBT16" s="15"/>
      <c r="FBU16" s="15"/>
      <c r="FBV16" s="15"/>
      <c r="FBW16" s="15"/>
      <c r="FBX16" s="15"/>
      <c r="FBY16" s="15"/>
      <c r="FBZ16" s="15"/>
      <c r="FCA16" s="15"/>
      <c r="FCB16" s="15"/>
      <c r="FCC16" s="15"/>
      <c r="FCD16" s="15"/>
      <c r="FCE16" s="15"/>
      <c r="FCF16" s="15"/>
      <c r="FCG16" s="15"/>
      <c r="FCH16" s="15"/>
      <c r="FCI16" s="15"/>
      <c r="FCJ16" s="15"/>
      <c r="FCK16" s="15"/>
      <c r="FCL16" s="15"/>
      <c r="FCM16" s="15"/>
      <c r="FCN16" s="15"/>
      <c r="FCO16" s="15"/>
      <c r="FCP16" s="15"/>
      <c r="FCQ16" s="15"/>
      <c r="FCR16" s="15"/>
      <c r="FCS16" s="15"/>
      <c r="FCT16" s="15"/>
      <c r="FCU16" s="15"/>
      <c r="FCV16" s="15"/>
      <c r="FCW16" s="15"/>
      <c r="FCX16" s="15"/>
      <c r="FCY16" s="15"/>
      <c r="FCZ16" s="15"/>
      <c r="FDA16" s="15"/>
      <c r="FDB16" s="15"/>
      <c r="FDC16" s="15"/>
      <c r="FDD16" s="15"/>
      <c r="FDE16" s="15"/>
      <c r="FDF16" s="15"/>
      <c r="FDG16" s="15"/>
      <c r="FDH16" s="15"/>
      <c r="FDI16" s="15"/>
      <c r="FDJ16" s="15"/>
      <c r="FDK16" s="15"/>
      <c r="FDL16" s="15"/>
      <c r="FDM16" s="15"/>
      <c r="FDN16" s="15"/>
      <c r="FDO16" s="15"/>
      <c r="FDP16" s="15"/>
      <c r="FDQ16" s="15"/>
      <c r="FDR16" s="15"/>
      <c r="FDS16" s="15"/>
      <c r="FDT16" s="15"/>
      <c r="FDU16" s="15"/>
      <c r="FDV16" s="15"/>
      <c r="FDW16" s="15"/>
      <c r="FDX16" s="15"/>
      <c r="FDY16" s="15"/>
      <c r="FDZ16" s="15"/>
      <c r="FEA16" s="15"/>
      <c r="FEB16" s="15"/>
      <c r="FEC16" s="15"/>
      <c r="FED16" s="15"/>
      <c r="FEE16" s="15"/>
      <c r="FEF16" s="15"/>
      <c r="FEG16" s="15"/>
      <c r="FEH16" s="15"/>
      <c r="FEI16" s="15"/>
      <c r="FEJ16" s="15"/>
      <c r="FEK16" s="15"/>
      <c r="FEL16" s="15"/>
      <c r="FEM16" s="15"/>
      <c r="FEN16" s="15"/>
      <c r="FEO16" s="15"/>
      <c r="FEP16" s="15"/>
      <c r="FEQ16" s="15"/>
      <c r="FER16" s="15"/>
      <c r="FES16" s="15"/>
      <c r="FET16" s="15"/>
      <c r="FEU16" s="15"/>
      <c r="FEV16" s="15"/>
      <c r="FEW16" s="15"/>
      <c r="FEX16" s="15"/>
      <c r="FEY16" s="15"/>
      <c r="FEZ16" s="15"/>
      <c r="FFA16" s="15"/>
      <c r="FFB16" s="15"/>
      <c r="FFC16" s="15"/>
      <c r="FFD16" s="15"/>
      <c r="FFE16" s="15"/>
      <c r="FFF16" s="15"/>
      <c r="FFG16" s="15"/>
      <c r="FFH16" s="15"/>
      <c r="FFI16" s="15"/>
      <c r="FFJ16" s="15"/>
      <c r="FFK16" s="15"/>
      <c r="FFL16" s="15"/>
      <c r="FFM16" s="15"/>
      <c r="FFN16" s="15"/>
      <c r="FFO16" s="15"/>
      <c r="FFP16" s="15"/>
      <c r="FFQ16" s="15"/>
      <c r="FFR16" s="15"/>
      <c r="FFS16" s="15"/>
      <c r="FFT16" s="15"/>
      <c r="FFU16" s="15"/>
      <c r="FFV16" s="15"/>
      <c r="FFW16" s="15"/>
      <c r="FFX16" s="15"/>
      <c r="FFY16" s="15"/>
      <c r="FFZ16" s="15"/>
      <c r="FGA16" s="15"/>
      <c r="FGB16" s="15"/>
      <c r="FGC16" s="15"/>
      <c r="FGD16" s="15"/>
      <c r="FGE16" s="15"/>
      <c r="FGF16" s="15"/>
      <c r="FGG16" s="15"/>
      <c r="FGH16" s="15"/>
      <c r="FGI16" s="15"/>
      <c r="FGJ16" s="15"/>
      <c r="FGK16" s="15"/>
      <c r="FGL16" s="15"/>
      <c r="FGM16" s="15"/>
      <c r="FGN16" s="15"/>
      <c r="FGO16" s="15"/>
      <c r="FGP16" s="15"/>
      <c r="FGQ16" s="15"/>
      <c r="FGR16" s="15"/>
      <c r="FGS16" s="15"/>
      <c r="FGT16" s="15"/>
      <c r="FGU16" s="15"/>
      <c r="FGV16" s="15"/>
      <c r="FGW16" s="15"/>
      <c r="FGX16" s="15"/>
      <c r="FGY16" s="15"/>
      <c r="FGZ16" s="15"/>
      <c r="FHA16" s="15"/>
      <c r="FHB16" s="15"/>
      <c r="FHC16" s="15"/>
      <c r="FHD16" s="15"/>
      <c r="FHE16" s="15"/>
      <c r="FHF16" s="15"/>
      <c r="FHG16" s="15"/>
      <c r="FHH16" s="15"/>
      <c r="FHI16" s="15"/>
      <c r="FHJ16" s="15"/>
      <c r="FHK16" s="15"/>
      <c r="FHL16" s="15"/>
      <c r="FHM16" s="15"/>
      <c r="FHN16" s="15"/>
      <c r="FHO16" s="15"/>
      <c r="FHP16" s="15"/>
      <c r="FHQ16" s="15"/>
      <c r="FHR16" s="15"/>
      <c r="FHS16" s="15"/>
      <c r="FHT16" s="15"/>
      <c r="FHU16" s="15"/>
      <c r="FHV16" s="15"/>
      <c r="FHW16" s="15"/>
      <c r="FHX16" s="15"/>
      <c r="FHY16" s="15"/>
      <c r="FHZ16" s="15"/>
      <c r="FIA16" s="15"/>
      <c r="FIB16" s="15"/>
      <c r="FIC16" s="15"/>
      <c r="FID16" s="15"/>
      <c r="FIE16" s="15"/>
      <c r="FIF16" s="15"/>
      <c r="FIG16" s="15"/>
      <c r="FIH16" s="15"/>
      <c r="FII16" s="15"/>
      <c r="FIJ16" s="15"/>
      <c r="FIK16" s="15"/>
      <c r="FIL16" s="15"/>
      <c r="FIM16" s="15"/>
      <c r="FIN16" s="15"/>
      <c r="FIO16" s="15"/>
      <c r="FIP16" s="15"/>
      <c r="FIQ16" s="15"/>
      <c r="FIR16" s="15"/>
      <c r="FIS16" s="15"/>
      <c r="FIT16" s="15"/>
      <c r="FIU16" s="15"/>
      <c r="FIV16" s="15"/>
      <c r="FIW16" s="15"/>
      <c r="FIX16" s="15"/>
      <c r="FIY16" s="15"/>
      <c r="FIZ16" s="15"/>
      <c r="FJA16" s="15"/>
      <c r="FJB16" s="15"/>
      <c r="FJC16" s="15"/>
      <c r="FJD16" s="15"/>
      <c r="FJE16" s="15"/>
      <c r="FJF16" s="15"/>
      <c r="FJG16" s="15"/>
      <c r="FJH16" s="15"/>
      <c r="FJI16" s="15"/>
      <c r="FJJ16" s="15"/>
      <c r="FJK16" s="15"/>
      <c r="FJL16" s="15"/>
      <c r="FJM16" s="15"/>
      <c r="FJN16" s="15"/>
      <c r="FJO16" s="15"/>
      <c r="FJP16" s="15"/>
      <c r="FJQ16" s="15"/>
      <c r="FJR16" s="15"/>
      <c r="FJS16" s="15"/>
      <c r="FJT16" s="15"/>
      <c r="FJU16" s="15"/>
      <c r="FJV16" s="15"/>
      <c r="FJW16" s="15"/>
      <c r="FJX16" s="15"/>
      <c r="FJY16" s="15"/>
      <c r="FJZ16" s="15"/>
      <c r="FKA16" s="15"/>
      <c r="FKB16" s="15"/>
      <c r="FKC16" s="15"/>
      <c r="FKD16" s="15"/>
      <c r="FKE16" s="15"/>
      <c r="FKF16" s="15"/>
      <c r="FKG16" s="15"/>
      <c r="FKH16" s="15"/>
      <c r="FKI16" s="15"/>
      <c r="FKJ16" s="15"/>
      <c r="FKK16" s="15"/>
      <c r="FKL16" s="15"/>
      <c r="FKM16" s="15"/>
      <c r="FKN16" s="15"/>
      <c r="FKO16" s="15"/>
      <c r="FKP16" s="15"/>
      <c r="FKQ16" s="15"/>
      <c r="FKR16" s="15"/>
      <c r="FKS16" s="15"/>
      <c r="FKT16" s="15"/>
      <c r="FKU16" s="15"/>
      <c r="FKV16" s="15"/>
      <c r="FKW16" s="15"/>
      <c r="FKX16" s="15"/>
      <c r="FKY16" s="15"/>
      <c r="FKZ16" s="15"/>
      <c r="FLA16" s="15"/>
      <c r="FLB16" s="15"/>
      <c r="FLC16" s="15"/>
      <c r="FLD16" s="15"/>
      <c r="FLE16" s="15"/>
      <c r="FLF16" s="15"/>
      <c r="FLG16" s="15"/>
      <c r="FLH16" s="15"/>
      <c r="FLI16" s="15"/>
      <c r="FLJ16" s="15"/>
      <c r="FLK16" s="15"/>
      <c r="FLL16" s="15"/>
      <c r="FLM16" s="15"/>
      <c r="FLN16" s="15"/>
      <c r="FLO16" s="15"/>
      <c r="FLP16" s="15"/>
      <c r="FLQ16" s="15"/>
      <c r="FLR16" s="15"/>
      <c r="FLS16" s="15"/>
      <c r="FLT16" s="15"/>
      <c r="FLU16" s="15"/>
      <c r="FLV16" s="15"/>
      <c r="FLW16" s="15"/>
      <c r="FLX16" s="15"/>
      <c r="FLY16" s="15"/>
      <c r="FLZ16" s="15"/>
      <c r="FMA16" s="15"/>
      <c r="FMB16" s="15"/>
      <c r="FMC16" s="15"/>
      <c r="FMD16" s="15"/>
      <c r="FME16" s="15"/>
      <c r="FMF16" s="15"/>
      <c r="FMG16" s="15"/>
      <c r="FMH16" s="15"/>
      <c r="FMI16" s="15"/>
      <c r="FMJ16" s="15"/>
      <c r="FMK16" s="15"/>
      <c r="FML16" s="15"/>
      <c r="FMM16" s="15"/>
      <c r="FMN16" s="15"/>
      <c r="FMO16" s="15"/>
      <c r="FMP16" s="15"/>
      <c r="FMQ16" s="15"/>
      <c r="FMR16" s="15"/>
      <c r="FMS16" s="15"/>
      <c r="FMT16" s="15"/>
      <c r="FMU16" s="15"/>
      <c r="FMV16" s="15"/>
      <c r="FMW16" s="15"/>
      <c r="FMX16" s="15"/>
      <c r="FMY16" s="15"/>
      <c r="FMZ16" s="15"/>
      <c r="FNA16" s="15"/>
      <c r="FNB16" s="15"/>
      <c r="FNC16" s="15"/>
      <c r="FND16" s="15"/>
      <c r="FNE16" s="15"/>
      <c r="FNF16" s="15"/>
      <c r="FNG16" s="15"/>
      <c r="FNH16" s="15"/>
      <c r="FNI16" s="15"/>
      <c r="FNJ16" s="15"/>
      <c r="FNK16" s="15"/>
      <c r="FNL16" s="15"/>
      <c r="FNM16" s="15"/>
      <c r="FNN16" s="15"/>
      <c r="FNO16" s="15"/>
      <c r="FNP16" s="15"/>
      <c r="FNQ16" s="15"/>
      <c r="FNR16" s="15"/>
      <c r="FNS16" s="15"/>
      <c r="FNT16" s="15"/>
      <c r="FNU16" s="15"/>
      <c r="FNV16" s="15"/>
      <c r="FNW16" s="15"/>
      <c r="FNX16" s="15"/>
      <c r="FNY16" s="15"/>
      <c r="FNZ16" s="15"/>
      <c r="FOA16" s="15"/>
      <c r="FOB16" s="15"/>
      <c r="FOC16" s="15"/>
      <c r="FOD16" s="15"/>
      <c r="FOE16" s="15"/>
      <c r="FOF16" s="15"/>
      <c r="FOG16" s="15"/>
      <c r="FOH16" s="15"/>
      <c r="FOI16" s="15"/>
      <c r="FOJ16" s="15"/>
      <c r="FOK16" s="15"/>
      <c r="FOL16" s="15"/>
      <c r="FOM16" s="15"/>
      <c r="FON16" s="15"/>
      <c r="FOO16" s="15"/>
      <c r="FOP16" s="15"/>
      <c r="FOQ16" s="15"/>
      <c r="FOR16" s="15"/>
      <c r="FOS16" s="15"/>
      <c r="FOT16" s="15"/>
      <c r="FOU16" s="15"/>
      <c r="FOV16" s="15"/>
      <c r="FOW16" s="15"/>
      <c r="FOX16" s="15"/>
      <c r="FOY16" s="15"/>
      <c r="FOZ16" s="15"/>
      <c r="FPA16" s="15"/>
      <c r="FPB16" s="15"/>
      <c r="FPC16" s="15"/>
      <c r="FPD16" s="15"/>
      <c r="FPE16" s="15"/>
      <c r="FPF16" s="15"/>
      <c r="FPG16" s="15"/>
      <c r="FPH16" s="15"/>
      <c r="FPI16" s="15"/>
      <c r="FPJ16" s="15"/>
      <c r="FPK16" s="15"/>
      <c r="FPL16" s="15"/>
      <c r="FPM16" s="15"/>
      <c r="FPN16" s="15"/>
      <c r="FPO16" s="15"/>
      <c r="FPP16" s="15"/>
      <c r="FPQ16" s="15"/>
      <c r="FPR16" s="15"/>
      <c r="FPS16" s="15"/>
      <c r="FPT16" s="15"/>
      <c r="FPU16" s="15"/>
      <c r="FPV16" s="15"/>
      <c r="FPW16" s="15"/>
      <c r="FPX16" s="15"/>
      <c r="FPY16" s="15"/>
      <c r="FPZ16" s="15"/>
      <c r="FQA16" s="15"/>
      <c r="FQB16" s="15"/>
      <c r="FQC16" s="15"/>
      <c r="FQD16" s="15"/>
      <c r="FQE16" s="15"/>
      <c r="FQF16" s="15"/>
      <c r="FQG16" s="15"/>
      <c r="FQH16" s="15"/>
      <c r="FQI16" s="15"/>
      <c r="FQJ16" s="15"/>
      <c r="FQK16" s="15"/>
      <c r="FQL16" s="15"/>
      <c r="FQM16" s="15"/>
      <c r="FQN16" s="15"/>
      <c r="FQO16" s="15"/>
      <c r="FQP16" s="15"/>
      <c r="FQQ16" s="15"/>
      <c r="FQR16" s="15"/>
      <c r="FQS16" s="15"/>
      <c r="FQT16" s="15"/>
      <c r="FQU16" s="15"/>
      <c r="FQV16" s="15"/>
      <c r="FQW16" s="15"/>
      <c r="FQX16" s="15"/>
      <c r="FQY16" s="15"/>
      <c r="FQZ16" s="15"/>
      <c r="FRA16" s="15"/>
      <c r="FRB16" s="15"/>
      <c r="FRC16" s="15"/>
      <c r="FRD16" s="15"/>
      <c r="FRE16" s="15"/>
      <c r="FRF16" s="15"/>
      <c r="FRG16" s="15"/>
      <c r="FRH16" s="15"/>
      <c r="FRI16" s="15"/>
      <c r="FRJ16" s="15"/>
      <c r="FRK16" s="15"/>
      <c r="FRL16" s="15"/>
      <c r="FRM16" s="15"/>
      <c r="FRN16" s="15"/>
      <c r="FRO16" s="15"/>
      <c r="FRP16" s="15"/>
      <c r="FRQ16" s="15"/>
      <c r="FRR16" s="15"/>
      <c r="FRS16" s="15"/>
      <c r="FRT16" s="15"/>
      <c r="FRU16" s="15"/>
      <c r="FRV16" s="15"/>
      <c r="FRW16" s="15"/>
      <c r="FRX16" s="15"/>
      <c r="FRY16" s="15"/>
      <c r="FRZ16" s="15"/>
      <c r="FSA16" s="15"/>
    </row>
    <row r="17" spans="1:4551" x14ac:dyDescent="0.25">
      <c r="A17" s="307"/>
      <c r="B17" s="307" t="s">
        <v>164</v>
      </c>
    </row>
    <row r="18" spans="1:4551" s="17" customFormat="1" x14ac:dyDescent="0.25">
      <c r="A18" s="122"/>
      <c r="B18" s="122" t="s">
        <v>165</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c r="ALV18" s="15"/>
      <c r="ALW18" s="15"/>
      <c r="ALX18" s="15"/>
      <c r="ALY18" s="15"/>
      <c r="ALZ18" s="15"/>
      <c r="AMA18" s="15"/>
      <c r="AMB18" s="15"/>
      <c r="AMC18" s="15"/>
      <c r="AMD18" s="15"/>
      <c r="AME18" s="15"/>
      <c r="AMF18" s="15"/>
      <c r="AMG18" s="15"/>
      <c r="AMH18" s="15"/>
      <c r="AMI18" s="15"/>
      <c r="AMJ18" s="15"/>
      <c r="AMK18" s="15"/>
      <c r="AML18" s="15"/>
      <c r="AMM18" s="15"/>
      <c r="AMN18" s="15"/>
      <c r="AMO18" s="15"/>
      <c r="AMP18" s="15"/>
      <c r="AMQ18" s="15"/>
      <c r="AMR18" s="15"/>
      <c r="AMS18" s="15"/>
      <c r="AMT18" s="15"/>
      <c r="AMU18" s="15"/>
      <c r="AMV18" s="15"/>
      <c r="AMW18" s="15"/>
      <c r="AMX18" s="15"/>
      <c r="AMY18" s="15"/>
      <c r="AMZ18" s="15"/>
      <c r="ANA18" s="15"/>
      <c r="ANB18" s="15"/>
      <c r="ANC18" s="15"/>
      <c r="AND18" s="15"/>
      <c r="ANE18" s="15"/>
      <c r="ANF18" s="15"/>
      <c r="ANG18" s="15"/>
      <c r="ANH18" s="15"/>
      <c r="ANI18" s="15"/>
      <c r="ANJ18" s="15"/>
      <c r="ANK18" s="15"/>
      <c r="ANL18" s="15"/>
      <c r="ANM18" s="15"/>
      <c r="ANN18" s="15"/>
      <c r="ANO18" s="15"/>
      <c r="ANP18" s="15"/>
      <c r="ANQ18" s="15"/>
      <c r="ANR18" s="15"/>
      <c r="ANS18" s="15"/>
      <c r="ANT18" s="15"/>
      <c r="ANU18" s="15"/>
      <c r="ANV18" s="15"/>
      <c r="ANW18" s="15"/>
      <c r="ANX18" s="15"/>
      <c r="ANY18" s="15"/>
      <c r="ANZ18" s="15"/>
      <c r="AOA18" s="15"/>
      <c r="AOB18" s="15"/>
      <c r="AOC18" s="15"/>
      <c r="AOD18" s="15"/>
      <c r="AOE18" s="15"/>
      <c r="AOF18" s="15"/>
      <c r="AOG18" s="15"/>
      <c r="AOH18" s="15"/>
      <c r="AOI18" s="15"/>
      <c r="AOJ18" s="15"/>
      <c r="AOK18" s="15"/>
      <c r="AOL18" s="15"/>
      <c r="AOM18" s="15"/>
      <c r="AON18" s="15"/>
      <c r="AOO18" s="15"/>
      <c r="AOP18" s="15"/>
      <c r="AOQ18" s="15"/>
      <c r="AOR18" s="15"/>
      <c r="AOS18" s="15"/>
      <c r="AOT18" s="15"/>
      <c r="AOU18" s="15"/>
      <c r="AOV18" s="15"/>
      <c r="AOW18" s="15"/>
      <c r="AOX18" s="15"/>
      <c r="AOY18" s="15"/>
      <c r="AOZ18" s="15"/>
      <c r="APA18" s="15"/>
      <c r="APB18" s="15"/>
      <c r="APC18" s="15"/>
      <c r="APD18" s="15"/>
      <c r="APE18" s="15"/>
      <c r="APF18" s="15"/>
      <c r="APG18" s="15"/>
      <c r="APH18" s="15"/>
      <c r="API18" s="15"/>
      <c r="APJ18" s="15"/>
      <c r="APK18" s="15"/>
      <c r="APL18" s="15"/>
      <c r="APM18" s="15"/>
      <c r="APN18" s="15"/>
      <c r="APO18" s="15"/>
      <c r="APP18" s="15"/>
      <c r="APQ18" s="15"/>
      <c r="APR18" s="15"/>
      <c r="APS18" s="15"/>
      <c r="APT18" s="15"/>
      <c r="APU18" s="15"/>
      <c r="APV18" s="15"/>
      <c r="APW18" s="15"/>
      <c r="APX18" s="15"/>
      <c r="APY18" s="15"/>
      <c r="APZ18" s="15"/>
      <c r="AQA18" s="15"/>
      <c r="AQB18" s="15"/>
      <c r="AQC18" s="15"/>
      <c r="AQD18" s="15"/>
      <c r="AQE18" s="15"/>
      <c r="AQF18" s="15"/>
      <c r="AQG18" s="15"/>
      <c r="AQH18" s="15"/>
      <c r="AQI18" s="15"/>
      <c r="AQJ18" s="15"/>
      <c r="AQK18" s="15"/>
      <c r="AQL18" s="15"/>
      <c r="AQM18" s="15"/>
      <c r="AQN18" s="15"/>
      <c r="AQO18" s="15"/>
      <c r="AQP18" s="15"/>
      <c r="AQQ18" s="15"/>
      <c r="AQR18" s="15"/>
      <c r="AQS18" s="15"/>
      <c r="AQT18" s="15"/>
      <c r="AQU18" s="15"/>
      <c r="AQV18" s="15"/>
      <c r="AQW18" s="15"/>
      <c r="AQX18" s="15"/>
      <c r="AQY18" s="15"/>
      <c r="AQZ18" s="15"/>
      <c r="ARA18" s="15"/>
      <c r="ARB18" s="15"/>
      <c r="ARC18" s="15"/>
      <c r="ARD18" s="15"/>
      <c r="ARE18" s="15"/>
      <c r="ARF18" s="15"/>
      <c r="ARG18" s="15"/>
      <c r="ARH18" s="15"/>
      <c r="ARI18" s="15"/>
      <c r="ARJ18" s="15"/>
      <c r="ARK18" s="15"/>
      <c r="ARL18" s="15"/>
      <c r="ARM18" s="15"/>
      <c r="ARN18" s="15"/>
      <c r="ARO18" s="15"/>
      <c r="ARP18" s="15"/>
      <c r="ARQ18" s="15"/>
      <c r="ARR18" s="15"/>
      <c r="ARS18" s="15"/>
      <c r="ART18" s="15"/>
      <c r="ARU18" s="15"/>
      <c r="ARV18" s="15"/>
      <c r="ARW18" s="15"/>
      <c r="ARX18" s="15"/>
      <c r="ARY18" s="15"/>
      <c r="ARZ18" s="15"/>
      <c r="ASA18" s="15"/>
      <c r="ASB18" s="15"/>
      <c r="ASC18" s="15"/>
      <c r="ASD18" s="15"/>
      <c r="ASE18" s="15"/>
      <c r="ASF18" s="15"/>
      <c r="ASG18" s="15"/>
      <c r="ASH18" s="15"/>
      <c r="ASI18" s="15"/>
      <c r="ASJ18" s="15"/>
      <c r="ASK18" s="15"/>
      <c r="ASL18" s="15"/>
      <c r="ASM18" s="15"/>
      <c r="ASN18" s="15"/>
      <c r="ASO18" s="15"/>
      <c r="ASP18" s="15"/>
      <c r="ASQ18" s="15"/>
      <c r="ASR18" s="15"/>
      <c r="ASS18" s="15"/>
      <c r="AST18" s="15"/>
      <c r="ASU18" s="15"/>
      <c r="ASV18" s="15"/>
      <c r="ASW18" s="15"/>
      <c r="ASX18" s="15"/>
      <c r="ASY18" s="15"/>
      <c r="ASZ18" s="15"/>
      <c r="ATA18" s="15"/>
      <c r="ATB18" s="15"/>
      <c r="ATC18" s="15"/>
      <c r="ATD18" s="15"/>
      <c r="ATE18" s="15"/>
      <c r="ATF18" s="15"/>
      <c r="ATG18" s="15"/>
      <c r="ATH18" s="15"/>
      <c r="ATI18" s="15"/>
      <c r="ATJ18" s="15"/>
      <c r="ATK18" s="15"/>
      <c r="ATL18" s="15"/>
      <c r="ATM18" s="15"/>
      <c r="ATN18" s="15"/>
      <c r="ATO18" s="15"/>
      <c r="ATP18" s="15"/>
      <c r="ATQ18" s="15"/>
      <c r="ATR18" s="15"/>
      <c r="ATS18" s="15"/>
      <c r="ATT18" s="15"/>
      <c r="ATU18" s="15"/>
      <c r="ATV18" s="15"/>
      <c r="ATW18" s="15"/>
      <c r="ATX18" s="15"/>
      <c r="ATY18" s="15"/>
      <c r="ATZ18" s="15"/>
      <c r="AUA18" s="15"/>
      <c r="AUB18" s="15"/>
      <c r="AUC18" s="15"/>
      <c r="AUD18" s="15"/>
      <c r="AUE18" s="15"/>
      <c r="AUF18" s="15"/>
      <c r="AUG18" s="15"/>
      <c r="AUH18" s="15"/>
      <c r="AUI18" s="15"/>
      <c r="AUJ18" s="15"/>
      <c r="AUK18" s="15"/>
      <c r="AUL18" s="15"/>
      <c r="AUM18" s="15"/>
      <c r="AUN18" s="15"/>
      <c r="AUO18" s="15"/>
      <c r="AUP18" s="15"/>
      <c r="AUQ18" s="15"/>
      <c r="AUR18" s="15"/>
      <c r="AUS18" s="15"/>
      <c r="AUT18" s="15"/>
      <c r="AUU18" s="15"/>
      <c r="AUV18" s="15"/>
      <c r="AUW18" s="15"/>
      <c r="AUX18" s="15"/>
      <c r="AUY18" s="15"/>
      <c r="AUZ18" s="15"/>
      <c r="AVA18" s="15"/>
      <c r="AVB18" s="15"/>
      <c r="AVC18" s="15"/>
      <c r="AVD18" s="15"/>
      <c r="AVE18" s="15"/>
      <c r="AVF18" s="15"/>
      <c r="AVG18" s="15"/>
      <c r="AVH18" s="15"/>
      <c r="AVI18" s="15"/>
      <c r="AVJ18" s="15"/>
      <c r="AVK18" s="15"/>
      <c r="AVL18" s="15"/>
      <c r="AVM18" s="15"/>
      <c r="AVN18" s="15"/>
      <c r="AVO18" s="15"/>
      <c r="AVP18" s="15"/>
      <c r="AVQ18" s="15"/>
      <c r="AVR18" s="15"/>
      <c r="AVS18" s="15"/>
      <c r="AVT18" s="15"/>
      <c r="AVU18" s="15"/>
      <c r="AVV18" s="15"/>
      <c r="AVW18" s="15"/>
      <c r="AVX18" s="15"/>
      <c r="AVY18" s="15"/>
      <c r="AVZ18" s="15"/>
      <c r="AWA18" s="15"/>
      <c r="AWB18" s="15"/>
      <c r="AWC18" s="15"/>
      <c r="AWD18" s="15"/>
      <c r="AWE18" s="15"/>
      <c r="AWF18" s="15"/>
      <c r="AWG18" s="15"/>
      <c r="AWH18" s="15"/>
      <c r="AWI18" s="15"/>
      <c r="AWJ18" s="15"/>
      <c r="AWK18" s="15"/>
      <c r="AWL18" s="15"/>
      <c r="AWM18" s="15"/>
      <c r="AWN18" s="15"/>
      <c r="AWO18" s="15"/>
      <c r="AWP18" s="15"/>
      <c r="AWQ18" s="15"/>
      <c r="AWR18" s="15"/>
      <c r="AWS18" s="15"/>
      <c r="AWT18" s="15"/>
      <c r="AWU18" s="15"/>
      <c r="AWV18" s="15"/>
      <c r="AWW18" s="15"/>
      <c r="AWX18" s="15"/>
      <c r="AWY18" s="15"/>
      <c r="AWZ18" s="15"/>
      <c r="AXA18" s="15"/>
      <c r="AXB18" s="15"/>
      <c r="AXC18" s="15"/>
      <c r="AXD18" s="15"/>
      <c r="AXE18" s="15"/>
      <c r="AXF18" s="15"/>
      <c r="AXG18" s="15"/>
      <c r="AXH18" s="15"/>
      <c r="AXI18" s="15"/>
      <c r="AXJ18" s="15"/>
      <c r="AXK18" s="15"/>
      <c r="AXL18" s="15"/>
      <c r="AXM18" s="15"/>
      <c r="AXN18" s="15"/>
      <c r="AXO18" s="15"/>
      <c r="AXP18" s="15"/>
      <c r="AXQ18" s="15"/>
      <c r="AXR18" s="15"/>
      <c r="AXS18" s="15"/>
      <c r="AXT18" s="15"/>
      <c r="AXU18" s="15"/>
      <c r="AXV18" s="15"/>
      <c r="AXW18" s="15"/>
      <c r="AXX18" s="15"/>
      <c r="AXY18" s="15"/>
      <c r="AXZ18" s="15"/>
      <c r="AYA18" s="15"/>
      <c r="AYB18" s="15"/>
      <c r="AYC18" s="15"/>
      <c r="AYD18" s="15"/>
      <c r="AYE18" s="15"/>
      <c r="AYF18" s="15"/>
      <c r="AYG18" s="15"/>
      <c r="AYH18" s="15"/>
      <c r="AYI18" s="15"/>
      <c r="AYJ18" s="15"/>
      <c r="AYK18" s="15"/>
      <c r="AYL18" s="15"/>
      <c r="AYM18" s="15"/>
      <c r="AYN18" s="15"/>
      <c r="AYO18" s="15"/>
      <c r="AYP18" s="15"/>
      <c r="AYQ18" s="15"/>
      <c r="AYR18" s="15"/>
      <c r="AYS18" s="15"/>
      <c r="AYT18" s="15"/>
      <c r="AYU18" s="15"/>
      <c r="AYV18" s="15"/>
      <c r="AYW18" s="15"/>
      <c r="AYX18" s="15"/>
      <c r="AYY18" s="15"/>
      <c r="AYZ18" s="15"/>
      <c r="AZA18" s="15"/>
      <c r="AZB18" s="15"/>
      <c r="AZC18" s="15"/>
      <c r="AZD18" s="15"/>
      <c r="AZE18" s="15"/>
      <c r="AZF18" s="15"/>
      <c r="AZG18" s="15"/>
      <c r="AZH18" s="15"/>
      <c r="AZI18" s="15"/>
      <c r="AZJ18" s="15"/>
      <c r="AZK18" s="15"/>
      <c r="AZL18" s="15"/>
      <c r="AZM18" s="15"/>
      <c r="AZN18" s="15"/>
      <c r="AZO18" s="15"/>
      <c r="AZP18" s="15"/>
      <c r="AZQ18" s="15"/>
      <c r="AZR18" s="15"/>
      <c r="AZS18" s="15"/>
      <c r="AZT18" s="15"/>
      <c r="AZU18" s="15"/>
      <c r="AZV18" s="15"/>
      <c r="AZW18" s="15"/>
      <c r="AZX18" s="15"/>
      <c r="AZY18" s="15"/>
      <c r="AZZ18" s="15"/>
      <c r="BAA18" s="15"/>
      <c r="BAB18" s="15"/>
      <c r="BAC18" s="15"/>
      <c r="BAD18" s="15"/>
      <c r="BAE18" s="15"/>
      <c r="BAF18" s="15"/>
      <c r="BAG18" s="15"/>
      <c r="BAH18" s="15"/>
      <c r="BAI18" s="15"/>
      <c r="BAJ18" s="15"/>
      <c r="BAK18" s="15"/>
      <c r="BAL18" s="15"/>
      <c r="BAM18" s="15"/>
      <c r="BAN18" s="15"/>
      <c r="BAO18" s="15"/>
      <c r="BAP18" s="15"/>
      <c r="BAQ18" s="15"/>
      <c r="BAR18" s="15"/>
      <c r="BAS18" s="15"/>
      <c r="BAT18" s="15"/>
      <c r="BAU18" s="15"/>
      <c r="BAV18" s="15"/>
      <c r="BAW18" s="15"/>
      <c r="BAX18" s="15"/>
      <c r="BAY18" s="15"/>
      <c r="BAZ18" s="15"/>
      <c r="BBA18" s="15"/>
      <c r="BBB18" s="15"/>
      <c r="BBC18" s="15"/>
      <c r="BBD18" s="15"/>
      <c r="BBE18" s="15"/>
      <c r="BBF18" s="15"/>
      <c r="BBG18" s="15"/>
      <c r="BBH18" s="15"/>
      <c r="BBI18" s="15"/>
      <c r="BBJ18" s="15"/>
      <c r="BBK18" s="15"/>
      <c r="BBL18" s="15"/>
      <c r="BBM18" s="15"/>
      <c r="BBN18" s="15"/>
      <c r="BBO18" s="15"/>
      <c r="BBP18" s="15"/>
      <c r="BBQ18" s="15"/>
      <c r="BBR18" s="15"/>
      <c r="BBS18" s="15"/>
      <c r="BBT18" s="15"/>
      <c r="BBU18" s="15"/>
      <c r="BBV18" s="15"/>
      <c r="BBW18" s="15"/>
      <c r="BBX18" s="15"/>
      <c r="BBY18" s="15"/>
      <c r="BBZ18" s="15"/>
      <c r="BCA18" s="15"/>
      <c r="BCB18" s="15"/>
      <c r="BCC18" s="15"/>
      <c r="BCD18" s="15"/>
      <c r="BCE18" s="15"/>
      <c r="BCF18" s="15"/>
      <c r="BCG18" s="15"/>
      <c r="BCH18" s="15"/>
      <c r="BCI18" s="15"/>
      <c r="BCJ18" s="15"/>
      <c r="BCK18" s="15"/>
      <c r="BCL18" s="15"/>
      <c r="BCM18" s="15"/>
      <c r="BCN18" s="15"/>
      <c r="BCO18" s="15"/>
      <c r="BCP18" s="15"/>
      <c r="BCQ18" s="15"/>
      <c r="BCR18" s="15"/>
      <c r="BCS18" s="15"/>
      <c r="BCT18" s="15"/>
      <c r="BCU18" s="15"/>
      <c r="BCV18" s="15"/>
      <c r="BCW18" s="15"/>
      <c r="BCX18" s="15"/>
      <c r="BCY18" s="15"/>
      <c r="BCZ18" s="15"/>
      <c r="BDA18" s="15"/>
      <c r="BDB18" s="15"/>
      <c r="BDC18" s="15"/>
      <c r="BDD18" s="15"/>
      <c r="BDE18" s="15"/>
      <c r="BDF18" s="15"/>
      <c r="BDG18" s="15"/>
      <c r="BDH18" s="15"/>
      <c r="BDI18" s="15"/>
      <c r="BDJ18" s="15"/>
      <c r="BDK18" s="15"/>
      <c r="BDL18" s="15"/>
      <c r="BDM18" s="15"/>
      <c r="BDN18" s="15"/>
      <c r="BDO18" s="15"/>
      <c r="BDP18" s="15"/>
      <c r="BDQ18" s="15"/>
      <c r="BDR18" s="15"/>
      <c r="BDS18" s="15"/>
      <c r="BDT18" s="15"/>
      <c r="BDU18" s="15"/>
      <c r="BDV18" s="15"/>
      <c r="BDW18" s="15"/>
      <c r="BDX18" s="15"/>
      <c r="BDY18" s="15"/>
      <c r="BDZ18" s="15"/>
      <c r="BEA18" s="15"/>
      <c r="BEB18" s="15"/>
      <c r="BEC18" s="15"/>
      <c r="BED18" s="15"/>
      <c r="BEE18" s="15"/>
      <c r="BEF18" s="15"/>
      <c r="BEG18" s="15"/>
      <c r="BEH18" s="15"/>
      <c r="BEI18" s="15"/>
      <c r="BEJ18" s="15"/>
      <c r="BEK18" s="15"/>
      <c r="BEL18" s="15"/>
      <c r="BEM18" s="15"/>
      <c r="BEN18" s="15"/>
      <c r="BEO18" s="15"/>
      <c r="BEP18" s="15"/>
      <c r="BEQ18" s="15"/>
      <c r="BER18" s="15"/>
      <c r="BES18" s="15"/>
      <c r="BET18" s="15"/>
      <c r="BEU18" s="15"/>
      <c r="BEV18" s="15"/>
      <c r="BEW18" s="15"/>
      <c r="BEX18" s="15"/>
      <c r="BEY18" s="15"/>
      <c r="BEZ18" s="15"/>
      <c r="BFA18" s="15"/>
      <c r="BFB18" s="15"/>
      <c r="BFC18" s="15"/>
      <c r="BFD18" s="15"/>
      <c r="BFE18" s="15"/>
      <c r="BFF18" s="15"/>
      <c r="BFG18" s="15"/>
      <c r="BFH18" s="15"/>
      <c r="BFI18" s="15"/>
      <c r="BFJ18" s="15"/>
      <c r="BFK18" s="15"/>
      <c r="BFL18" s="15"/>
      <c r="BFM18" s="15"/>
      <c r="BFN18" s="15"/>
      <c r="BFO18" s="15"/>
      <c r="BFP18" s="15"/>
      <c r="BFQ18" s="15"/>
      <c r="BFR18" s="15"/>
      <c r="BFS18" s="15"/>
      <c r="BFT18" s="15"/>
      <c r="BFU18" s="15"/>
      <c r="BFV18" s="15"/>
      <c r="BFW18" s="15"/>
      <c r="BFX18" s="15"/>
      <c r="BFY18" s="15"/>
      <c r="BFZ18" s="15"/>
      <c r="BGA18" s="15"/>
      <c r="BGB18" s="15"/>
      <c r="BGC18" s="15"/>
      <c r="BGD18" s="15"/>
      <c r="BGE18" s="15"/>
      <c r="BGF18" s="15"/>
      <c r="BGG18" s="15"/>
      <c r="BGH18" s="15"/>
      <c r="BGI18" s="15"/>
      <c r="BGJ18" s="15"/>
      <c r="BGK18" s="15"/>
      <c r="BGL18" s="15"/>
      <c r="BGM18" s="15"/>
      <c r="BGN18" s="15"/>
      <c r="BGO18" s="15"/>
      <c r="BGP18" s="15"/>
      <c r="BGQ18" s="15"/>
      <c r="BGR18" s="15"/>
      <c r="BGS18" s="15"/>
      <c r="BGT18" s="15"/>
      <c r="BGU18" s="15"/>
      <c r="BGV18" s="15"/>
      <c r="BGW18" s="15"/>
      <c r="BGX18" s="15"/>
      <c r="BGY18" s="15"/>
      <c r="BGZ18" s="15"/>
      <c r="BHA18" s="15"/>
      <c r="BHB18" s="15"/>
      <c r="BHC18" s="15"/>
      <c r="BHD18" s="15"/>
      <c r="BHE18" s="15"/>
      <c r="BHF18" s="15"/>
      <c r="BHG18" s="15"/>
      <c r="BHH18" s="15"/>
      <c r="BHI18" s="15"/>
      <c r="BHJ18" s="15"/>
      <c r="BHK18" s="15"/>
      <c r="BHL18" s="15"/>
      <c r="BHM18" s="15"/>
      <c r="BHN18" s="15"/>
      <c r="BHO18" s="15"/>
      <c r="BHP18" s="15"/>
      <c r="BHQ18" s="15"/>
      <c r="BHR18" s="15"/>
      <c r="BHS18" s="15"/>
      <c r="BHT18" s="15"/>
      <c r="BHU18" s="15"/>
      <c r="BHV18" s="15"/>
      <c r="BHW18" s="15"/>
      <c r="BHX18" s="15"/>
      <c r="BHY18" s="15"/>
      <c r="BHZ18" s="15"/>
      <c r="BIA18" s="15"/>
      <c r="BIB18" s="15"/>
      <c r="BIC18" s="15"/>
      <c r="BID18" s="15"/>
      <c r="BIE18" s="15"/>
      <c r="BIF18" s="15"/>
      <c r="BIG18" s="15"/>
      <c r="BIH18" s="15"/>
      <c r="BII18" s="15"/>
      <c r="BIJ18" s="15"/>
      <c r="BIK18" s="15"/>
      <c r="BIL18" s="15"/>
      <c r="BIM18" s="15"/>
      <c r="BIN18" s="15"/>
      <c r="BIO18" s="15"/>
      <c r="BIP18" s="15"/>
      <c r="BIQ18" s="15"/>
      <c r="BIR18" s="15"/>
      <c r="BIS18" s="15"/>
      <c r="BIT18" s="15"/>
      <c r="BIU18" s="15"/>
      <c r="BIV18" s="15"/>
      <c r="BIW18" s="15"/>
      <c r="BIX18" s="15"/>
      <c r="BIY18" s="15"/>
      <c r="BIZ18" s="15"/>
      <c r="BJA18" s="15"/>
      <c r="BJB18" s="15"/>
      <c r="BJC18" s="15"/>
      <c r="BJD18" s="15"/>
      <c r="BJE18" s="15"/>
      <c r="BJF18" s="15"/>
      <c r="BJG18" s="15"/>
      <c r="BJH18" s="15"/>
      <c r="BJI18" s="15"/>
      <c r="BJJ18" s="15"/>
      <c r="BJK18" s="15"/>
      <c r="BJL18" s="15"/>
      <c r="BJM18" s="15"/>
      <c r="BJN18" s="15"/>
      <c r="BJO18" s="15"/>
      <c r="BJP18" s="15"/>
      <c r="BJQ18" s="15"/>
      <c r="BJR18" s="15"/>
      <c r="BJS18" s="15"/>
      <c r="BJT18" s="15"/>
      <c r="BJU18" s="15"/>
      <c r="BJV18" s="15"/>
      <c r="BJW18" s="15"/>
      <c r="BJX18" s="15"/>
      <c r="BJY18" s="15"/>
      <c r="BJZ18" s="15"/>
      <c r="BKA18" s="15"/>
      <c r="BKB18" s="15"/>
      <c r="BKC18" s="15"/>
      <c r="BKD18" s="15"/>
      <c r="BKE18" s="15"/>
      <c r="BKF18" s="15"/>
      <c r="BKG18" s="15"/>
      <c r="BKH18" s="15"/>
      <c r="BKI18" s="15"/>
      <c r="BKJ18" s="15"/>
      <c r="BKK18" s="15"/>
      <c r="BKL18" s="15"/>
      <c r="BKM18" s="15"/>
      <c r="BKN18" s="15"/>
      <c r="BKO18" s="15"/>
      <c r="BKP18" s="15"/>
      <c r="BKQ18" s="15"/>
      <c r="BKR18" s="15"/>
      <c r="BKS18" s="15"/>
      <c r="BKT18" s="15"/>
      <c r="BKU18" s="15"/>
      <c r="BKV18" s="15"/>
      <c r="BKW18" s="15"/>
      <c r="BKX18" s="15"/>
      <c r="BKY18" s="15"/>
      <c r="BKZ18" s="15"/>
      <c r="BLA18" s="15"/>
      <c r="BLB18" s="15"/>
      <c r="BLC18" s="15"/>
      <c r="BLD18" s="15"/>
      <c r="BLE18" s="15"/>
      <c r="BLF18" s="15"/>
      <c r="BLG18" s="15"/>
      <c r="BLH18" s="15"/>
      <c r="BLI18" s="15"/>
      <c r="BLJ18" s="15"/>
      <c r="BLK18" s="15"/>
      <c r="BLL18" s="15"/>
      <c r="BLM18" s="15"/>
      <c r="BLN18" s="15"/>
      <c r="BLO18" s="15"/>
      <c r="BLP18" s="15"/>
      <c r="BLQ18" s="15"/>
      <c r="BLR18" s="15"/>
      <c r="BLS18" s="15"/>
      <c r="BLT18" s="15"/>
      <c r="BLU18" s="15"/>
      <c r="BLV18" s="15"/>
      <c r="BLW18" s="15"/>
      <c r="BLX18" s="15"/>
      <c r="BLY18" s="15"/>
      <c r="BLZ18" s="15"/>
      <c r="BMA18" s="15"/>
      <c r="BMB18" s="15"/>
      <c r="BMC18" s="15"/>
      <c r="BMD18" s="15"/>
      <c r="BME18" s="15"/>
      <c r="BMF18" s="15"/>
      <c r="BMG18" s="15"/>
      <c r="BMH18" s="15"/>
      <c r="BMI18" s="15"/>
      <c r="BMJ18" s="15"/>
      <c r="BMK18" s="15"/>
      <c r="BML18" s="15"/>
      <c r="BMM18" s="15"/>
      <c r="BMN18" s="15"/>
      <c r="BMO18" s="15"/>
      <c r="BMP18" s="15"/>
      <c r="BMQ18" s="15"/>
      <c r="BMR18" s="15"/>
      <c r="BMS18" s="15"/>
      <c r="BMT18" s="15"/>
      <c r="BMU18" s="15"/>
      <c r="BMV18" s="15"/>
      <c r="BMW18" s="15"/>
      <c r="BMX18" s="15"/>
      <c r="BMY18" s="15"/>
      <c r="BMZ18" s="15"/>
      <c r="BNA18" s="15"/>
      <c r="BNB18" s="15"/>
      <c r="BNC18" s="15"/>
      <c r="BND18" s="15"/>
      <c r="BNE18" s="15"/>
      <c r="BNF18" s="15"/>
      <c r="BNG18" s="15"/>
      <c r="BNH18" s="15"/>
      <c r="BNI18" s="15"/>
      <c r="BNJ18" s="15"/>
      <c r="BNK18" s="15"/>
      <c r="BNL18" s="15"/>
      <c r="BNM18" s="15"/>
      <c r="BNN18" s="15"/>
      <c r="BNO18" s="15"/>
      <c r="BNP18" s="15"/>
      <c r="BNQ18" s="15"/>
      <c r="BNR18" s="15"/>
      <c r="BNS18" s="15"/>
      <c r="BNT18" s="15"/>
      <c r="BNU18" s="15"/>
      <c r="BNV18" s="15"/>
      <c r="BNW18" s="15"/>
      <c r="BNX18" s="15"/>
      <c r="BNY18" s="15"/>
      <c r="BNZ18" s="15"/>
      <c r="BOA18" s="15"/>
      <c r="BOB18" s="15"/>
      <c r="BOC18" s="15"/>
      <c r="BOD18" s="15"/>
      <c r="BOE18" s="15"/>
      <c r="BOF18" s="15"/>
      <c r="BOG18" s="15"/>
      <c r="BOH18" s="15"/>
      <c r="BOI18" s="15"/>
      <c r="BOJ18" s="15"/>
      <c r="BOK18" s="15"/>
      <c r="BOL18" s="15"/>
      <c r="BOM18" s="15"/>
      <c r="BON18" s="15"/>
      <c r="BOO18" s="15"/>
      <c r="BOP18" s="15"/>
      <c r="BOQ18" s="15"/>
      <c r="BOR18" s="15"/>
      <c r="BOS18" s="15"/>
      <c r="BOT18" s="15"/>
      <c r="BOU18" s="15"/>
      <c r="BOV18" s="15"/>
      <c r="BOW18" s="15"/>
      <c r="BOX18" s="15"/>
      <c r="BOY18" s="15"/>
      <c r="BOZ18" s="15"/>
      <c r="BPA18" s="15"/>
      <c r="BPB18" s="15"/>
      <c r="BPC18" s="15"/>
      <c r="BPD18" s="15"/>
      <c r="BPE18" s="15"/>
      <c r="BPF18" s="15"/>
      <c r="BPG18" s="15"/>
      <c r="BPH18" s="15"/>
      <c r="BPI18" s="15"/>
      <c r="BPJ18" s="15"/>
      <c r="BPK18" s="15"/>
      <c r="BPL18" s="15"/>
      <c r="BPM18" s="15"/>
      <c r="BPN18" s="15"/>
      <c r="BPO18" s="15"/>
      <c r="BPP18" s="15"/>
      <c r="BPQ18" s="15"/>
      <c r="BPR18" s="15"/>
      <c r="BPS18" s="15"/>
      <c r="BPT18" s="15"/>
      <c r="BPU18" s="15"/>
      <c r="BPV18" s="15"/>
      <c r="BPW18" s="15"/>
      <c r="BPX18" s="15"/>
      <c r="BPY18" s="15"/>
      <c r="BPZ18" s="15"/>
      <c r="BQA18" s="15"/>
      <c r="BQB18" s="15"/>
      <c r="BQC18" s="15"/>
      <c r="BQD18" s="15"/>
      <c r="BQE18" s="15"/>
      <c r="BQF18" s="15"/>
      <c r="BQG18" s="15"/>
      <c r="BQH18" s="15"/>
      <c r="BQI18" s="15"/>
      <c r="BQJ18" s="15"/>
      <c r="BQK18" s="15"/>
      <c r="BQL18" s="15"/>
      <c r="BQM18" s="15"/>
      <c r="BQN18" s="15"/>
      <c r="BQO18" s="15"/>
      <c r="BQP18" s="15"/>
      <c r="BQQ18" s="15"/>
      <c r="BQR18" s="15"/>
      <c r="BQS18" s="15"/>
      <c r="BQT18" s="15"/>
      <c r="BQU18" s="15"/>
      <c r="BQV18" s="15"/>
      <c r="BQW18" s="15"/>
      <c r="BQX18" s="15"/>
      <c r="BQY18" s="15"/>
      <c r="BQZ18" s="15"/>
      <c r="BRA18" s="15"/>
      <c r="BRB18" s="15"/>
      <c r="BRC18" s="15"/>
      <c r="BRD18" s="15"/>
      <c r="BRE18" s="15"/>
      <c r="BRF18" s="15"/>
      <c r="BRG18" s="15"/>
      <c r="BRH18" s="15"/>
      <c r="BRI18" s="15"/>
      <c r="BRJ18" s="15"/>
      <c r="BRK18" s="15"/>
      <c r="BRL18" s="15"/>
      <c r="BRM18" s="15"/>
      <c r="BRN18" s="15"/>
      <c r="BRO18" s="15"/>
      <c r="BRP18" s="15"/>
      <c r="BRQ18" s="15"/>
      <c r="BRR18" s="15"/>
      <c r="BRS18" s="15"/>
      <c r="BRT18" s="15"/>
      <c r="BRU18" s="15"/>
      <c r="BRV18" s="15"/>
      <c r="BRW18" s="15"/>
      <c r="BRX18" s="15"/>
      <c r="BRY18" s="15"/>
      <c r="BRZ18" s="15"/>
      <c r="BSA18" s="15"/>
      <c r="BSB18" s="15"/>
      <c r="BSC18" s="15"/>
      <c r="BSD18" s="15"/>
      <c r="BSE18" s="15"/>
      <c r="BSF18" s="15"/>
      <c r="BSG18" s="15"/>
      <c r="BSH18" s="15"/>
      <c r="BSI18" s="15"/>
      <c r="BSJ18" s="15"/>
      <c r="BSK18" s="15"/>
      <c r="BSL18" s="15"/>
      <c r="BSM18" s="15"/>
      <c r="BSN18" s="15"/>
      <c r="BSO18" s="15"/>
      <c r="BSP18" s="15"/>
      <c r="BSQ18" s="15"/>
      <c r="BSR18" s="15"/>
      <c r="BSS18" s="15"/>
      <c r="BST18" s="15"/>
      <c r="BSU18" s="15"/>
      <c r="BSV18" s="15"/>
      <c r="BSW18" s="15"/>
      <c r="BSX18" s="15"/>
      <c r="BSY18" s="15"/>
      <c r="BSZ18" s="15"/>
      <c r="BTA18" s="15"/>
      <c r="BTB18" s="15"/>
      <c r="BTC18" s="15"/>
      <c r="BTD18" s="15"/>
      <c r="BTE18" s="15"/>
      <c r="BTF18" s="15"/>
      <c r="BTG18" s="15"/>
      <c r="BTH18" s="15"/>
      <c r="BTI18" s="15"/>
      <c r="BTJ18" s="15"/>
      <c r="BTK18" s="15"/>
      <c r="BTL18" s="15"/>
      <c r="BTM18" s="15"/>
      <c r="BTN18" s="15"/>
      <c r="BTO18" s="15"/>
      <c r="BTP18" s="15"/>
      <c r="BTQ18" s="15"/>
      <c r="BTR18" s="15"/>
      <c r="BTS18" s="15"/>
      <c r="BTT18" s="15"/>
      <c r="BTU18" s="15"/>
      <c r="BTV18" s="15"/>
      <c r="BTW18" s="15"/>
      <c r="BTX18" s="15"/>
      <c r="BTY18" s="15"/>
      <c r="BTZ18" s="15"/>
      <c r="BUA18" s="15"/>
      <c r="BUB18" s="15"/>
      <c r="BUC18" s="15"/>
      <c r="BUD18" s="15"/>
      <c r="BUE18" s="15"/>
      <c r="BUF18" s="15"/>
      <c r="BUG18" s="15"/>
      <c r="BUH18" s="15"/>
      <c r="BUI18" s="15"/>
      <c r="BUJ18" s="15"/>
      <c r="BUK18" s="15"/>
      <c r="BUL18" s="15"/>
      <c r="BUM18" s="15"/>
      <c r="BUN18" s="15"/>
      <c r="BUO18" s="15"/>
      <c r="BUP18" s="15"/>
      <c r="BUQ18" s="15"/>
      <c r="BUR18" s="15"/>
      <c r="BUS18" s="15"/>
      <c r="BUT18" s="15"/>
      <c r="BUU18" s="15"/>
      <c r="BUV18" s="15"/>
      <c r="BUW18" s="15"/>
      <c r="BUX18" s="15"/>
      <c r="BUY18" s="15"/>
      <c r="BUZ18" s="15"/>
      <c r="BVA18" s="15"/>
      <c r="BVB18" s="15"/>
      <c r="BVC18" s="15"/>
      <c r="BVD18" s="15"/>
      <c r="BVE18" s="15"/>
      <c r="BVF18" s="15"/>
      <c r="BVG18" s="15"/>
      <c r="BVH18" s="15"/>
      <c r="BVI18" s="15"/>
      <c r="BVJ18" s="15"/>
      <c r="BVK18" s="15"/>
      <c r="BVL18" s="15"/>
      <c r="BVM18" s="15"/>
      <c r="BVN18" s="15"/>
      <c r="BVO18" s="15"/>
      <c r="BVP18" s="15"/>
      <c r="BVQ18" s="15"/>
      <c r="BVR18" s="15"/>
      <c r="BVS18" s="15"/>
      <c r="BVT18" s="15"/>
      <c r="BVU18" s="15"/>
      <c r="BVV18" s="15"/>
      <c r="BVW18" s="15"/>
      <c r="BVX18" s="15"/>
      <c r="BVY18" s="15"/>
      <c r="BVZ18" s="15"/>
      <c r="BWA18" s="15"/>
      <c r="BWB18" s="15"/>
      <c r="BWC18" s="15"/>
      <c r="BWD18" s="15"/>
      <c r="BWE18" s="15"/>
      <c r="BWF18" s="15"/>
      <c r="BWG18" s="15"/>
      <c r="BWH18" s="15"/>
      <c r="BWI18" s="15"/>
      <c r="BWJ18" s="15"/>
      <c r="BWK18" s="15"/>
      <c r="BWL18" s="15"/>
      <c r="BWM18" s="15"/>
      <c r="BWN18" s="15"/>
      <c r="BWO18" s="15"/>
      <c r="BWP18" s="15"/>
      <c r="BWQ18" s="15"/>
      <c r="BWR18" s="15"/>
      <c r="BWS18" s="15"/>
      <c r="BWT18" s="15"/>
      <c r="BWU18" s="15"/>
      <c r="BWV18" s="15"/>
      <c r="BWW18" s="15"/>
      <c r="BWX18" s="15"/>
      <c r="BWY18" s="15"/>
      <c r="BWZ18" s="15"/>
      <c r="BXA18" s="15"/>
      <c r="BXB18" s="15"/>
      <c r="BXC18" s="15"/>
      <c r="BXD18" s="15"/>
      <c r="BXE18" s="15"/>
      <c r="BXF18" s="15"/>
      <c r="BXG18" s="15"/>
      <c r="BXH18" s="15"/>
      <c r="BXI18" s="15"/>
      <c r="BXJ18" s="15"/>
      <c r="BXK18" s="15"/>
      <c r="BXL18" s="15"/>
      <c r="BXM18" s="15"/>
      <c r="BXN18" s="15"/>
      <c r="BXO18" s="15"/>
      <c r="BXP18" s="15"/>
      <c r="BXQ18" s="15"/>
      <c r="BXR18" s="15"/>
      <c r="BXS18" s="15"/>
      <c r="BXT18" s="15"/>
      <c r="BXU18" s="15"/>
      <c r="BXV18" s="15"/>
      <c r="BXW18" s="15"/>
      <c r="BXX18" s="15"/>
      <c r="BXY18" s="15"/>
      <c r="BXZ18" s="15"/>
      <c r="BYA18" s="15"/>
      <c r="BYB18" s="15"/>
      <c r="BYC18" s="15"/>
      <c r="BYD18" s="15"/>
      <c r="BYE18" s="15"/>
      <c r="BYF18" s="15"/>
      <c r="BYG18" s="15"/>
      <c r="BYH18" s="15"/>
      <c r="BYI18" s="15"/>
      <c r="BYJ18" s="15"/>
      <c r="BYK18" s="15"/>
      <c r="BYL18" s="15"/>
      <c r="BYM18" s="15"/>
      <c r="BYN18" s="15"/>
      <c r="BYO18" s="15"/>
      <c r="BYP18" s="15"/>
      <c r="BYQ18" s="15"/>
      <c r="BYR18" s="15"/>
      <c r="BYS18" s="15"/>
      <c r="BYT18" s="15"/>
      <c r="BYU18" s="15"/>
      <c r="BYV18" s="15"/>
      <c r="BYW18" s="15"/>
      <c r="BYX18" s="15"/>
      <c r="BYY18" s="15"/>
      <c r="BYZ18" s="15"/>
      <c r="BZA18" s="15"/>
      <c r="BZB18" s="15"/>
      <c r="BZC18" s="15"/>
      <c r="BZD18" s="15"/>
      <c r="BZE18" s="15"/>
      <c r="BZF18" s="15"/>
      <c r="BZG18" s="15"/>
      <c r="BZH18" s="15"/>
      <c r="BZI18" s="15"/>
      <c r="BZJ18" s="15"/>
      <c r="BZK18" s="15"/>
      <c r="BZL18" s="15"/>
      <c r="BZM18" s="15"/>
      <c r="BZN18" s="15"/>
      <c r="BZO18" s="15"/>
      <c r="BZP18" s="15"/>
      <c r="BZQ18" s="15"/>
      <c r="BZR18" s="15"/>
      <c r="BZS18" s="15"/>
      <c r="BZT18" s="15"/>
      <c r="BZU18" s="15"/>
      <c r="BZV18" s="15"/>
      <c r="BZW18" s="15"/>
      <c r="BZX18" s="15"/>
      <c r="BZY18" s="15"/>
      <c r="BZZ18" s="15"/>
      <c r="CAA18" s="15"/>
      <c r="CAB18" s="15"/>
      <c r="CAC18" s="15"/>
      <c r="CAD18" s="15"/>
      <c r="CAE18" s="15"/>
      <c r="CAF18" s="15"/>
      <c r="CAG18" s="15"/>
      <c r="CAH18" s="15"/>
      <c r="CAI18" s="15"/>
      <c r="CAJ18" s="15"/>
      <c r="CAK18" s="15"/>
      <c r="CAL18" s="15"/>
      <c r="CAM18" s="15"/>
      <c r="CAN18" s="15"/>
      <c r="CAO18" s="15"/>
      <c r="CAP18" s="15"/>
      <c r="CAQ18" s="15"/>
      <c r="CAR18" s="15"/>
      <c r="CAS18" s="15"/>
      <c r="CAT18" s="15"/>
      <c r="CAU18" s="15"/>
      <c r="CAV18" s="15"/>
      <c r="CAW18" s="15"/>
      <c r="CAX18" s="15"/>
      <c r="CAY18" s="15"/>
      <c r="CAZ18" s="15"/>
      <c r="CBA18" s="15"/>
      <c r="CBB18" s="15"/>
      <c r="CBC18" s="15"/>
      <c r="CBD18" s="15"/>
      <c r="CBE18" s="15"/>
      <c r="CBF18" s="15"/>
      <c r="CBG18" s="15"/>
      <c r="CBH18" s="15"/>
      <c r="CBI18" s="15"/>
      <c r="CBJ18" s="15"/>
      <c r="CBK18" s="15"/>
      <c r="CBL18" s="15"/>
      <c r="CBM18" s="15"/>
      <c r="CBN18" s="15"/>
      <c r="CBO18" s="15"/>
      <c r="CBP18" s="15"/>
      <c r="CBQ18" s="15"/>
      <c r="CBR18" s="15"/>
      <c r="CBS18" s="15"/>
      <c r="CBT18" s="15"/>
      <c r="CBU18" s="15"/>
      <c r="CBV18" s="15"/>
      <c r="CBW18" s="15"/>
      <c r="CBX18" s="15"/>
      <c r="CBY18" s="15"/>
      <c r="CBZ18" s="15"/>
      <c r="CCA18" s="15"/>
      <c r="CCB18" s="15"/>
      <c r="CCC18" s="15"/>
      <c r="CCD18" s="15"/>
      <c r="CCE18" s="15"/>
      <c r="CCF18" s="15"/>
      <c r="CCG18" s="15"/>
      <c r="CCH18" s="15"/>
      <c r="CCI18" s="15"/>
      <c r="CCJ18" s="15"/>
      <c r="CCK18" s="15"/>
      <c r="CCL18" s="15"/>
      <c r="CCM18" s="15"/>
      <c r="CCN18" s="15"/>
      <c r="CCO18" s="15"/>
      <c r="CCP18" s="15"/>
      <c r="CCQ18" s="15"/>
      <c r="CCR18" s="15"/>
      <c r="CCS18" s="15"/>
      <c r="CCT18" s="15"/>
      <c r="CCU18" s="15"/>
      <c r="CCV18" s="15"/>
      <c r="CCW18" s="15"/>
      <c r="CCX18" s="15"/>
      <c r="CCY18" s="15"/>
      <c r="CCZ18" s="15"/>
      <c r="CDA18" s="15"/>
      <c r="CDB18" s="15"/>
      <c r="CDC18" s="15"/>
      <c r="CDD18" s="15"/>
      <c r="CDE18" s="15"/>
      <c r="CDF18" s="15"/>
      <c r="CDG18" s="15"/>
      <c r="CDH18" s="15"/>
      <c r="CDI18" s="15"/>
      <c r="CDJ18" s="15"/>
      <c r="CDK18" s="15"/>
      <c r="CDL18" s="15"/>
      <c r="CDM18" s="15"/>
      <c r="CDN18" s="15"/>
      <c r="CDO18" s="15"/>
      <c r="CDP18" s="15"/>
      <c r="CDQ18" s="15"/>
      <c r="CDR18" s="15"/>
      <c r="CDS18" s="15"/>
      <c r="CDT18" s="15"/>
      <c r="CDU18" s="15"/>
      <c r="CDV18" s="15"/>
      <c r="CDW18" s="15"/>
      <c r="CDX18" s="15"/>
      <c r="CDY18" s="15"/>
      <c r="CDZ18" s="15"/>
      <c r="CEA18" s="15"/>
      <c r="CEB18" s="15"/>
      <c r="CEC18" s="15"/>
      <c r="CED18" s="15"/>
      <c r="CEE18" s="15"/>
      <c r="CEF18" s="15"/>
      <c r="CEG18" s="15"/>
      <c r="CEH18" s="15"/>
      <c r="CEI18" s="15"/>
      <c r="CEJ18" s="15"/>
      <c r="CEK18" s="15"/>
      <c r="CEL18" s="15"/>
      <c r="CEM18" s="15"/>
      <c r="CEN18" s="15"/>
      <c r="CEO18" s="15"/>
      <c r="CEP18" s="15"/>
      <c r="CEQ18" s="15"/>
      <c r="CER18" s="15"/>
      <c r="CES18" s="15"/>
      <c r="CET18" s="15"/>
      <c r="CEU18" s="15"/>
      <c r="CEV18" s="15"/>
      <c r="CEW18" s="15"/>
      <c r="CEX18" s="15"/>
      <c r="CEY18" s="15"/>
      <c r="CEZ18" s="15"/>
      <c r="CFA18" s="15"/>
      <c r="CFB18" s="15"/>
      <c r="CFC18" s="15"/>
      <c r="CFD18" s="15"/>
      <c r="CFE18" s="15"/>
      <c r="CFF18" s="15"/>
      <c r="CFG18" s="15"/>
      <c r="CFH18" s="15"/>
      <c r="CFI18" s="15"/>
      <c r="CFJ18" s="15"/>
      <c r="CFK18" s="15"/>
      <c r="CFL18" s="15"/>
      <c r="CFM18" s="15"/>
      <c r="CFN18" s="15"/>
      <c r="CFO18" s="15"/>
      <c r="CFP18" s="15"/>
      <c r="CFQ18" s="15"/>
      <c r="CFR18" s="15"/>
      <c r="CFS18" s="15"/>
      <c r="CFT18" s="15"/>
      <c r="CFU18" s="15"/>
      <c r="CFV18" s="15"/>
      <c r="CFW18" s="15"/>
      <c r="CFX18" s="15"/>
      <c r="CFY18" s="15"/>
      <c r="CFZ18" s="15"/>
      <c r="CGA18" s="15"/>
      <c r="CGB18" s="15"/>
      <c r="CGC18" s="15"/>
      <c r="CGD18" s="15"/>
      <c r="CGE18" s="15"/>
      <c r="CGF18" s="15"/>
      <c r="CGG18" s="15"/>
      <c r="CGH18" s="15"/>
      <c r="CGI18" s="15"/>
      <c r="CGJ18" s="15"/>
      <c r="CGK18" s="15"/>
      <c r="CGL18" s="15"/>
      <c r="CGM18" s="15"/>
      <c r="CGN18" s="15"/>
      <c r="CGO18" s="15"/>
      <c r="CGP18" s="15"/>
      <c r="CGQ18" s="15"/>
      <c r="CGR18" s="15"/>
      <c r="CGS18" s="15"/>
      <c r="CGT18" s="15"/>
      <c r="CGU18" s="15"/>
      <c r="CGV18" s="15"/>
      <c r="CGW18" s="15"/>
      <c r="CGX18" s="15"/>
      <c r="CGY18" s="15"/>
      <c r="CGZ18" s="15"/>
      <c r="CHA18" s="15"/>
      <c r="CHB18" s="15"/>
      <c r="CHC18" s="15"/>
      <c r="CHD18" s="15"/>
      <c r="CHE18" s="15"/>
      <c r="CHF18" s="15"/>
      <c r="CHG18" s="15"/>
      <c r="CHH18" s="15"/>
      <c r="CHI18" s="15"/>
      <c r="CHJ18" s="15"/>
      <c r="CHK18" s="15"/>
      <c r="CHL18" s="15"/>
      <c r="CHM18" s="15"/>
      <c r="CHN18" s="15"/>
      <c r="CHO18" s="15"/>
      <c r="CHP18" s="15"/>
      <c r="CHQ18" s="15"/>
      <c r="CHR18" s="15"/>
      <c r="CHS18" s="15"/>
      <c r="CHT18" s="15"/>
      <c r="CHU18" s="15"/>
      <c r="CHV18" s="15"/>
      <c r="CHW18" s="15"/>
      <c r="CHX18" s="15"/>
      <c r="CHY18" s="15"/>
      <c r="CHZ18" s="15"/>
      <c r="CIA18" s="15"/>
      <c r="CIB18" s="15"/>
      <c r="CIC18" s="15"/>
      <c r="CID18" s="15"/>
      <c r="CIE18" s="15"/>
      <c r="CIF18" s="15"/>
      <c r="CIG18" s="15"/>
      <c r="CIH18" s="15"/>
      <c r="CII18" s="15"/>
      <c r="CIJ18" s="15"/>
      <c r="CIK18" s="15"/>
      <c r="CIL18" s="15"/>
      <c r="CIM18" s="15"/>
      <c r="CIN18" s="15"/>
      <c r="CIO18" s="15"/>
      <c r="CIP18" s="15"/>
      <c r="CIQ18" s="15"/>
      <c r="CIR18" s="15"/>
      <c r="CIS18" s="15"/>
      <c r="CIT18" s="15"/>
      <c r="CIU18" s="15"/>
      <c r="CIV18" s="15"/>
      <c r="CIW18" s="15"/>
      <c r="CIX18" s="15"/>
      <c r="CIY18" s="15"/>
      <c r="CIZ18" s="15"/>
      <c r="CJA18" s="15"/>
      <c r="CJB18" s="15"/>
      <c r="CJC18" s="15"/>
      <c r="CJD18" s="15"/>
      <c r="CJE18" s="15"/>
      <c r="CJF18" s="15"/>
      <c r="CJG18" s="15"/>
      <c r="CJH18" s="15"/>
      <c r="CJI18" s="15"/>
      <c r="CJJ18" s="15"/>
      <c r="CJK18" s="15"/>
      <c r="CJL18" s="15"/>
      <c r="CJM18" s="15"/>
      <c r="CJN18" s="15"/>
      <c r="CJO18" s="15"/>
      <c r="CJP18" s="15"/>
      <c r="CJQ18" s="15"/>
      <c r="CJR18" s="15"/>
      <c r="CJS18" s="15"/>
      <c r="CJT18" s="15"/>
      <c r="CJU18" s="15"/>
      <c r="CJV18" s="15"/>
      <c r="CJW18" s="15"/>
      <c r="CJX18" s="15"/>
      <c r="CJY18" s="15"/>
      <c r="CJZ18" s="15"/>
      <c r="CKA18" s="15"/>
      <c r="CKB18" s="15"/>
      <c r="CKC18" s="15"/>
      <c r="CKD18" s="15"/>
      <c r="CKE18" s="15"/>
      <c r="CKF18" s="15"/>
      <c r="CKG18" s="15"/>
      <c r="CKH18" s="15"/>
      <c r="CKI18" s="15"/>
      <c r="CKJ18" s="15"/>
      <c r="CKK18" s="15"/>
      <c r="CKL18" s="15"/>
      <c r="CKM18" s="15"/>
      <c r="CKN18" s="15"/>
      <c r="CKO18" s="15"/>
      <c r="CKP18" s="15"/>
      <c r="CKQ18" s="15"/>
      <c r="CKR18" s="15"/>
      <c r="CKS18" s="15"/>
      <c r="CKT18" s="15"/>
      <c r="CKU18" s="15"/>
      <c r="CKV18" s="15"/>
      <c r="CKW18" s="15"/>
      <c r="CKX18" s="15"/>
      <c r="CKY18" s="15"/>
      <c r="CKZ18" s="15"/>
      <c r="CLA18" s="15"/>
      <c r="CLB18" s="15"/>
      <c r="CLC18" s="15"/>
      <c r="CLD18" s="15"/>
      <c r="CLE18" s="15"/>
      <c r="CLF18" s="15"/>
      <c r="CLG18" s="15"/>
      <c r="CLH18" s="15"/>
      <c r="CLI18" s="15"/>
      <c r="CLJ18" s="15"/>
      <c r="CLK18" s="15"/>
      <c r="CLL18" s="15"/>
      <c r="CLM18" s="15"/>
      <c r="CLN18" s="15"/>
      <c r="CLO18" s="15"/>
      <c r="CLP18" s="15"/>
      <c r="CLQ18" s="15"/>
      <c r="CLR18" s="15"/>
      <c r="CLS18" s="15"/>
      <c r="CLT18" s="15"/>
      <c r="CLU18" s="15"/>
      <c r="CLV18" s="15"/>
      <c r="CLW18" s="15"/>
      <c r="CLX18" s="15"/>
      <c r="CLY18" s="15"/>
      <c r="CLZ18" s="15"/>
      <c r="CMA18" s="15"/>
      <c r="CMB18" s="15"/>
      <c r="CMC18" s="15"/>
      <c r="CMD18" s="15"/>
      <c r="CME18" s="15"/>
      <c r="CMF18" s="15"/>
      <c r="CMG18" s="15"/>
      <c r="CMH18" s="15"/>
      <c r="CMI18" s="15"/>
      <c r="CMJ18" s="15"/>
      <c r="CMK18" s="15"/>
      <c r="CML18" s="15"/>
      <c r="CMM18" s="15"/>
      <c r="CMN18" s="15"/>
      <c r="CMO18" s="15"/>
      <c r="CMP18" s="15"/>
      <c r="CMQ18" s="15"/>
      <c r="CMR18" s="15"/>
      <c r="CMS18" s="15"/>
      <c r="CMT18" s="15"/>
      <c r="CMU18" s="15"/>
      <c r="CMV18" s="15"/>
      <c r="CMW18" s="15"/>
      <c r="CMX18" s="15"/>
      <c r="CMY18" s="15"/>
      <c r="CMZ18" s="15"/>
      <c r="CNA18" s="15"/>
      <c r="CNB18" s="15"/>
      <c r="CNC18" s="15"/>
      <c r="CND18" s="15"/>
      <c r="CNE18" s="15"/>
      <c r="CNF18" s="15"/>
      <c r="CNG18" s="15"/>
      <c r="CNH18" s="15"/>
      <c r="CNI18" s="15"/>
      <c r="CNJ18" s="15"/>
      <c r="CNK18" s="15"/>
      <c r="CNL18" s="15"/>
      <c r="CNM18" s="15"/>
      <c r="CNN18" s="15"/>
      <c r="CNO18" s="15"/>
      <c r="CNP18" s="15"/>
      <c r="CNQ18" s="15"/>
      <c r="CNR18" s="15"/>
      <c r="CNS18" s="15"/>
      <c r="CNT18" s="15"/>
      <c r="CNU18" s="15"/>
      <c r="CNV18" s="15"/>
      <c r="CNW18" s="15"/>
      <c r="CNX18" s="15"/>
      <c r="CNY18" s="15"/>
      <c r="CNZ18" s="15"/>
      <c r="COA18" s="15"/>
      <c r="COB18" s="15"/>
      <c r="COC18" s="15"/>
      <c r="COD18" s="15"/>
      <c r="COE18" s="15"/>
      <c r="COF18" s="15"/>
      <c r="COG18" s="15"/>
      <c r="COH18" s="15"/>
      <c r="COI18" s="15"/>
      <c r="COJ18" s="15"/>
      <c r="COK18" s="15"/>
      <c r="COL18" s="15"/>
      <c r="COM18" s="15"/>
      <c r="CON18" s="15"/>
      <c r="COO18" s="15"/>
      <c r="COP18" s="15"/>
      <c r="COQ18" s="15"/>
      <c r="COR18" s="15"/>
      <c r="COS18" s="15"/>
      <c r="COT18" s="15"/>
      <c r="COU18" s="15"/>
      <c r="COV18" s="15"/>
      <c r="COW18" s="15"/>
      <c r="COX18" s="15"/>
      <c r="COY18" s="15"/>
      <c r="COZ18" s="15"/>
      <c r="CPA18" s="15"/>
      <c r="CPB18" s="15"/>
      <c r="CPC18" s="15"/>
      <c r="CPD18" s="15"/>
      <c r="CPE18" s="15"/>
      <c r="CPF18" s="15"/>
      <c r="CPG18" s="15"/>
      <c r="CPH18" s="15"/>
      <c r="CPI18" s="15"/>
      <c r="CPJ18" s="15"/>
      <c r="CPK18" s="15"/>
      <c r="CPL18" s="15"/>
      <c r="CPM18" s="15"/>
      <c r="CPN18" s="15"/>
      <c r="CPO18" s="15"/>
      <c r="CPP18" s="15"/>
      <c r="CPQ18" s="15"/>
      <c r="CPR18" s="15"/>
      <c r="CPS18" s="15"/>
      <c r="CPT18" s="15"/>
      <c r="CPU18" s="15"/>
      <c r="CPV18" s="15"/>
      <c r="CPW18" s="15"/>
      <c r="CPX18" s="15"/>
      <c r="CPY18" s="15"/>
      <c r="CPZ18" s="15"/>
      <c r="CQA18" s="15"/>
      <c r="CQB18" s="15"/>
      <c r="CQC18" s="15"/>
      <c r="CQD18" s="15"/>
      <c r="CQE18" s="15"/>
      <c r="CQF18" s="15"/>
      <c r="CQG18" s="15"/>
      <c r="CQH18" s="15"/>
      <c r="CQI18" s="15"/>
      <c r="CQJ18" s="15"/>
      <c r="CQK18" s="15"/>
      <c r="CQL18" s="15"/>
      <c r="CQM18" s="15"/>
      <c r="CQN18" s="15"/>
      <c r="CQO18" s="15"/>
      <c r="CQP18" s="15"/>
      <c r="CQQ18" s="15"/>
      <c r="CQR18" s="15"/>
      <c r="CQS18" s="15"/>
      <c r="CQT18" s="15"/>
      <c r="CQU18" s="15"/>
      <c r="CQV18" s="15"/>
      <c r="CQW18" s="15"/>
      <c r="CQX18" s="15"/>
      <c r="CQY18" s="15"/>
      <c r="CQZ18" s="15"/>
      <c r="CRA18" s="15"/>
      <c r="CRB18" s="15"/>
      <c r="CRC18" s="15"/>
      <c r="CRD18" s="15"/>
      <c r="CRE18" s="15"/>
      <c r="CRF18" s="15"/>
      <c r="CRG18" s="15"/>
      <c r="CRH18" s="15"/>
      <c r="CRI18" s="15"/>
      <c r="CRJ18" s="15"/>
      <c r="CRK18" s="15"/>
      <c r="CRL18" s="15"/>
      <c r="CRM18" s="15"/>
      <c r="CRN18" s="15"/>
      <c r="CRO18" s="15"/>
      <c r="CRP18" s="15"/>
      <c r="CRQ18" s="15"/>
      <c r="CRR18" s="15"/>
      <c r="CRS18" s="15"/>
      <c r="CRT18" s="15"/>
      <c r="CRU18" s="15"/>
      <c r="CRV18" s="15"/>
      <c r="CRW18" s="15"/>
      <c r="CRX18" s="15"/>
      <c r="CRY18" s="15"/>
      <c r="CRZ18" s="15"/>
      <c r="CSA18" s="15"/>
      <c r="CSB18" s="15"/>
      <c r="CSC18" s="15"/>
      <c r="CSD18" s="15"/>
      <c r="CSE18" s="15"/>
      <c r="CSF18" s="15"/>
      <c r="CSG18" s="15"/>
      <c r="CSH18" s="15"/>
      <c r="CSI18" s="15"/>
      <c r="CSJ18" s="15"/>
      <c r="CSK18" s="15"/>
      <c r="CSL18" s="15"/>
      <c r="CSM18" s="15"/>
      <c r="CSN18" s="15"/>
      <c r="CSO18" s="15"/>
      <c r="CSP18" s="15"/>
      <c r="CSQ18" s="15"/>
      <c r="CSR18" s="15"/>
      <c r="CSS18" s="15"/>
      <c r="CST18" s="15"/>
      <c r="CSU18" s="15"/>
      <c r="CSV18" s="15"/>
      <c r="CSW18" s="15"/>
      <c r="CSX18" s="15"/>
      <c r="CSY18" s="15"/>
      <c r="CSZ18" s="15"/>
      <c r="CTA18" s="15"/>
      <c r="CTB18" s="15"/>
      <c r="CTC18" s="15"/>
      <c r="CTD18" s="15"/>
      <c r="CTE18" s="15"/>
      <c r="CTF18" s="15"/>
      <c r="CTG18" s="15"/>
      <c r="CTH18" s="15"/>
      <c r="CTI18" s="15"/>
      <c r="CTJ18" s="15"/>
      <c r="CTK18" s="15"/>
      <c r="CTL18" s="15"/>
      <c r="CTM18" s="15"/>
      <c r="CTN18" s="15"/>
      <c r="CTO18" s="15"/>
      <c r="CTP18" s="15"/>
      <c r="CTQ18" s="15"/>
      <c r="CTR18" s="15"/>
      <c r="CTS18" s="15"/>
      <c r="CTT18" s="15"/>
      <c r="CTU18" s="15"/>
      <c r="CTV18" s="15"/>
      <c r="CTW18" s="15"/>
      <c r="CTX18" s="15"/>
      <c r="CTY18" s="15"/>
      <c r="CTZ18" s="15"/>
      <c r="CUA18" s="15"/>
      <c r="CUB18" s="15"/>
      <c r="CUC18" s="15"/>
      <c r="CUD18" s="15"/>
      <c r="CUE18" s="15"/>
      <c r="CUF18" s="15"/>
      <c r="CUG18" s="15"/>
      <c r="CUH18" s="15"/>
      <c r="CUI18" s="15"/>
      <c r="CUJ18" s="15"/>
      <c r="CUK18" s="15"/>
      <c r="CUL18" s="15"/>
      <c r="CUM18" s="15"/>
      <c r="CUN18" s="15"/>
      <c r="CUO18" s="15"/>
      <c r="CUP18" s="15"/>
      <c r="CUQ18" s="15"/>
      <c r="CUR18" s="15"/>
      <c r="CUS18" s="15"/>
      <c r="CUT18" s="15"/>
      <c r="CUU18" s="15"/>
      <c r="CUV18" s="15"/>
      <c r="CUW18" s="15"/>
      <c r="CUX18" s="15"/>
      <c r="CUY18" s="15"/>
      <c r="CUZ18" s="15"/>
      <c r="CVA18" s="15"/>
      <c r="CVB18" s="15"/>
      <c r="CVC18" s="15"/>
      <c r="CVD18" s="15"/>
      <c r="CVE18" s="15"/>
      <c r="CVF18" s="15"/>
      <c r="CVG18" s="15"/>
      <c r="CVH18" s="15"/>
      <c r="CVI18" s="15"/>
      <c r="CVJ18" s="15"/>
      <c r="CVK18" s="15"/>
      <c r="CVL18" s="15"/>
      <c r="CVM18" s="15"/>
      <c r="CVN18" s="15"/>
      <c r="CVO18" s="15"/>
      <c r="CVP18" s="15"/>
      <c r="CVQ18" s="15"/>
      <c r="CVR18" s="15"/>
      <c r="CVS18" s="15"/>
      <c r="CVT18" s="15"/>
      <c r="CVU18" s="15"/>
      <c r="CVV18" s="15"/>
      <c r="CVW18" s="15"/>
      <c r="CVX18" s="15"/>
      <c r="CVY18" s="15"/>
      <c r="CVZ18" s="15"/>
      <c r="CWA18" s="15"/>
      <c r="CWB18" s="15"/>
      <c r="CWC18" s="15"/>
      <c r="CWD18" s="15"/>
      <c r="CWE18" s="15"/>
      <c r="CWF18" s="15"/>
      <c r="CWG18" s="15"/>
      <c r="CWH18" s="15"/>
      <c r="CWI18" s="15"/>
      <c r="CWJ18" s="15"/>
      <c r="CWK18" s="15"/>
      <c r="CWL18" s="15"/>
      <c r="CWM18" s="15"/>
      <c r="CWN18" s="15"/>
      <c r="CWO18" s="15"/>
      <c r="CWP18" s="15"/>
      <c r="CWQ18" s="15"/>
      <c r="CWR18" s="15"/>
      <c r="CWS18" s="15"/>
      <c r="CWT18" s="15"/>
      <c r="CWU18" s="15"/>
      <c r="CWV18" s="15"/>
      <c r="CWW18" s="15"/>
      <c r="CWX18" s="15"/>
      <c r="CWY18" s="15"/>
      <c r="CWZ18" s="15"/>
      <c r="CXA18" s="15"/>
      <c r="CXB18" s="15"/>
      <c r="CXC18" s="15"/>
      <c r="CXD18" s="15"/>
      <c r="CXE18" s="15"/>
      <c r="CXF18" s="15"/>
      <c r="CXG18" s="15"/>
      <c r="CXH18" s="15"/>
      <c r="CXI18" s="15"/>
      <c r="CXJ18" s="15"/>
      <c r="CXK18" s="15"/>
      <c r="CXL18" s="15"/>
      <c r="CXM18" s="15"/>
      <c r="CXN18" s="15"/>
      <c r="CXO18" s="15"/>
      <c r="CXP18" s="15"/>
      <c r="CXQ18" s="15"/>
      <c r="CXR18" s="15"/>
      <c r="CXS18" s="15"/>
      <c r="CXT18" s="15"/>
      <c r="CXU18" s="15"/>
      <c r="CXV18" s="15"/>
      <c r="CXW18" s="15"/>
      <c r="CXX18" s="15"/>
      <c r="CXY18" s="15"/>
      <c r="CXZ18" s="15"/>
      <c r="CYA18" s="15"/>
      <c r="CYB18" s="15"/>
      <c r="CYC18" s="15"/>
      <c r="CYD18" s="15"/>
      <c r="CYE18" s="15"/>
      <c r="CYF18" s="15"/>
      <c r="CYG18" s="15"/>
      <c r="CYH18" s="15"/>
      <c r="CYI18" s="15"/>
      <c r="CYJ18" s="15"/>
      <c r="CYK18" s="15"/>
      <c r="CYL18" s="15"/>
      <c r="CYM18" s="15"/>
      <c r="CYN18" s="15"/>
      <c r="CYO18" s="15"/>
      <c r="CYP18" s="15"/>
      <c r="CYQ18" s="15"/>
      <c r="CYR18" s="15"/>
      <c r="CYS18" s="15"/>
      <c r="CYT18" s="15"/>
      <c r="CYU18" s="15"/>
      <c r="CYV18" s="15"/>
      <c r="CYW18" s="15"/>
      <c r="CYX18" s="15"/>
      <c r="CYY18" s="15"/>
      <c r="CYZ18" s="15"/>
      <c r="CZA18" s="15"/>
      <c r="CZB18" s="15"/>
      <c r="CZC18" s="15"/>
      <c r="CZD18" s="15"/>
      <c r="CZE18" s="15"/>
      <c r="CZF18" s="15"/>
      <c r="CZG18" s="15"/>
      <c r="CZH18" s="15"/>
      <c r="CZI18" s="15"/>
      <c r="CZJ18" s="15"/>
      <c r="CZK18" s="15"/>
      <c r="CZL18" s="15"/>
      <c r="CZM18" s="15"/>
      <c r="CZN18" s="15"/>
      <c r="CZO18" s="15"/>
      <c r="CZP18" s="15"/>
      <c r="CZQ18" s="15"/>
      <c r="CZR18" s="15"/>
      <c r="CZS18" s="15"/>
      <c r="CZT18" s="15"/>
      <c r="CZU18" s="15"/>
      <c r="CZV18" s="15"/>
      <c r="CZW18" s="15"/>
      <c r="CZX18" s="15"/>
      <c r="CZY18" s="15"/>
      <c r="CZZ18" s="15"/>
      <c r="DAA18" s="15"/>
      <c r="DAB18" s="15"/>
      <c r="DAC18" s="15"/>
      <c r="DAD18" s="15"/>
      <c r="DAE18" s="15"/>
      <c r="DAF18" s="15"/>
      <c r="DAG18" s="15"/>
      <c r="DAH18" s="15"/>
      <c r="DAI18" s="15"/>
      <c r="DAJ18" s="15"/>
      <c r="DAK18" s="15"/>
      <c r="DAL18" s="15"/>
      <c r="DAM18" s="15"/>
      <c r="DAN18" s="15"/>
      <c r="DAO18" s="15"/>
      <c r="DAP18" s="15"/>
      <c r="DAQ18" s="15"/>
      <c r="DAR18" s="15"/>
      <c r="DAS18" s="15"/>
      <c r="DAT18" s="15"/>
      <c r="DAU18" s="15"/>
      <c r="DAV18" s="15"/>
      <c r="DAW18" s="15"/>
      <c r="DAX18" s="15"/>
      <c r="DAY18" s="15"/>
      <c r="DAZ18" s="15"/>
      <c r="DBA18" s="15"/>
      <c r="DBB18" s="15"/>
      <c r="DBC18" s="15"/>
      <c r="DBD18" s="15"/>
      <c r="DBE18" s="15"/>
      <c r="DBF18" s="15"/>
      <c r="DBG18" s="15"/>
      <c r="DBH18" s="15"/>
      <c r="DBI18" s="15"/>
      <c r="DBJ18" s="15"/>
      <c r="DBK18" s="15"/>
      <c r="DBL18" s="15"/>
      <c r="DBM18" s="15"/>
      <c r="DBN18" s="15"/>
      <c r="DBO18" s="15"/>
      <c r="DBP18" s="15"/>
      <c r="DBQ18" s="15"/>
      <c r="DBR18" s="15"/>
      <c r="DBS18" s="15"/>
      <c r="DBT18" s="15"/>
      <c r="DBU18" s="15"/>
      <c r="DBV18" s="15"/>
      <c r="DBW18" s="15"/>
      <c r="DBX18" s="15"/>
      <c r="DBY18" s="15"/>
      <c r="DBZ18" s="15"/>
      <c r="DCA18" s="15"/>
      <c r="DCB18" s="15"/>
      <c r="DCC18" s="15"/>
      <c r="DCD18" s="15"/>
      <c r="DCE18" s="15"/>
      <c r="DCF18" s="15"/>
      <c r="DCG18" s="15"/>
      <c r="DCH18" s="15"/>
      <c r="DCI18" s="15"/>
      <c r="DCJ18" s="15"/>
      <c r="DCK18" s="15"/>
      <c r="DCL18" s="15"/>
      <c r="DCM18" s="15"/>
      <c r="DCN18" s="15"/>
      <c r="DCO18" s="15"/>
      <c r="DCP18" s="15"/>
      <c r="DCQ18" s="15"/>
      <c r="DCR18" s="15"/>
      <c r="DCS18" s="15"/>
      <c r="DCT18" s="15"/>
      <c r="DCU18" s="15"/>
      <c r="DCV18" s="15"/>
      <c r="DCW18" s="15"/>
      <c r="DCX18" s="15"/>
      <c r="DCY18" s="15"/>
      <c r="DCZ18" s="15"/>
      <c r="DDA18" s="15"/>
      <c r="DDB18" s="15"/>
      <c r="DDC18" s="15"/>
      <c r="DDD18" s="15"/>
      <c r="DDE18" s="15"/>
      <c r="DDF18" s="15"/>
      <c r="DDG18" s="15"/>
      <c r="DDH18" s="15"/>
      <c r="DDI18" s="15"/>
      <c r="DDJ18" s="15"/>
      <c r="DDK18" s="15"/>
      <c r="DDL18" s="15"/>
      <c r="DDM18" s="15"/>
      <c r="DDN18" s="15"/>
      <c r="DDO18" s="15"/>
      <c r="DDP18" s="15"/>
      <c r="DDQ18" s="15"/>
      <c r="DDR18" s="15"/>
      <c r="DDS18" s="15"/>
      <c r="DDT18" s="15"/>
      <c r="DDU18" s="15"/>
      <c r="DDV18" s="15"/>
      <c r="DDW18" s="15"/>
      <c r="DDX18" s="15"/>
      <c r="DDY18" s="15"/>
      <c r="DDZ18" s="15"/>
      <c r="DEA18" s="15"/>
      <c r="DEB18" s="15"/>
      <c r="DEC18" s="15"/>
      <c r="DED18" s="15"/>
      <c r="DEE18" s="15"/>
      <c r="DEF18" s="15"/>
      <c r="DEG18" s="15"/>
      <c r="DEH18" s="15"/>
      <c r="DEI18" s="15"/>
      <c r="DEJ18" s="15"/>
      <c r="DEK18" s="15"/>
      <c r="DEL18" s="15"/>
      <c r="DEM18" s="15"/>
      <c r="DEN18" s="15"/>
      <c r="DEO18" s="15"/>
      <c r="DEP18" s="15"/>
      <c r="DEQ18" s="15"/>
      <c r="DER18" s="15"/>
      <c r="DES18" s="15"/>
      <c r="DET18" s="15"/>
      <c r="DEU18" s="15"/>
      <c r="DEV18" s="15"/>
      <c r="DEW18" s="15"/>
      <c r="DEX18" s="15"/>
      <c r="DEY18" s="15"/>
      <c r="DEZ18" s="15"/>
      <c r="DFA18" s="15"/>
      <c r="DFB18" s="15"/>
      <c r="DFC18" s="15"/>
      <c r="DFD18" s="15"/>
      <c r="DFE18" s="15"/>
      <c r="DFF18" s="15"/>
      <c r="DFG18" s="15"/>
      <c r="DFH18" s="15"/>
      <c r="DFI18" s="15"/>
      <c r="DFJ18" s="15"/>
      <c r="DFK18" s="15"/>
      <c r="DFL18" s="15"/>
      <c r="DFM18" s="15"/>
      <c r="DFN18" s="15"/>
      <c r="DFO18" s="15"/>
      <c r="DFP18" s="15"/>
      <c r="DFQ18" s="15"/>
      <c r="DFR18" s="15"/>
      <c r="DFS18" s="15"/>
      <c r="DFT18" s="15"/>
      <c r="DFU18" s="15"/>
      <c r="DFV18" s="15"/>
      <c r="DFW18" s="15"/>
      <c r="DFX18" s="15"/>
      <c r="DFY18" s="15"/>
      <c r="DFZ18" s="15"/>
      <c r="DGA18" s="15"/>
      <c r="DGB18" s="15"/>
      <c r="DGC18" s="15"/>
      <c r="DGD18" s="15"/>
      <c r="DGE18" s="15"/>
      <c r="DGF18" s="15"/>
      <c r="DGG18" s="15"/>
      <c r="DGH18" s="15"/>
      <c r="DGI18" s="15"/>
      <c r="DGJ18" s="15"/>
      <c r="DGK18" s="15"/>
      <c r="DGL18" s="15"/>
      <c r="DGM18" s="15"/>
      <c r="DGN18" s="15"/>
      <c r="DGO18" s="15"/>
      <c r="DGP18" s="15"/>
      <c r="DGQ18" s="15"/>
      <c r="DGR18" s="15"/>
      <c r="DGS18" s="15"/>
      <c r="DGT18" s="15"/>
      <c r="DGU18" s="15"/>
      <c r="DGV18" s="15"/>
      <c r="DGW18" s="15"/>
      <c r="DGX18" s="15"/>
      <c r="DGY18" s="15"/>
      <c r="DGZ18" s="15"/>
      <c r="DHA18" s="15"/>
      <c r="DHB18" s="15"/>
      <c r="DHC18" s="15"/>
      <c r="DHD18" s="15"/>
      <c r="DHE18" s="15"/>
      <c r="DHF18" s="15"/>
      <c r="DHG18" s="15"/>
      <c r="DHH18" s="15"/>
      <c r="DHI18" s="15"/>
      <c r="DHJ18" s="15"/>
      <c r="DHK18" s="15"/>
      <c r="DHL18" s="15"/>
      <c r="DHM18" s="15"/>
      <c r="DHN18" s="15"/>
      <c r="DHO18" s="15"/>
      <c r="DHP18" s="15"/>
      <c r="DHQ18" s="15"/>
      <c r="DHR18" s="15"/>
      <c r="DHS18" s="15"/>
      <c r="DHT18" s="15"/>
      <c r="DHU18" s="15"/>
      <c r="DHV18" s="15"/>
      <c r="DHW18" s="15"/>
      <c r="DHX18" s="15"/>
      <c r="DHY18" s="15"/>
      <c r="DHZ18" s="15"/>
      <c r="DIA18" s="15"/>
      <c r="DIB18" s="15"/>
      <c r="DIC18" s="15"/>
      <c r="DID18" s="15"/>
      <c r="DIE18" s="15"/>
      <c r="DIF18" s="15"/>
      <c r="DIG18" s="15"/>
      <c r="DIH18" s="15"/>
      <c r="DII18" s="15"/>
      <c r="DIJ18" s="15"/>
      <c r="DIK18" s="15"/>
      <c r="DIL18" s="15"/>
      <c r="DIM18" s="15"/>
      <c r="DIN18" s="15"/>
      <c r="DIO18" s="15"/>
      <c r="DIP18" s="15"/>
      <c r="DIQ18" s="15"/>
      <c r="DIR18" s="15"/>
      <c r="DIS18" s="15"/>
      <c r="DIT18" s="15"/>
      <c r="DIU18" s="15"/>
      <c r="DIV18" s="15"/>
      <c r="DIW18" s="15"/>
      <c r="DIX18" s="15"/>
      <c r="DIY18" s="15"/>
      <c r="DIZ18" s="15"/>
      <c r="DJA18" s="15"/>
      <c r="DJB18" s="15"/>
      <c r="DJC18" s="15"/>
      <c r="DJD18" s="15"/>
      <c r="DJE18" s="15"/>
      <c r="DJF18" s="15"/>
      <c r="DJG18" s="15"/>
      <c r="DJH18" s="15"/>
      <c r="DJI18" s="15"/>
      <c r="DJJ18" s="15"/>
      <c r="DJK18" s="15"/>
      <c r="DJL18" s="15"/>
      <c r="DJM18" s="15"/>
      <c r="DJN18" s="15"/>
      <c r="DJO18" s="15"/>
      <c r="DJP18" s="15"/>
      <c r="DJQ18" s="15"/>
      <c r="DJR18" s="15"/>
      <c r="DJS18" s="15"/>
      <c r="DJT18" s="15"/>
      <c r="DJU18" s="15"/>
      <c r="DJV18" s="15"/>
      <c r="DJW18" s="15"/>
      <c r="DJX18" s="15"/>
      <c r="DJY18" s="15"/>
      <c r="DJZ18" s="15"/>
      <c r="DKA18" s="15"/>
      <c r="DKB18" s="15"/>
      <c r="DKC18" s="15"/>
      <c r="DKD18" s="15"/>
      <c r="DKE18" s="15"/>
      <c r="DKF18" s="15"/>
      <c r="DKG18" s="15"/>
      <c r="DKH18" s="15"/>
      <c r="DKI18" s="15"/>
      <c r="DKJ18" s="15"/>
      <c r="DKK18" s="15"/>
      <c r="DKL18" s="15"/>
      <c r="DKM18" s="15"/>
      <c r="DKN18" s="15"/>
      <c r="DKO18" s="15"/>
      <c r="DKP18" s="15"/>
      <c r="DKQ18" s="15"/>
      <c r="DKR18" s="15"/>
      <c r="DKS18" s="15"/>
      <c r="DKT18" s="15"/>
      <c r="DKU18" s="15"/>
      <c r="DKV18" s="15"/>
      <c r="DKW18" s="15"/>
      <c r="DKX18" s="15"/>
      <c r="DKY18" s="15"/>
      <c r="DKZ18" s="15"/>
      <c r="DLA18" s="15"/>
      <c r="DLB18" s="15"/>
      <c r="DLC18" s="15"/>
      <c r="DLD18" s="15"/>
      <c r="DLE18" s="15"/>
      <c r="DLF18" s="15"/>
      <c r="DLG18" s="15"/>
      <c r="DLH18" s="15"/>
      <c r="DLI18" s="15"/>
      <c r="DLJ18" s="15"/>
      <c r="DLK18" s="15"/>
      <c r="DLL18" s="15"/>
      <c r="DLM18" s="15"/>
      <c r="DLN18" s="15"/>
      <c r="DLO18" s="15"/>
      <c r="DLP18" s="15"/>
      <c r="DLQ18" s="15"/>
      <c r="DLR18" s="15"/>
      <c r="DLS18" s="15"/>
      <c r="DLT18" s="15"/>
      <c r="DLU18" s="15"/>
      <c r="DLV18" s="15"/>
      <c r="DLW18" s="15"/>
      <c r="DLX18" s="15"/>
      <c r="DLY18" s="15"/>
      <c r="DLZ18" s="15"/>
      <c r="DMA18" s="15"/>
      <c r="DMB18" s="15"/>
      <c r="DMC18" s="15"/>
      <c r="DMD18" s="15"/>
      <c r="DME18" s="15"/>
      <c r="DMF18" s="15"/>
      <c r="DMG18" s="15"/>
      <c r="DMH18" s="15"/>
      <c r="DMI18" s="15"/>
      <c r="DMJ18" s="15"/>
      <c r="DMK18" s="15"/>
      <c r="DML18" s="15"/>
      <c r="DMM18" s="15"/>
      <c r="DMN18" s="15"/>
      <c r="DMO18" s="15"/>
      <c r="DMP18" s="15"/>
      <c r="DMQ18" s="15"/>
      <c r="DMR18" s="15"/>
      <c r="DMS18" s="15"/>
      <c r="DMT18" s="15"/>
      <c r="DMU18" s="15"/>
      <c r="DMV18" s="15"/>
      <c r="DMW18" s="15"/>
      <c r="DMX18" s="15"/>
      <c r="DMY18" s="15"/>
      <c r="DMZ18" s="15"/>
      <c r="DNA18" s="15"/>
      <c r="DNB18" s="15"/>
      <c r="DNC18" s="15"/>
      <c r="DND18" s="15"/>
      <c r="DNE18" s="15"/>
      <c r="DNF18" s="15"/>
      <c r="DNG18" s="15"/>
      <c r="DNH18" s="15"/>
      <c r="DNI18" s="15"/>
      <c r="DNJ18" s="15"/>
      <c r="DNK18" s="15"/>
      <c r="DNL18" s="15"/>
      <c r="DNM18" s="15"/>
      <c r="DNN18" s="15"/>
      <c r="DNO18" s="15"/>
      <c r="DNP18" s="15"/>
      <c r="DNQ18" s="15"/>
      <c r="DNR18" s="15"/>
      <c r="DNS18" s="15"/>
      <c r="DNT18" s="15"/>
      <c r="DNU18" s="15"/>
      <c r="DNV18" s="15"/>
      <c r="DNW18" s="15"/>
      <c r="DNX18" s="15"/>
      <c r="DNY18" s="15"/>
      <c r="DNZ18" s="15"/>
      <c r="DOA18" s="15"/>
      <c r="DOB18" s="15"/>
      <c r="DOC18" s="15"/>
      <c r="DOD18" s="15"/>
      <c r="DOE18" s="15"/>
      <c r="DOF18" s="15"/>
      <c r="DOG18" s="15"/>
      <c r="DOH18" s="15"/>
      <c r="DOI18" s="15"/>
      <c r="DOJ18" s="15"/>
      <c r="DOK18" s="15"/>
      <c r="DOL18" s="15"/>
      <c r="DOM18" s="15"/>
      <c r="DON18" s="15"/>
      <c r="DOO18" s="15"/>
      <c r="DOP18" s="15"/>
      <c r="DOQ18" s="15"/>
      <c r="DOR18" s="15"/>
      <c r="DOS18" s="15"/>
      <c r="DOT18" s="15"/>
      <c r="DOU18" s="15"/>
      <c r="DOV18" s="15"/>
      <c r="DOW18" s="15"/>
      <c r="DOX18" s="15"/>
      <c r="DOY18" s="15"/>
      <c r="DOZ18" s="15"/>
      <c r="DPA18" s="15"/>
      <c r="DPB18" s="15"/>
      <c r="DPC18" s="15"/>
      <c r="DPD18" s="15"/>
      <c r="DPE18" s="15"/>
      <c r="DPF18" s="15"/>
      <c r="DPG18" s="15"/>
      <c r="DPH18" s="15"/>
      <c r="DPI18" s="15"/>
      <c r="DPJ18" s="15"/>
      <c r="DPK18" s="15"/>
      <c r="DPL18" s="15"/>
      <c r="DPM18" s="15"/>
      <c r="DPN18" s="15"/>
      <c r="DPO18" s="15"/>
      <c r="DPP18" s="15"/>
      <c r="DPQ18" s="15"/>
      <c r="DPR18" s="15"/>
      <c r="DPS18" s="15"/>
      <c r="DPT18" s="15"/>
      <c r="DPU18" s="15"/>
      <c r="DPV18" s="15"/>
      <c r="DPW18" s="15"/>
      <c r="DPX18" s="15"/>
      <c r="DPY18" s="15"/>
      <c r="DPZ18" s="15"/>
      <c r="DQA18" s="15"/>
      <c r="DQB18" s="15"/>
      <c r="DQC18" s="15"/>
      <c r="DQD18" s="15"/>
      <c r="DQE18" s="15"/>
      <c r="DQF18" s="15"/>
      <c r="DQG18" s="15"/>
      <c r="DQH18" s="15"/>
      <c r="DQI18" s="15"/>
      <c r="DQJ18" s="15"/>
      <c r="DQK18" s="15"/>
      <c r="DQL18" s="15"/>
      <c r="DQM18" s="15"/>
      <c r="DQN18" s="15"/>
      <c r="DQO18" s="15"/>
      <c r="DQP18" s="15"/>
      <c r="DQQ18" s="15"/>
      <c r="DQR18" s="15"/>
      <c r="DQS18" s="15"/>
      <c r="DQT18" s="15"/>
      <c r="DQU18" s="15"/>
      <c r="DQV18" s="15"/>
      <c r="DQW18" s="15"/>
      <c r="DQX18" s="15"/>
      <c r="DQY18" s="15"/>
      <c r="DQZ18" s="15"/>
      <c r="DRA18" s="15"/>
      <c r="DRB18" s="15"/>
      <c r="DRC18" s="15"/>
      <c r="DRD18" s="15"/>
      <c r="DRE18" s="15"/>
      <c r="DRF18" s="15"/>
      <c r="DRG18" s="15"/>
      <c r="DRH18" s="15"/>
      <c r="DRI18" s="15"/>
      <c r="DRJ18" s="15"/>
      <c r="DRK18" s="15"/>
      <c r="DRL18" s="15"/>
      <c r="DRM18" s="15"/>
      <c r="DRN18" s="15"/>
      <c r="DRO18" s="15"/>
      <c r="DRP18" s="15"/>
      <c r="DRQ18" s="15"/>
      <c r="DRR18" s="15"/>
      <c r="DRS18" s="15"/>
      <c r="DRT18" s="15"/>
      <c r="DRU18" s="15"/>
      <c r="DRV18" s="15"/>
      <c r="DRW18" s="15"/>
      <c r="DRX18" s="15"/>
      <c r="DRY18" s="15"/>
      <c r="DRZ18" s="15"/>
      <c r="DSA18" s="15"/>
      <c r="DSB18" s="15"/>
      <c r="DSC18" s="15"/>
      <c r="DSD18" s="15"/>
      <c r="DSE18" s="15"/>
      <c r="DSF18" s="15"/>
      <c r="DSG18" s="15"/>
      <c r="DSH18" s="15"/>
      <c r="DSI18" s="15"/>
      <c r="DSJ18" s="15"/>
      <c r="DSK18" s="15"/>
      <c r="DSL18" s="15"/>
      <c r="DSM18" s="15"/>
      <c r="DSN18" s="15"/>
      <c r="DSO18" s="15"/>
      <c r="DSP18" s="15"/>
      <c r="DSQ18" s="15"/>
      <c r="DSR18" s="15"/>
      <c r="DSS18" s="15"/>
      <c r="DST18" s="15"/>
      <c r="DSU18" s="15"/>
      <c r="DSV18" s="15"/>
      <c r="DSW18" s="15"/>
      <c r="DSX18" s="15"/>
      <c r="DSY18" s="15"/>
      <c r="DSZ18" s="15"/>
      <c r="DTA18" s="15"/>
      <c r="DTB18" s="15"/>
      <c r="DTC18" s="15"/>
      <c r="DTD18" s="15"/>
      <c r="DTE18" s="15"/>
      <c r="DTF18" s="15"/>
      <c r="DTG18" s="15"/>
      <c r="DTH18" s="15"/>
      <c r="DTI18" s="15"/>
      <c r="DTJ18" s="15"/>
      <c r="DTK18" s="15"/>
      <c r="DTL18" s="15"/>
      <c r="DTM18" s="15"/>
      <c r="DTN18" s="15"/>
      <c r="DTO18" s="15"/>
      <c r="DTP18" s="15"/>
      <c r="DTQ18" s="15"/>
      <c r="DTR18" s="15"/>
      <c r="DTS18" s="15"/>
      <c r="DTT18" s="15"/>
      <c r="DTU18" s="15"/>
      <c r="DTV18" s="15"/>
      <c r="DTW18" s="15"/>
      <c r="DTX18" s="15"/>
      <c r="DTY18" s="15"/>
      <c r="DTZ18" s="15"/>
      <c r="DUA18" s="15"/>
      <c r="DUB18" s="15"/>
      <c r="DUC18" s="15"/>
      <c r="DUD18" s="15"/>
      <c r="DUE18" s="15"/>
      <c r="DUF18" s="15"/>
      <c r="DUG18" s="15"/>
      <c r="DUH18" s="15"/>
      <c r="DUI18" s="15"/>
      <c r="DUJ18" s="15"/>
      <c r="DUK18" s="15"/>
      <c r="DUL18" s="15"/>
      <c r="DUM18" s="15"/>
      <c r="DUN18" s="15"/>
      <c r="DUO18" s="15"/>
      <c r="DUP18" s="15"/>
      <c r="DUQ18" s="15"/>
      <c r="DUR18" s="15"/>
      <c r="DUS18" s="15"/>
      <c r="DUT18" s="15"/>
      <c r="DUU18" s="15"/>
      <c r="DUV18" s="15"/>
      <c r="DUW18" s="15"/>
      <c r="DUX18" s="15"/>
      <c r="DUY18" s="15"/>
      <c r="DUZ18" s="15"/>
      <c r="DVA18" s="15"/>
      <c r="DVB18" s="15"/>
      <c r="DVC18" s="15"/>
      <c r="DVD18" s="15"/>
      <c r="DVE18" s="15"/>
      <c r="DVF18" s="15"/>
      <c r="DVG18" s="15"/>
      <c r="DVH18" s="15"/>
      <c r="DVI18" s="15"/>
      <c r="DVJ18" s="15"/>
      <c r="DVK18" s="15"/>
      <c r="DVL18" s="15"/>
      <c r="DVM18" s="15"/>
      <c r="DVN18" s="15"/>
      <c r="DVO18" s="15"/>
      <c r="DVP18" s="15"/>
      <c r="DVQ18" s="15"/>
      <c r="DVR18" s="15"/>
      <c r="DVS18" s="15"/>
      <c r="DVT18" s="15"/>
      <c r="DVU18" s="15"/>
      <c r="DVV18" s="15"/>
      <c r="DVW18" s="15"/>
      <c r="DVX18" s="15"/>
      <c r="DVY18" s="15"/>
      <c r="DVZ18" s="15"/>
      <c r="DWA18" s="15"/>
      <c r="DWB18" s="15"/>
      <c r="DWC18" s="15"/>
      <c r="DWD18" s="15"/>
      <c r="DWE18" s="15"/>
      <c r="DWF18" s="15"/>
      <c r="DWG18" s="15"/>
      <c r="DWH18" s="15"/>
      <c r="DWI18" s="15"/>
      <c r="DWJ18" s="15"/>
      <c r="DWK18" s="15"/>
      <c r="DWL18" s="15"/>
      <c r="DWM18" s="15"/>
      <c r="DWN18" s="15"/>
      <c r="DWO18" s="15"/>
      <c r="DWP18" s="15"/>
      <c r="DWQ18" s="15"/>
      <c r="DWR18" s="15"/>
      <c r="DWS18" s="15"/>
      <c r="DWT18" s="15"/>
      <c r="DWU18" s="15"/>
      <c r="DWV18" s="15"/>
      <c r="DWW18" s="15"/>
      <c r="DWX18" s="15"/>
      <c r="DWY18" s="15"/>
      <c r="DWZ18" s="15"/>
      <c r="DXA18" s="15"/>
      <c r="DXB18" s="15"/>
      <c r="DXC18" s="15"/>
      <c r="DXD18" s="15"/>
      <c r="DXE18" s="15"/>
      <c r="DXF18" s="15"/>
      <c r="DXG18" s="15"/>
      <c r="DXH18" s="15"/>
      <c r="DXI18" s="15"/>
      <c r="DXJ18" s="15"/>
      <c r="DXK18" s="15"/>
      <c r="DXL18" s="15"/>
      <c r="DXM18" s="15"/>
      <c r="DXN18" s="15"/>
      <c r="DXO18" s="15"/>
      <c r="DXP18" s="15"/>
      <c r="DXQ18" s="15"/>
      <c r="DXR18" s="15"/>
      <c r="DXS18" s="15"/>
      <c r="DXT18" s="15"/>
      <c r="DXU18" s="15"/>
      <c r="DXV18" s="15"/>
      <c r="DXW18" s="15"/>
      <c r="DXX18" s="15"/>
      <c r="DXY18" s="15"/>
      <c r="DXZ18" s="15"/>
      <c r="DYA18" s="15"/>
      <c r="DYB18" s="15"/>
      <c r="DYC18" s="15"/>
      <c r="DYD18" s="15"/>
      <c r="DYE18" s="15"/>
      <c r="DYF18" s="15"/>
      <c r="DYG18" s="15"/>
      <c r="DYH18" s="15"/>
      <c r="DYI18" s="15"/>
      <c r="DYJ18" s="15"/>
      <c r="DYK18" s="15"/>
      <c r="DYL18" s="15"/>
      <c r="DYM18" s="15"/>
      <c r="DYN18" s="15"/>
      <c r="DYO18" s="15"/>
      <c r="DYP18" s="15"/>
      <c r="DYQ18" s="15"/>
      <c r="DYR18" s="15"/>
      <c r="DYS18" s="15"/>
      <c r="DYT18" s="15"/>
      <c r="DYU18" s="15"/>
      <c r="DYV18" s="15"/>
      <c r="DYW18" s="15"/>
      <c r="DYX18" s="15"/>
      <c r="DYY18" s="15"/>
      <c r="DYZ18" s="15"/>
      <c r="DZA18" s="15"/>
      <c r="DZB18" s="15"/>
      <c r="DZC18" s="15"/>
      <c r="DZD18" s="15"/>
      <c r="DZE18" s="15"/>
      <c r="DZF18" s="15"/>
      <c r="DZG18" s="15"/>
      <c r="DZH18" s="15"/>
      <c r="DZI18" s="15"/>
      <c r="DZJ18" s="15"/>
      <c r="DZK18" s="15"/>
      <c r="DZL18" s="15"/>
      <c r="DZM18" s="15"/>
      <c r="DZN18" s="15"/>
      <c r="DZO18" s="15"/>
      <c r="DZP18" s="15"/>
      <c r="DZQ18" s="15"/>
      <c r="DZR18" s="15"/>
      <c r="DZS18" s="15"/>
      <c r="DZT18" s="15"/>
      <c r="DZU18" s="15"/>
      <c r="DZV18" s="15"/>
      <c r="DZW18" s="15"/>
      <c r="DZX18" s="15"/>
      <c r="DZY18" s="15"/>
      <c r="DZZ18" s="15"/>
      <c r="EAA18" s="15"/>
      <c r="EAB18" s="15"/>
      <c r="EAC18" s="15"/>
      <c r="EAD18" s="15"/>
      <c r="EAE18" s="15"/>
      <c r="EAF18" s="15"/>
      <c r="EAG18" s="15"/>
      <c r="EAH18" s="15"/>
      <c r="EAI18" s="15"/>
      <c r="EAJ18" s="15"/>
      <c r="EAK18" s="15"/>
      <c r="EAL18" s="15"/>
      <c r="EAM18" s="15"/>
      <c r="EAN18" s="15"/>
      <c r="EAO18" s="15"/>
      <c r="EAP18" s="15"/>
      <c r="EAQ18" s="15"/>
      <c r="EAR18" s="15"/>
      <c r="EAS18" s="15"/>
      <c r="EAT18" s="15"/>
      <c r="EAU18" s="15"/>
      <c r="EAV18" s="15"/>
      <c r="EAW18" s="15"/>
      <c r="EAX18" s="15"/>
      <c r="EAY18" s="15"/>
      <c r="EAZ18" s="15"/>
      <c r="EBA18" s="15"/>
      <c r="EBB18" s="15"/>
      <c r="EBC18" s="15"/>
      <c r="EBD18" s="15"/>
      <c r="EBE18" s="15"/>
      <c r="EBF18" s="15"/>
      <c r="EBG18" s="15"/>
      <c r="EBH18" s="15"/>
      <c r="EBI18" s="15"/>
      <c r="EBJ18" s="15"/>
      <c r="EBK18" s="15"/>
      <c r="EBL18" s="15"/>
      <c r="EBM18" s="15"/>
      <c r="EBN18" s="15"/>
      <c r="EBO18" s="15"/>
      <c r="EBP18" s="15"/>
      <c r="EBQ18" s="15"/>
      <c r="EBR18" s="15"/>
      <c r="EBS18" s="15"/>
      <c r="EBT18" s="15"/>
      <c r="EBU18" s="15"/>
      <c r="EBV18" s="15"/>
      <c r="EBW18" s="15"/>
      <c r="EBX18" s="15"/>
      <c r="EBY18" s="15"/>
      <c r="EBZ18" s="15"/>
      <c r="ECA18" s="15"/>
      <c r="ECB18" s="15"/>
      <c r="ECC18" s="15"/>
      <c r="ECD18" s="15"/>
      <c r="ECE18" s="15"/>
      <c r="ECF18" s="15"/>
      <c r="ECG18" s="15"/>
      <c r="ECH18" s="15"/>
      <c r="ECI18" s="15"/>
      <c r="ECJ18" s="15"/>
      <c r="ECK18" s="15"/>
      <c r="ECL18" s="15"/>
      <c r="ECM18" s="15"/>
      <c r="ECN18" s="15"/>
      <c r="ECO18" s="15"/>
      <c r="ECP18" s="15"/>
      <c r="ECQ18" s="15"/>
      <c r="ECR18" s="15"/>
      <c r="ECS18" s="15"/>
      <c r="ECT18" s="15"/>
      <c r="ECU18" s="15"/>
      <c r="ECV18" s="15"/>
      <c r="ECW18" s="15"/>
      <c r="ECX18" s="15"/>
      <c r="ECY18" s="15"/>
      <c r="ECZ18" s="15"/>
      <c r="EDA18" s="15"/>
      <c r="EDB18" s="15"/>
      <c r="EDC18" s="15"/>
      <c r="EDD18" s="15"/>
      <c r="EDE18" s="15"/>
      <c r="EDF18" s="15"/>
      <c r="EDG18" s="15"/>
      <c r="EDH18" s="15"/>
      <c r="EDI18" s="15"/>
      <c r="EDJ18" s="15"/>
      <c r="EDK18" s="15"/>
      <c r="EDL18" s="15"/>
      <c r="EDM18" s="15"/>
      <c r="EDN18" s="15"/>
      <c r="EDO18" s="15"/>
      <c r="EDP18" s="15"/>
      <c r="EDQ18" s="15"/>
      <c r="EDR18" s="15"/>
      <c r="EDS18" s="15"/>
      <c r="EDT18" s="15"/>
      <c r="EDU18" s="15"/>
      <c r="EDV18" s="15"/>
      <c r="EDW18" s="15"/>
      <c r="EDX18" s="15"/>
      <c r="EDY18" s="15"/>
      <c r="EDZ18" s="15"/>
      <c r="EEA18" s="15"/>
      <c r="EEB18" s="15"/>
      <c r="EEC18" s="15"/>
      <c r="EED18" s="15"/>
      <c r="EEE18" s="15"/>
      <c r="EEF18" s="15"/>
      <c r="EEG18" s="15"/>
      <c r="EEH18" s="15"/>
      <c r="EEI18" s="15"/>
      <c r="EEJ18" s="15"/>
      <c r="EEK18" s="15"/>
      <c r="EEL18" s="15"/>
      <c r="EEM18" s="15"/>
      <c r="EEN18" s="15"/>
      <c r="EEO18" s="15"/>
      <c r="EEP18" s="15"/>
      <c r="EEQ18" s="15"/>
      <c r="EER18" s="15"/>
      <c r="EES18" s="15"/>
      <c r="EET18" s="15"/>
      <c r="EEU18" s="15"/>
      <c r="EEV18" s="15"/>
      <c r="EEW18" s="15"/>
      <c r="EEX18" s="15"/>
      <c r="EEY18" s="15"/>
      <c r="EEZ18" s="15"/>
      <c r="EFA18" s="15"/>
      <c r="EFB18" s="15"/>
      <c r="EFC18" s="15"/>
      <c r="EFD18" s="15"/>
      <c r="EFE18" s="15"/>
      <c r="EFF18" s="15"/>
      <c r="EFG18" s="15"/>
      <c r="EFH18" s="15"/>
      <c r="EFI18" s="15"/>
      <c r="EFJ18" s="15"/>
      <c r="EFK18" s="15"/>
      <c r="EFL18" s="15"/>
      <c r="EFM18" s="15"/>
      <c r="EFN18" s="15"/>
      <c r="EFO18" s="15"/>
      <c r="EFP18" s="15"/>
      <c r="EFQ18" s="15"/>
      <c r="EFR18" s="15"/>
      <c r="EFS18" s="15"/>
      <c r="EFT18" s="15"/>
      <c r="EFU18" s="15"/>
      <c r="EFV18" s="15"/>
      <c r="EFW18" s="15"/>
      <c r="EFX18" s="15"/>
      <c r="EFY18" s="15"/>
      <c r="EFZ18" s="15"/>
      <c r="EGA18" s="15"/>
      <c r="EGB18" s="15"/>
      <c r="EGC18" s="15"/>
      <c r="EGD18" s="15"/>
      <c r="EGE18" s="15"/>
      <c r="EGF18" s="15"/>
      <c r="EGG18" s="15"/>
      <c r="EGH18" s="15"/>
      <c r="EGI18" s="15"/>
      <c r="EGJ18" s="15"/>
      <c r="EGK18" s="15"/>
      <c r="EGL18" s="15"/>
      <c r="EGM18" s="15"/>
      <c r="EGN18" s="15"/>
      <c r="EGO18" s="15"/>
      <c r="EGP18" s="15"/>
      <c r="EGQ18" s="15"/>
      <c r="EGR18" s="15"/>
      <c r="EGS18" s="15"/>
      <c r="EGT18" s="15"/>
      <c r="EGU18" s="15"/>
      <c r="EGV18" s="15"/>
      <c r="EGW18" s="15"/>
      <c r="EGX18" s="15"/>
      <c r="EGY18" s="15"/>
      <c r="EGZ18" s="15"/>
      <c r="EHA18" s="15"/>
      <c r="EHB18" s="15"/>
      <c r="EHC18" s="15"/>
      <c r="EHD18" s="15"/>
      <c r="EHE18" s="15"/>
      <c r="EHF18" s="15"/>
      <c r="EHG18" s="15"/>
      <c r="EHH18" s="15"/>
      <c r="EHI18" s="15"/>
      <c r="EHJ18" s="15"/>
      <c r="EHK18" s="15"/>
      <c r="EHL18" s="15"/>
      <c r="EHM18" s="15"/>
      <c r="EHN18" s="15"/>
      <c r="EHO18" s="15"/>
      <c r="EHP18" s="15"/>
      <c r="EHQ18" s="15"/>
      <c r="EHR18" s="15"/>
      <c r="EHS18" s="15"/>
      <c r="EHT18" s="15"/>
      <c r="EHU18" s="15"/>
      <c r="EHV18" s="15"/>
      <c r="EHW18" s="15"/>
      <c r="EHX18" s="15"/>
      <c r="EHY18" s="15"/>
      <c r="EHZ18" s="15"/>
      <c r="EIA18" s="15"/>
      <c r="EIB18" s="15"/>
      <c r="EIC18" s="15"/>
      <c r="EID18" s="15"/>
      <c r="EIE18" s="15"/>
      <c r="EIF18" s="15"/>
      <c r="EIG18" s="15"/>
      <c r="EIH18" s="15"/>
      <c r="EII18" s="15"/>
      <c r="EIJ18" s="15"/>
      <c r="EIK18" s="15"/>
      <c r="EIL18" s="15"/>
      <c r="EIM18" s="15"/>
      <c r="EIN18" s="15"/>
      <c r="EIO18" s="15"/>
      <c r="EIP18" s="15"/>
      <c r="EIQ18" s="15"/>
      <c r="EIR18" s="15"/>
      <c r="EIS18" s="15"/>
      <c r="EIT18" s="15"/>
      <c r="EIU18" s="15"/>
      <c r="EIV18" s="15"/>
      <c r="EIW18" s="15"/>
      <c r="EIX18" s="15"/>
      <c r="EIY18" s="15"/>
      <c r="EIZ18" s="15"/>
      <c r="EJA18" s="15"/>
      <c r="EJB18" s="15"/>
      <c r="EJC18" s="15"/>
      <c r="EJD18" s="15"/>
      <c r="EJE18" s="15"/>
      <c r="EJF18" s="15"/>
      <c r="EJG18" s="15"/>
      <c r="EJH18" s="15"/>
      <c r="EJI18" s="15"/>
      <c r="EJJ18" s="15"/>
      <c r="EJK18" s="15"/>
      <c r="EJL18" s="15"/>
      <c r="EJM18" s="15"/>
      <c r="EJN18" s="15"/>
      <c r="EJO18" s="15"/>
      <c r="EJP18" s="15"/>
      <c r="EJQ18" s="15"/>
      <c r="EJR18" s="15"/>
      <c r="EJS18" s="15"/>
      <c r="EJT18" s="15"/>
      <c r="EJU18" s="15"/>
      <c r="EJV18" s="15"/>
      <c r="EJW18" s="15"/>
      <c r="EJX18" s="15"/>
      <c r="EJY18" s="15"/>
      <c r="EJZ18" s="15"/>
      <c r="EKA18" s="15"/>
      <c r="EKB18" s="15"/>
      <c r="EKC18" s="15"/>
      <c r="EKD18" s="15"/>
      <c r="EKE18" s="15"/>
      <c r="EKF18" s="15"/>
      <c r="EKG18" s="15"/>
      <c r="EKH18" s="15"/>
      <c r="EKI18" s="15"/>
      <c r="EKJ18" s="15"/>
      <c r="EKK18" s="15"/>
      <c r="EKL18" s="15"/>
      <c r="EKM18" s="15"/>
      <c r="EKN18" s="15"/>
      <c r="EKO18" s="15"/>
      <c r="EKP18" s="15"/>
      <c r="EKQ18" s="15"/>
      <c r="EKR18" s="15"/>
      <c r="EKS18" s="15"/>
      <c r="EKT18" s="15"/>
      <c r="EKU18" s="15"/>
      <c r="EKV18" s="15"/>
      <c r="EKW18" s="15"/>
      <c r="EKX18" s="15"/>
      <c r="EKY18" s="15"/>
      <c r="EKZ18" s="15"/>
      <c r="ELA18" s="15"/>
      <c r="ELB18" s="15"/>
      <c r="ELC18" s="15"/>
      <c r="ELD18" s="15"/>
      <c r="ELE18" s="15"/>
      <c r="ELF18" s="15"/>
      <c r="ELG18" s="15"/>
      <c r="ELH18" s="15"/>
      <c r="ELI18" s="15"/>
      <c r="ELJ18" s="15"/>
      <c r="ELK18" s="15"/>
      <c r="ELL18" s="15"/>
      <c r="ELM18" s="15"/>
      <c r="ELN18" s="15"/>
      <c r="ELO18" s="15"/>
      <c r="ELP18" s="15"/>
      <c r="ELQ18" s="15"/>
      <c r="ELR18" s="15"/>
      <c r="ELS18" s="15"/>
      <c r="ELT18" s="15"/>
      <c r="ELU18" s="15"/>
      <c r="ELV18" s="15"/>
      <c r="ELW18" s="15"/>
      <c r="ELX18" s="15"/>
      <c r="ELY18" s="15"/>
      <c r="ELZ18" s="15"/>
      <c r="EMA18" s="15"/>
      <c r="EMB18" s="15"/>
      <c r="EMC18" s="15"/>
      <c r="EMD18" s="15"/>
      <c r="EME18" s="15"/>
      <c r="EMF18" s="15"/>
      <c r="EMG18" s="15"/>
      <c r="EMH18" s="15"/>
      <c r="EMI18" s="15"/>
      <c r="EMJ18" s="15"/>
      <c r="EMK18" s="15"/>
      <c r="EML18" s="15"/>
      <c r="EMM18" s="15"/>
      <c r="EMN18" s="15"/>
      <c r="EMO18" s="15"/>
      <c r="EMP18" s="15"/>
      <c r="EMQ18" s="15"/>
      <c r="EMR18" s="15"/>
      <c r="EMS18" s="15"/>
      <c r="EMT18" s="15"/>
      <c r="EMU18" s="15"/>
      <c r="EMV18" s="15"/>
      <c r="EMW18" s="15"/>
      <c r="EMX18" s="15"/>
      <c r="EMY18" s="15"/>
      <c r="EMZ18" s="15"/>
      <c r="ENA18" s="15"/>
      <c r="ENB18" s="15"/>
      <c r="ENC18" s="15"/>
      <c r="END18" s="15"/>
      <c r="ENE18" s="15"/>
      <c r="ENF18" s="15"/>
      <c r="ENG18" s="15"/>
      <c r="ENH18" s="15"/>
      <c r="ENI18" s="15"/>
      <c r="ENJ18" s="15"/>
      <c r="ENK18" s="15"/>
      <c r="ENL18" s="15"/>
      <c r="ENM18" s="15"/>
      <c r="ENN18" s="15"/>
      <c r="ENO18" s="15"/>
      <c r="ENP18" s="15"/>
      <c r="ENQ18" s="15"/>
      <c r="ENR18" s="15"/>
      <c r="ENS18" s="15"/>
      <c r="ENT18" s="15"/>
      <c r="ENU18" s="15"/>
      <c r="ENV18" s="15"/>
      <c r="ENW18" s="15"/>
      <c r="ENX18" s="15"/>
      <c r="ENY18" s="15"/>
      <c r="ENZ18" s="15"/>
      <c r="EOA18" s="15"/>
      <c r="EOB18" s="15"/>
      <c r="EOC18" s="15"/>
      <c r="EOD18" s="15"/>
      <c r="EOE18" s="15"/>
      <c r="EOF18" s="15"/>
      <c r="EOG18" s="15"/>
      <c r="EOH18" s="15"/>
      <c r="EOI18" s="15"/>
      <c r="EOJ18" s="15"/>
      <c r="EOK18" s="15"/>
      <c r="EOL18" s="15"/>
      <c r="EOM18" s="15"/>
      <c r="EON18" s="15"/>
      <c r="EOO18" s="15"/>
      <c r="EOP18" s="15"/>
      <c r="EOQ18" s="15"/>
      <c r="EOR18" s="15"/>
      <c r="EOS18" s="15"/>
      <c r="EOT18" s="15"/>
      <c r="EOU18" s="15"/>
      <c r="EOV18" s="15"/>
      <c r="EOW18" s="15"/>
      <c r="EOX18" s="15"/>
      <c r="EOY18" s="15"/>
      <c r="EOZ18" s="15"/>
      <c r="EPA18" s="15"/>
      <c r="EPB18" s="15"/>
      <c r="EPC18" s="15"/>
      <c r="EPD18" s="15"/>
      <c r="EPE18" s="15"/>
      <c r="EPF18" s="15"/>
      <c r="EPG18" s="15"/>
      <c r="EPH18" s="15"/>
      <c r="EPI18" s="15"/>
      <c r="EPJ18" s="15"/>
      <c r="EPK18" s="15"/>
      <c r="EPL18" s="15"/>
      <c r="EPM18" s="15"/>
      <c r="EPN18" s="15"/>
      <c r="EPO18" s="15"/>
      <c r="EPP18" s="15"/>
      <c r="EPQ18" s="15"/>
      <c r="EPR18" s="15"/>
      <c r="EPS18" s="15"/>
      <c r="EPT18" s="15"/>
      <c r="EPU18" s="15"/>
      <c r="EPV18" s="15"/>
      <c r="EPW18" s="15"/>
      <c r="EPX18" s="15"/>
      <c r="EPY18" s="15"/>
      <c r="EPZ18" s="15"/>
      <c r="EQA18" s="15"/>
      <c r="EQB18" s="15"/>
      <c r="EQC18" s="15"/>
      <c r="EQD18" s="15"/>
      <c r="EQE18" s="15"/>
      <c r="EQF18" s="15"/>
      <c r="EQG18" s="15"/>
      <c r="EQH18" s="15"/>
      <c r="EQI18" s="15"/>
      <c r="EQJ18" s="15"/>
      <c r="EQK18" s="15"/>
      <c r="EQL18" s="15"/>
      <c r="EQM18" s="15"/>
      <c r="EQN18" s="15"/>
      <c r="EQO18" s="15"/>
      <c r="EQP18" s="15"/>
      <c r="EQQ18" s="15"/>
      <c r="EQR18" s="15"/>
      <c r="EQS18" s="15"/>
      <c r="EQT18" s="15"/>
      <c r="EQU18" s="15"/>
      <c r="EQV18" s="15"/>
      <c r="EQW18" s="15"/>
      <c r="EQX18" s="15"/>
      <c r="EQY18" s="15"/>
      <c r="EQZ18" s="15"/>
      <c r="ERA18" s="15"/>
      <c r="ERB18" s="15"/>
      <c r="ERC18" s="15"/>
      <c r="ERD18" s="15"/>
      <c r="ERE18" s="15"/>
      <c r="ERF18" s="15"/>
      <c r="ERG18" s="15"/>
      <c r="ERH18" s="15"/>
      <c r="ERI18" s="15"/>
      <c r="ERJ18" s="15"/>
      <c r="ERK18" s="15"/>
      <c r="ERL18" s="15"/>
      <c r="ERM18" s="15"/>
      <c r="ERN18" s="15"/>
      <c r="ERO18" s="15"/>
      <c r="ERP18" s="15"/>
      <c r="ERQ18" s="15"/>
      <c r="ERR18" s="15"/>
      <c r="ERS18" s="15"/>
      <c r="ERT18" s="15"/>
      <c r="ERU18" s="15"/>
      <c r="ERV18" s="15"/>
      <c r="ERW18" s="15"/>
      <c r="ERX18" s="15"/>
      <c r="ERY18" s="15"/>
      <c r="ERZ18" s="15"/>
      <c r="ESA18" s="15"/>
      <c r="ESB18" s="15"/>
      <c r="ESC18" s="15"/>
      <c r="ESD18" s="15"/>
      <c r="ESE18" s="15"/>
      <c r="ESF18" s="15"/>
      <c r="ESG18" s="15"/>
      <c r="ESH18" s="15"/>
      <c r="ESI18" s="15"/>
      <c r="ESJ18" s="15"/>
      <c r="ESK18" s="15"/>
      <c r="ESL18" s="15"/>
      <c r="ESM18" s="15"/>
      <c r="ESN18" s="15"/>
      <c r="ESO18" s="15"/>
      <c r="ESP18" s="15"/>
      <c r="ESQ18" s="15"/>
      <c r="ESR18" s="15"/>
      <c r="ESS18" s="15"/>
      <c r="EST18" s="15"/>
      <c r="ESU18" s="15"/>
      <c r="ESV18" s="15"/>
      <c r="ESW18" s="15"/>
      <c r="ESX18" s="15"/>
      <c r="ESY18" s="15"/>
      <c r="ESZ18" s="15"/>
      <c r="ETA18" s="15"/>
      <c r="ETB18" s="15"/>
      <c r="ETC18" s="15"/>
      <c r="ETD18" s="15"/>
      <c r="ETE18" s="15"/>
      <c r="ETF18" s="15"/>
      <c r="ETG18" s="15"/>
      <c r="ETH18" s="15"/>
      <c r="ETI18" s="15"/>
      <c r="ETJ18" s="15"/>
      <c r="ETK18" s="15"/>
      <c r="ETL18" s="15"/>
      <c r="ETM18" s="15"/>
      <c r="ETN18" s="15"/>
      <c r="ETO18" s="15"/>
      <c r="ETP18" s="15"/>
      <c r="ETQ18" s="15"/>
      <c r="ETR18" s="15"/>
      <c r="ETS18" s="15"/>
      <c r="ETT18" s="15"/>
      <c r="ETU18" s="15"/>
      <c r="ETV18" s="15"/>
      <c r="ETW18" s="15"/>
      <c r="ETX18" s="15"/>
      <c r="ETY18" s="15"/>
      <c r="ETZ18" s="15"/>
      <c r="EUA18" s="15"/>
      <c r="EUB18" s="15"/>
      <c r="EUC18" s="15"/>
      <c r="EUD18" s="15"/>
      <c r="EUE18" s="15"/>
      <c r="EUF18" s="15"/>
      <c r="EUG18" s="15"/>
      <c r="EUH18" s="15"/>
      <c r="EUI18" s="15"/>
      <c r="EUJ18" s="15"/>
      <c r="EUK18" s="15"/>
      <c r="EUL18" s="15"/>
      <c r="EUM18" s="15"/>
      <c r="EUN18" s="15"/>
      <c r="EUO18" s="15"/>
      <c r="EUP18" s="15"/>
      <c r="EUQ18" s="15"/>
      <c r="EUR18" s="15"/>
      <c r="EUS18" s="15"/>
      <c r="EUT18" s="15"/>
      <c r="EUU18" s="15"/>
      <c r="EUV18" s="15"/>
      <c r="EUW18" s="15"/>
      <c r="EUX18" s="15"/>
      <c r="EUY18" s="15"/>
      <c r="EUZ18" s="15"/>
      <c r="EVA18" s="15"/>
      <c r="EVB18" s="15"/>
      <c r="EVC18" s="15"/>
      <c r="EVD18" s="15"/>
      <c r="EVE18" s="15"/>
      <c r="EVF18" s="15"/>
      <c r="EVG18" s="15"/>
      <c r="EVH18" s="15"/>
      <c r="EVI18" s="15"/>
      <c r="EVJ18" s="15"/>
      <c r="EVK18" s="15"/>
      <c r="EVL18" s="15"/>
      <c r="EVM18" s="15"/>
      <c r="EVN18" s="15"/>
      <c r="EVO18" s="15"/>
      <c r="EVP18" s="15"/>
      <c r="EVQ18" s="15"/>
      <c r="EVR18" s="15"/>
      <c r="EVS18" s="15"/>
      <c r="EVT18" s="15"/>
      <c r="EVU18" s="15"/>
      <c r="EVV18" s="15"/>
      <c r="EVW18" s="15"/>
      <c r="EVX18" s="15"/>
      <c r="EVY18" s="15"/>
      <c r="EVZ18" s="15"/>
      <c r="EWA18" s="15"/>
      <c r="EWB18" s="15"/>
      <c r="EWC18" s="15"/>
      <c r="EWD18" s="15"/>
      <c r="EWE18" s="15"/>
      <c r="EWF18" s="15"/>
      <c r="EWG18" s="15"/>
      <c r="EWH18" s="15"/>
      <c r="EWI18" s="15"/>
      <c r="EWJ18" s="15"/>
      <c r="EWK18" s="15"/>
      <c r="EWL18" s="15"/>
      <c r="EWM18" s="15"/>
      <c r="EWN18" s="15"/>
      <c r="EWO18" s="15"/>
      <c r="EWP18" s="15"/>
      <c r="EWQ18" s="15"/>
      <c r="EWR18" s="15"/>
      <c r="EWS18" s="15"/>
      <c r="EWT18" s="15"/>
      <c r="EWU18" s="15"/>
      <c r="EWV18" s="15"/>
      <c r="EWW18" s="15"/>
      <c r="EWX18" s="15"/>
      <c r="EWY18" s="15"/>
      <c r="EWZ18" s="15"/>
      <c r="EXA18" s="15"/>
      <c r="EXB18" s="15"/>
      <c r="EXC18" s="15"/>
      <c r="EXD18" s="15"/>
      <c r="EXE18" s="15"/>
      <c r="EXF18" s="15"/>
      <c r="EXG18" s="15"/>
      <c r="EXH18" s="15"/>
      <c r="EXI18" s="15"/>
      <c r="EXJ18" s="15"/>
      <c r="EXK18" s="15"/>
      <c r="EXL18" s="15"/>
      <c r="EXM18" s="15"/>
      <c r="EXN18" s="15"/>
      <c r="EXO18" s="15"/>
      <c r="EXP18" s="15"/>
      <c r="EXQ18" s="15"/>
      <c r="EXR18" s="15"/>
      <c r="EXS18" s="15"/>
      <c r="EXT18" s="15"/>
      <c r="EXU18" s="15"/>
      <c r="EXV18" s="15"/>
      <c r="EXW18" s="15"/>
      <c r="EXX18" s="15"/>
      <c r="EXY18" s="15"/>
      <c r="EXZ18" s="15"/>
      <c r="EYA18" s="15"/>
      <c r="EYB18" s="15"/>
      <c r="EYC18" s="15"/>
      <c r="EYD18" s="15"/>
      <c r="EYE18" s="15"/>
      <c r="EYF18" s="15"/>
      <c r="EYG18" s="15"/>
      <c r="EYH18" s="15"/>
      <c r="EYI18" s="15"/>
      <c r="EYJ18" s="15"/>
      <c r="EYK18" s="15"/>
      <c r="EYL18" s="15"/>
      <c r="EYM18" s="15"/>
      <c r="EYN18" s="15"/>
      <c r="EYO18" s="15"/>
      <c r="EYP18" s="15"/>
      <c r="EYQ18" s="15"/>
      <c r="EYR18" s="15"/>
      <c r="EYS18" s="15"/>
      <c r="EYT18" s="15"/>
      <c r="EYU18" s="15"/>
      <c r="EYV18" s="15"/>
      <c r="EYW18" s="15"/>
      <c r="EYX18" s="15"/>
      <c r="EYY18" s="15"/>
      <c r="EYZ18" s="15"/>
      <c r="EZA18" s="15"/>
      <c r="EZB18" s="15"/>
      <c r="EZC18" s="15"/>
      <c r="EZD18" s="15"/>
      <c r="EZE18" s="15"/>
      <c r="EZF18" s="15"/>
      <c r="EZG18" s="15"/>
      <c r="EZH18" s="15"/>
      <c r="EZI18" s="15"/>
      <c r="EZJ18" s="15"/>
      <c r="EZK18" s="15"/>
      <c r="EZL18" s="15"/>
      <c r="EZM18" s="15"/>
      <c r="EZN18" s="15"/>
      <c r="EZO18" s="15"/>
      <c r="EZP18" s="15"/>
      <c r="EZQ18" s="15"/>
      <c r="EZR18" s="15"/>
      <c r="EZS18" s="15"/>
      <c r="EZT18" s="15"/>
      <c r="EZU18" s="15"/>
      <c r="EZV18" s="15"/>
      <c r="EZW18" s="15"/>
      <c r="EZX18" s="15"/>
      <c r="EZY18" s="15"/>
      <c r="EZZ18" s="15"/>
      <c r="FAA18" s="15"/>
      <c r="FAB18" s="15"/>
      <c r="FAC18" s="15"/>
      <c r="FAD18" s="15"/>
      <c r="FAE18" s="15"/>
      <c r="FAF18" s="15"/>
      <c r="FAG18" s="15"/>
      <c r="FAH18" s="15"/>
      <c r="FAI18" s="15"/>
      <c r="FAJ18" s="15"/>
      <c r="FAK18" s="15"/>
      <c r="FAL18" s="15"/>
      <c r="FAM18" s="15"/>
      <c r="FAN18" s="15"/>
      <c r="FAO18" s="15"/>
      <c r="FAP18" s="15"/>
      <c r="FAQ18" s="15"/>
      <c r="FAR18" s="15"/>
      <c r="FAS18" s="15"/>
      <c r="FAT18" s="15"/>
      <c r="FAU18" s="15"/>
      <c r="FAV18" s="15"/>
      <c r="FAW18" s="15"/>
      <c r="FAX18" s="15"/>
      <c r="FAY18" s="15"/>
      <c r="FAZ18" s="15"/>
      <c r="FBA18" s="15"/>
      <c r="FBB18" s="15"/>
      <c r="FBC18" s="15"/>
      <c r="FBD18" s="15"/>
      <c r="FBE18" s="15"/>
      <c r="FBF18" s="15"/>
      <c r="FBG18" s="15"/>
      <c r="FBH18" s="15"/>
      <c r="FBI18" s="15"/>
      <c r="FBJ18" s="15"/>
      <c r="FBK18" s="15"/>
      <c r="FBL18" s="15"/>
      <c r="FBM18" s="15"/>
      <c r="FBN18" s="15"/>
      <c r="FBO18" s="15"/>
      <c r="FBP18" s="15"/>
      <c r="FBQ18" s="15"/>
      <c r="FBR18" s="15"/>
      <c r="FBS18" s="15"/>
      <c r="FBT18" s="15"/>
      <c r="FBU18" s="15"/>
      <c r="FBV18" s="15"/>
      <c r="FBW18" s="15"/>
      <c r="FBX18" s="15"/>
      <c r="FBY18" s="15"/>
      <c r="FBZ18" s="15"/>
      <c r="FCA18" s="15"/>
      <c r="FCB18" s="15"/>
      <c r="FCC18" s="15"/>
      <c r="FCD18" s="15"/>
      <c r="FCE18" s="15"/>
      <c r="FCF18" s="15"/>
      <c r="FCG18" s="15"/>
      <c r="FCH18" s="15"/>
      <c r="FCI18" s="15"/>
      <c r="FCJ18" s="15"/>
      <c r="FCK18" s="15"/>
      <c r="FCL18" s="15"/>
      <c r="FCM18" s="15"/>
      <c r="FCN18" s="15"/>
      <c r="FCO18" s="15"/>
      <c r="FCP18" s="15"/>
      <c r="FCQ18" s="15"/>
      <c r="FCR18" s="15"/>
      <c r="FCS18" s="15"/>
      <c r="FCT18" s="15"/>
      <c r="FCU18" s="15"/>
      <c r="FCV18" s="15"/>
      <c r="FCW18" s="15"/>
      <c r="FCX18" s="15"/>
      <c r="FCY18" s="15"/>
      <c r="FCZ18" s="15"/>
      <c r="FDA18" s="15"/>
      <c r="FDB18" s="15"/>
      <c r="FDC18" s="15"/>
      <c r="FDD18" s="15"/>
      <c r="FDE18" s="15"/>
      <c r="FDF18" s="15"/>
      <c r="FDG18" s="15"/>
      <c r="FDH18" s="15"/>
      <c r="FDI18" s="15"/>
      <c r="FDJ18" s="15"/>
      <c r="FDK18" s="15"/>
      <c r="FDL18" s="15"/>
      <c r="FDM18" s="15"/>
      <c r="FDN18" s="15"/>
      <c r="FDO18" s="15"/>
      <c r="FDP18" s="15"/>
      <c r="FDQ18" s="15"/>
      <c r="FDR18" s="15"/>
      <c r="FDS18" s="15"/>
      <c r="FDT18" s="15"/>
      <c r="FDU18" s="15"/>
      <c r="FDV18" s="15"/>
      <c r="FDW18" s="15"/>
      <c r="FDX18" s="15"/>
      <c r="FDY18" s="15"/>
      <c r="FDZ18" s="15"/>
      <c r="FEA18" s="15"/>
      <c r="FEB18" s="15"/>
      <c r="FEC18" s="15"/>
      <c r="FED18" s="15"/>
      <c r="FEE18" s="15"/>
      <c r="FEF18" s="15"/>
      <c r="FEG18" s="15"/>
      <c r="FEH18" s="15"/>
      <c r="FEI18" s="15"/>
      <c r="FEJ18" s="15"/>
      <c r="FEK18" s="15"/>
      <c r="FEL18" s="15"/>
      <c r="FEM18" s="15"/>
      <c r="FEN18" s="15"/>
      <c r="FEO18" s="15"/>
      <c r="FEP18" s="15"/>
      <c r="FEQ18" s="15"/>
      <c r="FER18" s="15"/>
      <c r="FES18" s="15"/>
      <c r="FET18" s="15"/>
      <c r="FEU18" s="15"/>
      <c r="FEV18" s="15"/>
      <c r="FEW18" s="15"/>
      <c r="FEX18" s="15"/>
      <c r="FEY18" s="15"/>
      <c r="FEZ18" s="15"/>
      <c r="FFA18" s="15"/>
      <c r="FFB18" s="15"/>
      <c r="FFC18" s="15"/>
      <c r="FFD18" s="15"/>
      <c r="FFE18" s="15"/>
      <c r="FFF18" s="15"/>
      <c r="FFG18" s="15"/>
      <c r="FFH18" s="15"/>
      <c r="FFI18" s="15"/>
      <c r="FFJ18" s="15"/>
      <c r="FFK18" s="15"/>
      <c r="FFL18" s="15"/>
      <c r="FFM18" s="15"/>
      <c r="FFN18" s="15"/>
      <c r="FFO18" s="15"/>
      <c r="FFP18" s="15"/>
      <c r="FFQ18" s="15"/>
      <c r="FFR18" s="15"/>
      <c r="FFS18" s="15"/>
      <c r="FFT18" s="15"/>
      <c r="FFU18" s="15"/>
      <c r="FFV18" s="15"/>
      <c r="FFW18" s="15"/>
      <c r="FFX18" s="15"/>
      <c r="FFY18" s="15"/>
      <c r="FFZ18" s="15"/>
      <c r="FGA18" s="15"/>
      <c r="FGB18" s="15"/>
      <c r="FGC18" s="15"/>
      <c r="FGD18" s="15"/>
      <c r="FGE18" s="15"/>
      <c r="FGF18" s="15"/>
      <c r="FGG18" s="15"/>
      <c r="FGH18" s="15"/>
      <c r="FGI18" s="15"/>
      <c r="FGJ18" s="15"/>
      <c r="FGK18" s="15"/>
      <c r="FGL18" s="15"/>
      <c r="FGM18" s="15"/>
      <c r="FGN18" s="15"/>
      <c r="FGO18" s="15"/>
      <c r="FGP18" s="15"/>
      <c r="FGQ18" s="15"/>
      <c r="FGR18" s="15"/>
      <c r="FGS18" s="15"/>
      <c r="FGT18" s="15"/>
      <c r="FGU18" s="15"/>
      <c r="FGV18" s="15"/>
      <c r="FGW18" s="15"/>
      <c r="FGX18" s="15"/>
      <c r="FGY18" s="15"/>
      <c r="FGZ18" s="15"/>
      <c r="FHA18" s="15"/>
      <c r="FHB18" s="15"/>
      <c r="FHC18" s="15"/>
      <c r="FHD18" s="15"/>
      <c r="FHE18" s="15"/>
      <c r="FHF18" s="15"/>
      <c r="FHG18" s="15"/>
      <c r="FHH18" s="15"/>
      <c r="FHI18" s="15"/>
      <c r="FHJ18" s="15"/>
      <c r="FHK18" s="15"/>
      <c r="FHL18" s="15"/>
      <c r="FHM18" s="15"/>
      <c r="FHN18" s="15"/>
      <c r="FHO18" s="15"/>
      <c r="FHP18" s="15"/>
      <c r="FHQ18" s="15"/>
      <c r="FHR18" s="15"/>
      <c r="FHS18" s="15"/>
      <c r="FHT18" s="15"/>
      <c r="FHU18" s="15"/>
      <c r="FHV18" s="15"/>
      <c r="FHW18" s="15"/>
      <c r="FHX18" s="15"/>
      <c r="FHY18" s="15"/>
      <c r="FHZ18" s="15"/>
      <c r="FIA18" s="15"/>
      <c r="FIB18" s="15"/>
      <c r="FIC18" s="15"/>
      <c r="FID18" s="15"/>
      <c r="FIE18" s="15"/>
      <c r="FIF18" s="15"/>
      <c r="FIG18" s="15"/>
      <c r="FIH18" s="15"/>
      <c r="FII18" s="15"/>
      <c r="FIJ18" s="15"/>
      <c r="FIK18" s="15"/>
      <c r="FIL18" s="15"/>
      <c r="FIM18" s="15"/>
      <c r="FIN18" s="15"/>
      <c r="FIO18" s="15"/>
      <c r="FIP18" s="15"/>
      <c r="FIQ18" s="15"/>
      <c r="FIR18" s="15"/>
      <c r="FIS18" s="15"/>
      <c r="FIT18" s="15"/>
      <c r="FIU18" s="15"/>
      <c r="FIV18" s="15"/>
      <c r="FIW18" s="15"/>
      <c r="FIX18" s="15"/>
      <c r="FIY18" s="15"/>
      <c r="FIZ18" s="15"/>
      <c r="FJA18" s="15"/>
      <c r="FJB18" s="15"/>
      <c r="FJC18" s="15"/>
      <c r="FJD18" s="15"/>
      <c r="FJE18" s="15"/>
      <c r="FJF18" s="15"/>
      <c r="FJG18" s="15"/>
      <c r="FJH18" s="15"/>
      <c r="FJI18" s="15"/>
      <c r="FJJ18" s="15"/>
      <c r="FJK18" s="15"/>
      <c r="FJL18" s="15"/>
      <c r="FJM18" s="15"/>
      <c r="FJN18" s="15"/>
      <c r="FJO18" s="15"/>
      <c r="FJP18" s="15"/>
      <c r="FJQ18" s="15"/>
      <c r="FJR18" s="15"/>
      <c r="FJS18" s="15"/>
      <c r="FJT18" s="15"/>
      <c r="FJU18" s="15"/>
      <c r="FJV18" s="15"/>
      <c r="FJW18" s="15"/>
      <c r="FJX18" s="15"/>
      <c r="FJY18" s="15"/>
      <c r="FJZ18" s="15"/>
      <c r="FKA18" s="15"/>
      <c r="FKB18" s="15"/>
      <c r="FKC18" s="15"/>
      <c r="FKD18" s="15"/>
      <c r="FKE18" s="15"/>
      <c r="FKF18" s="15"/>
      <c r="FKG18" s="15"/>
      <c r="FKH18" s="15"/>
      <c r="FKI18" s="15"/>
      <c r="FKJ18" s="15"/>
      <c r="FKK18" s="15"/>
      <c r="FKL18" s="15"/>
      <c r="FKM18" s="15"/>
      <c r="FKN18" s="15"/>
      <c r="FKO18" s="15"/>
      <c r="FKP18" s="15"/>
      <c r="FKQ18" s="15"/>
      <c r="FKR18" s="15"/>
      <c r="FKS18" s="15"/>
      <c r="FKT18" s="15"/>
      <c r="FKU18" s="15"/>
      <c r="FKV18" s="15"/>
      <c r="FKW18" s="15"/>
      <c r="FKX18" s="15"/>
      <c r="FKY18" s="15"/>
      <c r="FKZ18" s="15"/>
      <c r="FLA18" s="15"/>
      <c r="FLB18" s="15"/>
      <c r="FLC18" s="15"/>
      <c r="FLD18" s="15"/>
      <c r="FLE18" s="15"/>
      <c r="FLF18" s="15"/>
      <c r="FLG18" s="15"/>
      <c r="FLH18" s="15"/>
      <c r="FLI18" s="15"/>
      <c r="FLJ18" s="15"/>
      <c r="FLK18" s="15"/>
      <c r="FLL18" s="15"/>
      <c r="FLM18" s="15"/>
      <c r="FLN18" s="15"/>
      <c r="FLO18" s="15"/>
      <c r="FLP18" s="15"/>
      <c r="FLQ18" s="15"/>
      <c r="FLR18" s="15"/>
      <c r="FLS18" s="15"/>
      <c r="FLT18" s="15"/>
      <c r="FLU18" s="15"/>
      <c r="FLV18" s="15"/>
      <c r="FLW18" s="15"/>
      <c r="FLX18" s="15"/>
      <c r="FLY18" s="15"/>
      <c r="FLZ18" s="15"/>
      <c r="FMA18" s="15"/>
      <c r="FMB18" s="15"/>
      <c r="FMC18" s="15"/>
      <c r="FMD18" s="15"/>
      <c r="FME18" s="15"/>
      <c r="FMF18" s="15"/>
      <c r="FMG18" s="15"/>
      <c r="FMH18" s="15"/>
      <c r="FMI18" s="15"/>
      <c r="FMJ18" s="15"/>
      <c r="FMK18" s="15"/>
      <c r="FML18" s="15"/>
      <c r="FMM18" s="15"/>
      <c r="FMN18" s="15"/>
      <c r="FMO18" s="15"/>
      <c r="FMP18" s="15"/>
      <c r="FMQ18" s="15"/>
      <c r="FMR18" s="15"/>
      <c r="FMS18" s="15"/>
      <c r="FMT18" s="15"/>
      <c r="FMU18" s="15"/>
      <c r="FMV18" s="15"/>
      <c r="FMW18" s="15"/>
      <c r="FMX18" s="15"/>
      <c r="FMY18" s="15"/>
      <c r="FMZ18" s="15"/>
      <c r="FNA18" s="15"/>
      <c r="FNB18" s="15"/>
      <c r="FNC18" s="15"/>
      <c r="FND18" s="15"/>
      <c r="FNE18" s="15"/>
      <c r="FNF18" s="15"/>
      <c r="FNG18" s="15"/>
      <c r="FNH18" s="15"/>
      <c r="FNI18" s="15"/>
      <c r="FNJ18" s="15"/>
      <c r="FNK18" s="15"/>
      <c r="FNL18" s="15"/>
      <c r="FNM18" s="15"/>
      <c r="FNN18" s="15"/>
      <c r="FNO18" s="15"/>
      <c r="FNP18" s="15"/>
      <c r="FNQ18" s="15"/>
      <c r="FNR18" s="15"/>
      <c r="FNS18" s="15"/>
      <c r="FNT18" s="15"/>
      <c r="FNU18" s="15"/>
      <c r="FNV18" s="15"/>
      <c r="FNW18" s="15"/>
      <c r="FNX18" s="15"/>
      <c r="FNY18" s="15"/>
      <c r="FNZ18" s="15"/>
      <c r="FOA18" s="15"/>
      <c r="FOB18" s="15"/>
      <c r="FOC18" s="15"/>
      <c r="FOD18" s="15"/>
      <c r="FOE18" s="15"/>
      <c r="FOF18" s="15"/>
      <c r="FOG18" s="15"/>
      <c r="FOH18" s="15"/>
      <c r="FOI18" s="15"/>
      <c r="FOJ18" s="15"/>
      <c r="FOK18" s="15"/>
      <c r="FOL18" s="15"/>
      <c r="FOM18" s="15"/>
      <c r="FON18" s="15"/>
      <c r="FOO18" s="15"/>
      <c r="FOP18" s="15"/>
      <c r="FOQ18" s="15"/>
      <c r="FOR18" s="15"/>
      <c r="FOS18" s="15"/>
      <c r="FOT18" s="15"/>
      <c r="FOU18" s="15"/>
      <c r="FOV18" s="15"/>
      <c r="FOW18" s="15"/>
      <c r="FOX18" s="15"/>
      <c r="FOY18" s="15"/>
      <c r="FOZ18" s="15"/>
      <c r="FPA18" s="15"/>
      <c r="FPB18" s="15"/>
      <c r="FPC18" s="15"/>
      <c r="FPD18" s="15"/>
      <c r="FPE18" s="15"/>
      <c r="FPF18" s="15"/>
      <c r="FPG18" s="15"/>
      <c r="FPH18" s="15"/>
      <c r="FPI18" s="15"/>
      <c r="FPJ18" s="15"/>
      <c r="FPK18" s="15"/>
      <c r="FPL18" s="15"/>
      <c r="FPM18" s="15"/>
      <c r="FPN18" s="15"/>
      <c r="FPO18" s="15"/>
      <c r="FPP18" s="15"/>
      <c r="FPQ18" s="15"/>
      <c r="FPR18" s="15"/>
      <c r="FPS18" s="15"/>
      <c r="FPT18" s="15"/>
      <c r="FPU18" s="15"/>
      <c r="FPV18" s="15"/>
      <c r="FPW18" s="15"/>
      <c r="FPX18" s="15"/>
      <c r="FPY18" s="15"/>
      <c r="FPZ18" s="15"/>
      <c r="FQA18" s="15"/>
      <c r="FQB18" s="15"/>
      <c r="FQC18" s="15"/>
      <c r="FQD18" s="15"/>
      <c r="FQE18" s="15"/>
      <c r="FQF18" s="15"/>
      <c r="FQG18" s="15"/>
      <c r="FQH18" s="15"/>
      <c r="FQI18" s="15"/>
      <c r="FQJ18" s="15"/>
      <c r="FQK18" s="15"/>
      <c r="FQL18" s="15"/>
      <c r="FQM18" s="15"/>
      <c r="FQN18" s="15"/>
      <c r="FQO18" s="15"/>
      <c r="FQP18" s="15"/>
      <c r="FQQ18" s="15"/>
      <c r="FQR18" s="15"/>
      <c r="FQS18" s="15"/>
      <c r="FQT18" s="15"/>
      <c r="FQU18" s="15"/>
      <c r="FQV18" s="15"/>
      <c r="FQW18" s="15"/>
      <c r="FQX18" s="15"/>
      <c r="FQY18" s="15"/>
      <c r="FQZ18" s="15"/>
      <c r="FRA18" s="15"/>
      <c r="FRB18" s="15"/>
      <c r="FRC18" s="15"/>
      <c r="FRD18" s="15"/>
      <c r="FRE18" s="15"/>
      <c r="FRF18" s="15"/>
      <c r="FRG18" s="15"/>
      <c r="FRH18" s="15"/>
      <c r="FRI18" s="15"/>
      <c r="FRJ18" s="15"/>
      <c r="FRK18" s="15"/>
      <c r="FRL18" s="15"/>
      <c r="FRM18" s="15"/>
      <c r="FRN18" s="15"/>
      <c r="FRO18" s="15"/>
      <c r="FRP18" s="15"/>
      <c r="FRQ18" s="15"/>
      <c r="FRR18" s="15"/>
      <c r="FRS18" s="15"/>
      <c r="FRT18" s="15"/>
      <c r="FRU18" s="15"/>
      <c r="FRV18" s="15"/>
      <c r="FRW18" s="15"/>
      <c r="FRX18" s="15"/>
      <c r="FRY18" s="15"/>
      <c r="FRZ18" s="15"/>
      <c r="FSA18" s="15"/>
    </row>
    <row r="19" spans="1:4551" ht="30" x14ac:dyDescent="0.25">
      <c r="A19" s="307"/>
      <c r="B19" s="307" t="s">
        <v>77</v>
      </c>
    </row>
    <row r="20" spans="1:4551" s="17" customFormat="1" x14ac:dyDescent="0.25">
      <c r="A20" s="122"/>
      <c r="B20" s="122" t="s">
        <v>166</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c r="ALV20" s="15"/>
      <c r="ALW20" s="15"/>
      <c r="ALX20" s="15"/>
      <c r="ALY20" s="15"/>
      <c r="ALZ20" s="15"/>
      <c r="AMA20" s="15"/>
      <c r="AMB20" s="15"/>
      <c r="AMC20" s="15"/>
      <c r="AMD20" s="15"/>
      <c r="AME20" s="15"/>
      <c r="AMF20" s="15"/>
      <c r="AMG20" s="15"/>
      <c r="AMH20" s="15"/>
      <c r="AMI20" s="15"/>
      <c r="AMJ20" s="15"/>
      <c r="AMK20" s="15"/>
      <c r="AML20" s="15"/>
      <c r="AMM20" s="15"/>
      <c r="AMN20" s="15"/>
      <c r="AMO20" s="15"/>
      <c r="AMP20" s="15"/>
      <c r="AMQ20" s="15"/>
      <c r="AMR20" s="15"/>
      <c r="AMS20" s="15"/>
      <c r="AMT20" s="15"/>
      <c r="AMU20" s="15"/>
      <c r="AMV20" s="15"/>
      <c r="AMW20" s="15"/>
      <c r="AMX20" s="15"/>
      <c r="AMY20" s="15"/>
      <c r="AMZ20" s="15"/>
      <c r="ANA20" s="15"/>
      <c r="ANB20" s="15"/>
      <c r="ANC20" s="15"/>
      <c r="AND20" s="15"/>
      <c r="ANE20" s="15"/>
      <c r="ANF20" s="15"/>
      <c r="ANG20" s="15"/>
      <c r="ANH20" s="15"/>
      <c r="ANI20" s="15"/>
      <c r="ANJ20" s="15"/>
      <c r="ANK20" s="15"/>
      <c r="ANL20" s="15"/>
      <c r="ANM20" s="15"/>
      <c r="ANN20" s="15"/>
      <c r="ANO20" s="15"/>
      <c r="ANP20" s="15"/>
      <c r="ANQ20" s="15"/>
      <c r="ANR20" s="15"/>
      <c r="ANS20" s="15"/>
      <c r="ANT20" s="15"/>
      <c r="ANU20" s="15"/>
      <c r="ANV20" s="15"/>
      <c r="ANW20" s="15"/>
      <c r="ANX20" s="15"/>
      <c r="ANY20" s="15"/>
      <c r="ANZ20" s="15"/>
      <c r="AOA20" s="15"/>
      <c r="AOB20" s="15"/>
      <c r="AOC20" s="15"/>
      <c r="AOD20" s="15"/>
      <c r="AOE20" s="15"/>
      <c r="AOF20" s="15"/>
      <c r="AOG20" s="15"/>
      <c r="AOH20" s="15"/>
      <c r="AOI20" s="15"/>
      <c r="AOJ20" s="15"/>
      <c r="AOK20" s="15"/>
      <c r="AOL20" s="15"/>
      <c r="AOM20" s="15"/>
      <c r="AON20" s="15"/>
      <c r="AOO20" s="15"/>
      <c r="AOP20" s="15"/>
      <c r="AOQ20" s="15"/>
      <c r="AOR20" s="15"/>
      <c r="AOS20" s="15"/>
      <c r="AOT20" s="15"/>
      <c r="AOU20" s="15"/>
      <c r="AOV20" s="15"/>
      <c r="AOW20" s="15"/>
      <c r="AOX20" s="15"/>
      <c r="AOY20" s="15"/>
      <c r="AOZ20" s="15"/>
      <c r="APA20" s="15"/>
      <c r="APB20" s="15"/>
      <c r="APC20" s="15"/>
      <c r="APD20" s="15"/>
      <c r="APE20" s="15"/>
      <c r="APF20" s="15"/>
      <c r="APG20" s="15"/>
      <c r="APH20" s="15"/>
      <c r="API20" s="15"/>
      <c r="APJ20" s="15"/>
      <c r="APK20" s="15"/>
      <c r="APL20" s="15"/>
      <c r="APM20" s="15"/>
      <c r="APN20" s="15"/>
      <c r="APO20" s="15"/>
      <c r="APP20" s="15"/>
      <c r="APQ20" s="15"/>
      <c r="APR20" s="15"/>
      <c r="APS20" s="15"/>
      <c r="APT20" s="15"/>
      <c r="APU20" s="15"/>
      <c r="APV20" s="15"/>
      <c r="APW20" s="15"/>
      <c r="APX20" s="15"/>
      <c r="APY20" s="15"/>
      <c r="APZ20" s="15"/>
      <c r="AQA20" s="15"/>
      <c r="AQB20" s="15"/>
      <c r="AQC20" s="15"/>
      <c r="AQD20" s="15"/>
      <c r="AQE20" s="15"/>
      <c r="AQF20" s="15"/>
      <c r="AQG20" s="15"/>
      <c r="AQH20" s="15"/>
      <c r="AQI20" s="15"/>
      <c r="AQJ20" s="15"/>
      <c r="AQK20" s="15"/>
      <c r="AQL20" s="15"/>
      <c r="AQM20" s="15"/>
      <c r="AQN20" s="15"/>
      <c r="AQO20" s="15"/>
      <c r="AQP20" s="15"/>
      <c r="AQQ20" s="15"/>
      <c r="AQR20" s="15"/>
      <c r="AQS20" s="15"/>
      <c r="AQT20" s="15"/>
      <c r="AQU20" s="15"/>
      <c r="AQV20" s="15"/>
      <c r="AQW20" s="15"/>
      <c r="AQX20" s="15"/>
      <c r="AQY20" s="15"/>
      <c r="AQZ20" s="15"/>
      <c r="ARA20" s="15"/>
      <c r="ARB20" s="15"/>
      <c r="ARC20" s="15"/>
      <c r="ARD20" s="15"/>
      <c r="ARE20" s="15"/>
      <c r="ARF20" s="15"/>
      <c r="ARG20" s="15"/>
      <c r="ARH20" s="15"/>
      <c r="ARI20" s="15"/>
      <c r="ARJ20" s="15"/>
      <c r="ARK20" s="15"/>
      <c r="ARL20" s="15"/>
      <c r="ARM20" s="15"/>
      <c r="ARN20" s="15"/>
      <c r="ARO20" s="15"/>
      <c r="ARP20" s="15"/>
      <c r="ARQ20" s="15"/>
      <c r="ARR20" s="15"/>
      <c r="ARS20" s="15"/>
      <c r="ART20" s="15"/>
      <c r="ARU20" s="15"/>
      <c r="ARV20" s="15"/>
      <c r="ARW20" s="15"/>
      <c r="ARX20" s="15"/>
      <c r="ARY20" s="15"/>
      <c r="ARZ20" s="15"/>
      <c r="ASA20" s="15"/>
      <c r="ASB20" s="15"/>
      <c r="ASC20" s="15"/>
      <c r="ASD20" s="15"/>
      <c r="ASE20" s="15"/>
      <c r="ASF20" s="15"/>
      <c r="ASG20" s="15"/>
      <c r="ASH20" s="15"/>
      <c r="ASI20" s="15"/>
      <c r="ASJ20" s="15"/>
      <c r="ASK20" s="15"/>
      <c r="ASL20" s="15"/>
      <c r="ASM20" s="15"/>
      <c r="ASN20" s="15"/>
      <c r="ASO20" s="15"/>
      <c r="ASP20" s="15"/>
      <c r="ASQ20" s="15"/>
      <c r="ASR20" s="15"/>
      <c r="ASS20" s="15"/>
      <c r="AST20" s="15"/>
      <c r="ASU20" s="15"/>
      <c r="ASV20" s="15"/>
      <c r="ASW20" s="15"/>
      <c r="ASX20" s="15"/>
      <c r="ASY20" s="15"/>
      <c r="ASZ20" s="15"/>
      <c r="ATA20" s="15"/>
      <c r="ATB20" s="15"/>
      <c r="ATC20" s="15"/>
      <c r="ATD20" s="15"/>
      <c r="ATE20" s="15"/>
      <c r="ATF20" s="15"/>
      <c r="ATG20" s="15"/>
      <c r="ATH20" s="15"/>
      <c r="ATI20" s="15"/>
      <c r="ATJ20" s="15"/>
      <c r="ATK20" s="15"/>
      <c r="ATL20" s="15"/>
      <c r="ATM20" s="15"/>
      <c r="ATN20" s="15"/>
      <c r="ATO20" s="15"/>
      <c r="ATP20" s="15"/>
      <c r="ATQ20" s="15"/>
      <c r="ATR20" s="15"/>
      <c r="ATS20" s="15"/>
      <c r="ATT20" s="15"/>
      <c r="ATU20" s="15"/>
      <c r="ATV20" s="15"/>
      <c r="ATW20" s="15"/>
      <c r="ATX20" s="15"/>
      <c r="ATY20" s="15"/>
      <c r="ATZ20" s="15"/>
      <c r="AUA20" s="15"/>
      <c r="AUB20" s="15"/>
      <c r="AUC20" s="15"/>
      <c r="AUD20" s="15"/>
      <c r="AUE20" s="15"/>
      <c r="AUF20" s="15"/>
      <c r="AUG20" s="15"/>
      <c r="AUH20" s="15"/>
      <c r="AUI20" s="15"/>
      <c r="AUJ20" s="15"/>
      <c r="AUK20" s="15"/>
      <c r="AUL20" s="15"/>
      <c r="AUM20" s="15"/>
      <c r="AUN20" s="15"/>
      <c r="AUO20" s="15"/>
      <c r="AUP20" s="15"/>
      <c r="AUQ20" s="15"/>
      <c r="AUR20" s="15"/>
      <c r="AUS20" s="15"/>
      <c r="AUT20" s="15"/>
      <c r="AUU20" s="15"/>
      <c r="AUV20" s="15"/>
      <c r="AUW20" s="15"/>
      <c r="AUX20" s="15"/>
      <c r="AUY20" s="15"/>
      <c r="AUZ20" s="15"/>
      <c r="AVA20" s="15"/>
      <c r="AVB20" s="15"/>
      <c r="AVC20" s="15"/>
      <c r="AVD20" s="15"/>
      <c r="AVE20" s="15"/>
      <c r="AVF20" s="15"/>
      <c r="AVG20" s="15"/>
      <c r="AVH20" s="15"/>
      <c r="AVI20" s="15"/>
      <c r="AVJ20" s="15"/>
      <c r="AVK20" s="15"/>
      <c r="AVL20" s="15"/>
      <c r="AVM20" s="15"/>
      <c r="AVN20" s="15"/>
      <c r="AVO20" s="15"/>
      <c r="AVP20" s="15"/>
      <c r="AVQ20" s="15"/>
      <c r="AVR20" s="15"/>
      <c r="AVS20" s="15"/>
      <c r="AVT20" s="15"/>
      <c r="AVU20" s="15"/>
      <c r="AVV20" s="15"/>
      <c r="AVW20" s="15"/>
      <c r="AVX20" s="15"/>
      <c r="AVY20" s="15"/>
      <c r="AVZ20" s="15"/>
      <c r="AWA20" s="15"/>
      <c r="AWB20" s="15"/>
      <c r="AWC20" s="15"/>
      <c r="AWD20" s="15"/>
      <c r="AWE20" s="15"/>
      <c r="AWF20" s="15"/>
      <c r="AWG20" s="15"/>
      <c r="AWH20" s="15"/>
      <c r="AWI20" s="15"/>
      <c r="AWJ20" s="15"/>
      <c r="AWK20" s="15"/>
      <c r="AWL20" s="15"/>
      <c r="AWM20" s="15"/>
      <c r="AWN20" s="15"/>
      <c r="AWO20" s="15"/>
      <c r="AWP20" s="15"/>
      <c r="AWQ20" s="15"/>
      <c r="AWR20" s="15"/>
      <c r="AWS20" s="15"/>
      <c r="AWT20" s="15"/>
      <c r="AWU20" s="15"/>
      <c r="AWV20" s="15"/>
      <c r="AWW20" s="15"/>
      <c r="AWX20" s="15"/>
      <c r="AWY20" s="15"/>
      <c r="AWZ20" s="15"/>
      <c r="AXA20" s="15"/>
      <c r="AXB20" s="15"/>
      <c r="AXC20" s="15"/>
      <c r="AXD20" s="15"/>
      <c r="AXE20" s="15"/>
      <c r="AXF20" s="15"/>
      <c r="AXG20" s="15"/>
      <c r="AXH20" s="15"/>
      <c r="AXI20" s="15"/>
      <c r="AXJ20" s="15"/>
      <c r="AXK20" s="15"/>
      <c r="AXL20" s="15"/>
      <c r="AXM20" s="15"/>
      <c r="AXN20" s="15"/>
      <c r="AXO20" s="15"/>
      <c r="AXP20" s="15"/>
      <c r="AXQ20" s="15"/>
      <c r="AXR20" s="15"/>
      <c r="AXS20" s="15"/>
      <c r="AXT20" s="15"/>
      <c r="AXU20" s="15"/>
      <c r="AXV20" s="15"/>
      <c r="AXW20" s="15"/>
      <c r="AXX20" s="15"/>
      <c r="AXY20" s="15"/>
      <c r="AXZ20" s="15"/>
      <c r="AYA20" s="15"/>
      <c r="AYB20" s="15"/>
      <c r="AYC20" s="15"/>
      <c r="AYD20" s="15"/>
      <c r="AYE20" s="15"/>
      <c r="AYF20" s="15"/>
      <c r="AYG20" s="15"/>
      <c r="AYH20" s="15"/>
      <c r="AYI20" s="15"/>
      <c r="AYJ20" s="15"/>
      <c r="AYK20" s="15"/>
      <c r="AYL20" s="15"/>
      <c r="AYM20" s="15"/>
      <c r="AYN20" s="15"/>
      <c r="AYO20" s="15"/>
      <c r="AYP20" s="15"/>
      <c r="AYQ20" s="15"/>
      <c r="AYR20" s="15"/>
      <c r="AYS20" s="15"/>
      <c r="AYT20" s="15"/>
      <c r="AYU20" s="15"/>
      <c r="AYV20" s="15"/>
      <c r="AYW20" s="15"/>
      <c r="AYX20" s="15"/>
      <c r="AYY20" s="15"/>
      <c r="AYZ20" s="15"/>
      <c r="AZA20" s="15"/>
      <c r="AZB20" s="15"/>
      <c r="AZC20" s="15"/>
      <c r="AZD20" s="15"/>
      <c r="AZE20" s="15"/>
      <c r="AZF20" s="15"/>
      <c r="AZG20" s="15"/>
      <c r="AZH20" s="15"/>
      <c r="AZI20" s="15"/>
      <c r="AZJ20" s="15"/>
      <c r="AZK20" s="15"/>
      <c r="AZL20" s="15"/>
      <c r="AZM20" s="15"/>
      <c r="AZN20" s="15"/>
      <c r="AZO20" s="15"/>
      <c r="AZP20" s="15"/>
      <c r="AZQ20" s="15"/>
      <c r="AZR20" s="15"/>
      <c r="AZS20" s="15"/>
      <c r="AZT20" s="15"/>
      <c r="AZU20" s="15"/>
      <c r="AZV20" s="15"/>
      <c r="AZW20" s="15"/>
      <c r="AZX20" s="15"/>
      <c r="AZY20" s="15"/>
      <c r="AZZ20" s="15"/>
      <c r="BAA20" s="15"/>
      <c r="BAB20" s="15"/>
      <c r="BAC20" s="15"/>
      <c r="BAD20" s="15"/>
      <c r="BAE20" s="15"/>
      <c r="BAF20" s="15"/>
      <c r="BAG20" s="15"/>
      <c r="BAH20" s="15"/>
      <c r="BAI20" s="15"/>
      <c r="BAJ20" s="15"/>
      <c r="BAK20" s="15"/>
      <c r="BAL20" s="15"/>
      <c r="BAM20" s="15"/>
      <c r="BAN20" s="15"/>
      <c r="BAO20" s="15"/>
      <c r="BAP20" s="15"/>
      <c r="BAQ20" s="15"/>
      <c r="BAR20" s="15"/>
      <c r="BAS20" s="15"/>
      <c r="BAT20" s="15"/>
      <c r="BAU20" s="15"/>
      <c r="BAV20" s="15"/>
      <c r="BAW20" s="15"/>
      <c r="BAX20" s="15"/>
      <c r="BAY20" s="15"/>
      <c r="BAZ20" s="15"/>
      <c r="BBA20" s="15"/>
      <c r="BBB20" s="15"/>
      <c r="BBC20" s="15"/>
      <c r="BBD20" s="15"/>
      <c r="BBE20" s="15"/>
      <c r="BBF20" s="15"/>
      <c r="BBG20" s="15"/>
      <c r="BBH20" s="15"/>
      <c r="BBI20" s="15"/>
      <c r="BBJ20" s="15"/>
      <c r="BBK20" s="15"/>
      <c r="BBL20" s="15"/>
      <c r="BBM20" s="15"/>
      <c r="BBN20" s="15"/>
      <c r="BBO20" s="15"/>
      <c r="BBP20" s="15"/>
      <c r="BBQ20" s="15"/>
      <c r="BBR20" s="15"/>
      <c r="BBS20" s="15"/>
      <c r="BBT20" s="15"/>
      <c r="BBU20" s="15"/>
      <c r="BBV20" s="15"/>
      <c r="BBW20" s="15"/>
      <c r="BBX20" s="15"/>
      <c r="BBY20" s="15"/>
      <c r="BBZ20" s="15"/>
      <c r="BCA20" s="15"/>
      <c r="BCB20" s="15"/>
      <c r="BCC20" s="15"/>
      <c r="BCD20" s="15"/>
      <c r="BCE20" s="15"/>
      <c r="BCF20" s="15"/>
      <c r="BCG20" s="15"/>
      <c r="BCH20" s="15"/>
      <c r="BCI20" s="15"/>
      <c r="BCJ20" s="15"/>
      <c r="BCK20" s="15"/>
      <c r="BCL20" s="15"/>
      <c r="BCM20" s="15"/>
      <c r="BCN20" s="15"/>
      <c r="BCO20" s="15"/>
      <c r="BCP20" s="15"/>
      <c r="BCQ20" s="15"/>
      <c r="BCR20" s="15"/>
      <c r="BCS20" s="15"/>
      <c r="BCT20" s="15"/>
      <c r="BCU20" s="15"/>
      <c r="BCV20" s="15"/>
      <c r="BCW20" s="15"/>
      <c r="BCX20" s="15"/>
      <c r="BCY20" s="15"/>
      <c r="BCZ20" s="15"/>
      <c r="BDA20" s="15"/>
      <c r="BDB20" s="15"/>
      <c r="BDC20" s="15"/>
      <c r="BDD20" s="15"/>
      <c r="BDE20" s="15"/>
      <c r="BDF20" s="15"/>
      <c r="BDG20" s="15"/>
      <c r="BDH20" s="15"/>
      <c r="BDI20" s="15"/>
      <c r="BDJ20" s="15"/>
      <c r="BDK20" s="15"/>
      <c r="BDL20" s="15"/>
      <c r="BDM20" s="15"/>
      <c r="BDN20" s="15"/>
      <c r="BDO20" s="15"/>
      <c r="BDP20" s="15"/>
      <c r="BDQ20" s="15"/>
      <c r="BDR20" s="15"/>
      <c r="BDS20" s="15"/>
      <c r="BDT20" s="15"/>
      <c r="BDU20" s="15"/>
      <c r="BDV20" s="15"/>
      <c r="BDW20" s="15"/>
      <c r="BDX20" s="15"/>
      <c r="BDY20" s="15"/>
      <c r="BDZ20" s="15"/>
      <c r="BEA20" s="15"/>
      <c r="BEB20" s="15"/>
      <c r="BEC20" s="15"/>
      <c r="BED20" s="15"/>
      <c r="BEE20" s="15"/>
      <c r="BEF20" s="15"/>
      <c r="BEG20" s="15"/>
      <c r="BEH20" s="15"/>
      <c r="BEI20" s="15"/>
      <c r="BEJ20" s="15"/>
      <c r="BEK20" s="15"/>
      <c r="BEL20" s="15"/>
      <c r="BEM20" s="15"/>
      <c r="BEN20" s="15"/>
      <c r="BEO20" s="15"/>
      <c r="BEP20" s="15"/>
      <c r="BEQ20" s="15"/>
      <c r="BER20" s="15"/>
      <c r="BES20" s="15"/>
      <c r="BET20" s="15"/>
      <c r="BEU20" s="15"/>
      <c r="BEV20" s="15"/>
      <c r="BEW20" s="15"/>
      <c r="BEX20" s="15"/>
      <c r="BEY20" s="15"/>
      <c r="BEZ20" s="15"/>
      <c r="BFA20" s="15"/>
      <c r="BFB20" s="15"/>
      <c r="BFC20" s="15"/>
      <c r="BFD20" s="15"/>
      <c r="BFE20" s="15"/>
      <c r="BFF20" s="15"/>
      <c r="BFG20" s="15"/>
      <c r="BFH20" s="15"/>
      <c r="BFI20" s="15"/>
      <c r="BFJ20" s="15"/>
      <c r="BFK20" s="15"/>
      <c r="BFL20" s="15"/>
      <c r="BFM20" s="15"/>
      <c r="BFN20" s="15"/>
      <c r="BFO20" s="15"/>
      <c r="BFP20" s="15"/>
      <c r="BFQ20" s="15"/>
      <c r="BFR20" s="15"/>
      <c r="BFS20" s="15"/>
      <c r="BFT20" s="15"/>
      <c r="BFU20" s="15"/>
      <c r="BFV20" s="15"/>
      <c r="BFW20" s="15"/>
      <c r="BFX20" s="15"/>
      <c r="BFY20" s="15"/>
      <c r="BFZ20" s="15"/>
      <c r="BGA20" s="15"/>
      <c r="BGB20" s="15"/>
      <c r="BGC20" s="15"/>
      <c r="BGD20" s="15"/>
      <c r="BGE20" s="15"/>
      <c r="BGF20" s="15"/>
      <c r="BGG20" s="15"/>
      <c r="BGH20" s="15"/>
      <c r="BGI20" s="15"/>
      <c r="BGJ20" s="15"/>
      <c r="BGK20" s="15"/>
      <c r="BGL20" s="15"/>
      <c r="BGM20" s="15"/>
      <c r="BGN20" s="15"/>
      <c r="BGO20" s="15"/>
      <c r="BGP20" s="15"/>
      <c r="BGQ20" s="15"/>
      <c r="BGR20" s="15"/>
      <c r="BGS20" s="15"/>
      <c r="BGT20" s="15"/>
      <c r="BGU20" s="15"/>
      <c r="BGV20" s="15"/>
      <c r="BGW20" s="15"/>
      <c r="BGX20" s="15"/>
      <c r="BGY20" s="15"/>
      <c r="BGZ20" s="15"/>
      <c r="BHA20" s="15"/>
      <c r="BHB20" s="15"/>
      <c r="BHC20" s="15"/>
      <c r="BHD20" s="15"/>
      <c r="BHE20" s="15"/>
      <c r="BHF20" s="15"/>
      <c r="BHG20" s="15"/>
      <c r="BHH20" s="15"/>
      <c r="BHI20" s="15"/>
      <c r="BHJ20" s="15"/>
      <c r="BHK20" s="15"/>
      <c r="BHL20" s="15"/>
      <c r="BHM20" s="15"/>
      <c r="BHN20" s="15"/>
      <c r="BHO20" s="15"/>
      <c r="BHP20" s="15"/>
      <c r="BHQ20" s="15"/>
      <c r="BHR20" s="15"/>
      <c r="BHS20" s="15"/>
      <c r="BHT20" s="15"/>
      <c r="BHU20" s="15"/>
      <c r="BHV20" s="15"/>
      <c r="BHW20" s="15"/>
      <c r="BHX20" s="15"/>
      <c r="BHY20" s="15"/>
      <c r="BHZ20" s="15"/>
      <c r="BIA20" s="15"/>
      <c r="BIB20" s="15"/>
      <c r="BIC20" s="15"/>
      <c r="BID20" s="15"/>
      <c r="BIE20" s="15"/>
      <c r="BIF20" s="15"/>
      <c r="BIG20" s="15"/>
      <c r="BIH20" s="15"/>
      <c r="BII20" s="15"/>
      <c r="BIJ20" s="15"/>
      <c r="BIK20" s="15"/>
      <c r="BIL20" s="15"/>
      <c r="BIM20" s="15"/>
      <c r="BIN20" s="15"/>
      <c r="BIO20" s="15"/>
      <c r="BIP20" s="15"/>
      <c r="BIQ20" s="15"/>
      <c r="BIR20" s="15"/>
      <c r="BIS20" s="15"/>
      <c r="BIT20" s="15"/>
      <c r="BIU20" s="15"/>
      <c r="BIV20" s="15"/>
      <c r="BIW20" s="15"/>
      <c r="BIX20" s="15"/>
      <c r="BIY20" s="15"/>
      <c r="BIZ20" s="15"/>
      <c r="BJA20" s="15"/>
      <c r="BJB20" s="15"/>
      <c r="BJC20" s="15"/>
      <c r="BJD20" s="15"/>
      <c r="BJE20" s="15"/>
      <c r="BJF20" s="15"/>
      <c r="BJG20" s="15"/>
      <c r="BJH20" s="15"/>
      <c r="BJI20" s="15"/>
      <c r="BJJ20" s="15"/>
      <c r="BJK20" s="15"/>
      <c r="BJL20" s="15"/>
      <c r="BJM20" s="15"/>
      <c r="BJN20" s="15"/>
      <c r="BJO20" s="15"/>
      <c r="BJP20" s="15"/>
      <c r="BJQ20" s="15"/>
      <c r="BJR20" s="15"/>
      <c r="BJS20" s="15"/>
      <c r="BJT20" s="15"/>
      <c r="BJU20" s="15"/>
      <c r="BJV20" s="15"/>
      <c r="BJW20" s="15"/>
      <c r="BJX20" s="15"/>
      <c r="BJY20" s="15"/>
      <c r="BJZ20" s="15"/>
      <c r="BKA20" s="15"/>
      <c r="BKB20" s="15"/>
      <c r="BKC20" s="15"/>
      <c r="BKD20" s="15"/>
      <c r="BKE20" s="15"/>
      <c r="BKF20" s="15"/>
      <c r="BKG20" s="15"/>
      <c r="BKH20" s="15"/>
      <c r="BKI20" s="15"/>
      <c r="BKJ20" s="15"/>
      <c r="BKK20" s="15"/>
      <c r="BKL20" s="15"/>
      <c r="BKM20" s="15"/>
      <c r="BKN20" s="15"/>
      <c r="BKO20" s="15"/>
      <c r="BKP20" s="15"/>
      <c r="BKQ20" s="15"/>
      <c r="BKR20" s="15"/>
      <c r="BKS20" s="15"/>
      <c r="BKT20" s="15"/>
      <c r="BKU20" s="15"/>
      <c r="BKV20" s="15"/>
      <c r="BKW20" s="15"/>
      <c r="BKX20" s="15"/>
      <c r="BKY20" s="15"/>
      <c r="BKZ20" s="15"/>
      <c r="BLA20" s="15"/>
      <c r="BLB20" s="15"/>
      <c r="BLC20" s="15"/>
      <c r="BLD20" s="15"/>
      <c r="BLE20" s="15"/>
      <c r="BLF20" s="15"/>
      <c r="BLG20" s="15"/>
      <c r="BLH20" s="15"/>
      <c r="BLI20" s="15"/>
      <c r="BLJ20" s="15"/>
      <c r="BLK20" s="15"/>
      <c r="BLL20" s="15"/>
      <c r="BLM20" s="15"/>
      <c r="BLN20" s="15"/>
      <c r="BLO20" s="15"/>
      <c r="BLP20" s="15"/>
      <c r="BLQ20" s="15"/>
      <c r="BLR20" s="15"/>
      <c r="BLS20" s="15"/>
      <c r="BLT20" s="15"/>
      <c r="BLU20" s="15"/>
      <c r="BLV20" s="15"/>
      <c r="BLW20" s="15"/>
      <c r="BLX20" s="15"/>
      <c r="BLY20" s="15"/>
      <c r="BLZ20" s="15"/>
      <c r="BMA20" s="15"/>
      <c r="BMB20" s="15"/>
      <c r="BMC20" s="15"/>
      <c r="BMD20" s="15"/>
      <c r="BME20" s="15"/>
      <c r="BMF20" s="15"/>
      <c r="BMG20" s="15"/>
      <c r="BMH20" s="15"/>
      <c r="BMI20" s="15"/>
      <c r="BMJ20" s="15"/>
      <c r="BMK20" s="15"/>
      <c r="BML20" s="15"/>
      <c r="BMM20" s="15"/>
      <c r="BMN20" s="15"/>
      <c r="BMO20" s="15"/>
      <c r="BMP20" s="15"/>
      <c r="BMQ20" s="15"/>
      <c r="BMR20" s="15"/>
      <c r="BMS20" s="15"/>
      <c r="BMT20" s="15"/>
      <c r="BMU20" s="15"/>
      <c r="BMV20" s="15"/>
      <c r="BMW20" s="15"/>
      <c r="BMX20" s="15"/>
      <c r="BMY20" s="15"/>
      <c r="BMZ20" s="15"/>
      <c r="BNA20" s="15"/>
      <c r="BNB20" s="15"/>
      <c r="BNC20" s="15"/>
      <c r="BND20" s="15"/>
      <c r="BNE20" s="15"/>
      <c r="BNF20" s="15"/>
      <c r="BNG20" s="15"/>
      <c r="BNH20" s="15"/>
      <c r="BNI20" s="15"/>
      <c r="BNJ20" s="15"/>
      <c r="BNK20" s="15"/>
      <c r="BNL20" s="15"/>
      <c r="BNM20" s="15"/>
      <c r="BNN20" s="15"/>
      <c r="BNO20" s="15"/>
      <c r="BNP20" s="15"/>
      <c r="BNQ20" s="15"/>
      <c r="BNR20" s="15"/>
      <c r="BNS20" s="15"/>
      <c r="BNT20" s="15"/>
      <c r="BNU20" s="15"/>
      <c r="BNV20" s="15"/>
      <c r="BNW20" s="15"/>
      <c r="BNX20" s="15"/>
      <c r="BNY20" s="15"/>
      <c r="BNZ20" s="15"/>
      <c r="BOA20" s="15"/>
      <c r="BOB20" s="15"/>
      <c r="BOC20" s="15"/>
      <c r="BOD20" s="15"/>
      <c r="BOE20" s="15"/>
      <c r="BOF20" s="15"/>
      <c r="BOG20" s="15"/>
      <c r="BOH20" s="15"/>
      <c r="BOI20" s="15"/>
      <c r="BOJ20" s="15"/>
      <c r="BOK20" s="15"/>
      <c r="BOL20" s="15"/>
      <c r="BOM20" s="15"/>
      <c r="BON20" s="15"/>
      <c r="BOO20" s="15"/>
      <c r="BOP20" s="15"/>
      <c r="BOQ20" s="15"/>
      <c r="BOR20" s="15"/>
      <c r="BOS20" s="15"/>
      <c r="BOT20" s="15"/>
      <c r="BOU20" s="15"/>
      <c r="BOV20" s="15"/>
      <c r="BOW20" s="15"/>
      <c r="BOX20" s="15"/>
      <c r="BOY20" s="15"/>
      <c r="BOZ20" s="15"/>
      <c r="BPA20" s="15"/>
      <c r="BPB20" s="15"/>
      <c r="BPC20" s="15"/>
      <c r="BPD20" s="15"/>
      <c r="BPE20" s="15"/>
      <c r="BPF20" s="15"/>
      <c r="BPG20" s="15"/>
      <c r="BPH20" s="15"/>
      <c r="BPI20" s="15"/>
      <c r="BPJ20" s="15"/>
      <c r="BPK20" s="15"/>
      <c r="BPL20" s="15"/>
      <c r="BPM20" s="15"/>
      <c r="BPN20" s="15"/>
      <c r="BPO20" s="15"/>
      <c r="BPP20" s="15"/>
      <c r="BPQ20" s="15"/>
      <c r="BPR20" s="15"/>
      <c r="BPS20" s="15"/>
      <c r="BPT20" s="15"/>
      <c r="BPU20" s="15"/>
      <c r="BPV20" s="15"/>
      <c r="BPW20" s="15"/>
      <c r="BPX20" s="15"/>
      <c r="BPY20" s="15"/>
      <c r="BPZ20" s="15"/>
      <c r="BQA20" s="15"/>
      <c r="BQB20" s="15"/>
      <c r="BQC20" s="15"/>
      <c r="BQD20" s="15"/>
      <c r="BQE20" s="15"/>
      <c r="BQF20" s="15"/>
      <c r="BQG20" s="15"/>
      <c r="BQH20" s="15"/>
      <c r="BQI20" s="15"/>
      <c r="BQJ20" s="15"/>
      <c r="BQK20" s="15"/>
      <c r="BQL20" s="15"/>
      <c r="BQM20" s="15"/>
      <c r="BQN20" s="15"/>
      <c r="BQO20" s="15"/>
      <c r="BQP20" s="15"/>
      <c r="BQQ20" s="15"/>
      <c r="BQR20" s="15"/>
      <c r="BQS20" s="15"/>
      <c r="BQT20" s="15"/>
      <c r="BQU20" s="15"/>
      <c r="BQV20" s="15"/>
      <c r="BQW20" s="15"/>
      <c r="BQX20" s="15"/>
      <c r="BQY20" s="15"/>
      <c r="BQZ20" s="15"/>
      <c r="BRA20" s="15"/>
      <c r="BRB20" s="15"/>
      <c r="BRC20" s="15"/>
      <c r="BRD20" s="15"/>
      <c r="BRE20" s="15"/>
      <c r="BRF20" s="15"/>
      <c r="BRG20" s="15"/>
      <c r="BRH20" s="15"/>
      <c r="BRI20" s="15"/>
      <c r="BRJ20" s="15"/>
      <c r="BRK20" s="15"/>
      <c r="BRL20" s="15"/>
      <c r="BRM20" s="15"/>
      <c r="BRN20" s="15"/>
      <c r="BRO20" s="15"/>
      <c r="BRP20" s="15"/>
      <c r="BRQ20" s="15"/>
      <c r="BRR20" s="15"/>
      <c r="BRS20" s="15"/>
      <c r="BRT20" s="15"/>
      <c r="BRU20" s="15"/>
      <c r="BRV20" s="15"/>
      <c r="BRW20" s="15"/>
      <c r="BRX20" s="15"/>
      <c r="BRY20" s="15"/>
      <c r="BRZ20" s="15"/>
      <c r="BSA20" s="15"/>
      <c r="BSB20" s="15"/>
      <c r="BSC20" s="15"/>
      <c r="BSD20" s="15"/>
      <c r="BSE20" s="15"/>
      <c r="BSF20" s="15"/>
      <c r="BSG20" s="15"/>
      <c r="BSH20" s="15"/>
      <c r="BSI20" s="15"/>
      <c r="BSJ20" s="15"/>
      <c r="BSK20" s="15"/>
      <c r="BSL20" s="15"/>
      <c r="BSM20" s="15"/>
      <c r="BSN20" s="15"/>
      <c r="BSO20" s="15"/>
      <c r="BSP20" s="15"/>
      <c r="BSQ20" s="15"/>
      <c r="BSR20" s="15"/>
      <c r="BSS20" s="15"/>
      <c r="BST20" s="15"/>
      <c r="BSU20" s="15"/>
      <c r="BSV20" s="15"/>
      <c r="BSW20" s="15"/>
      <c r="BSX20" s="15"/>
      <c r="BSY20" s="15"/>
      <c r="BSZ20" s="15"/>
      <c r="BTA20" s="15"/>
      <c r="BTB20" s="15"/>
      <c r="BTC20" s="15"/>
      <c r="BTD20" s="15"/>
      <c r="BTE20" s="15"/>
      <c r="BTF20" s="15"/>
      <c r="BTG20" s="15"/>
      <c r="BTH20" s="15"/>
      <c r="BTI20" s="15"/>
      <c r="BTJ20" s="15"/>
      <c r="BTK20" s="15"/>
      <c r="BTL20" s="15"/>
      <c r="BTM20" s="15"/>
      <c r="BTN20" s="15"/>
      <c r="BTO20" s="15"/>
      <c r="BTP20" s="15"/>
      <c r="BTQ20" s="15"/>
      <c r="BTR20" s="15"/>
      <c r="BTS20" s="15"/>
      <c r="BTT20" s="15"/>
      <c r="BTU20" s="15"/>
      <c r="BTV20" s="15"/>
      <c r="BTW20" s="15"/>
      <c r="BTX20" s="15"/>
      <c r="BTY20" s="15"/>
      <c r="BTZ20" s="15"/>
      <c r="BUA20" s="15"/>
      <c r="BUB20" s="15"/>
      <c r="BUC20" s="15"/>
      <c r="BUD20" s="15"/>
      <c r="BUE20" s="15"/>
      <c r="BUF20" s="15"/>
      <c r="BUG20" s="15"/>
      <c r="BUH20" s="15"/>
      <c r="BUI20" s="15"/>
      <c r="BUJ20" s="15"/>
      <c r="BUK20" s="15"/>
      <c r="BUL20" s="15"/>
      <c r="BUM20" s="15"/>
      <c r="BUN20" s="15"/>
      <c r="BUO20" s="15"/>
      <c r="BUP20" s="15"/>
      <c r="BUQ20" s="15"/>
      <c r="BUR20" s="15"/>
      <c r="BUS20" s="15"/>
      <c r="BUT20" s="15"/>
      <c r="BUU20" s="15"/>
      <c r="BUV20" s="15"/>
      <c r="BUW20" s="15"/>
      <c r="BUX20" s="15"/>
      <c r="BUY20" s="15"/>
      <c r="BUZ20" s="15"/>
      <c r="BVA20" s="15"/>
      <c r="BVB20" s="15"/>
      <c r="BVC20" s="15"/>
      <c r="BVD20" s="15"/>
      <c r="BVE20" s="15"/>
      <c r="BVF20" s="15"/>
      <c r="BVG20" s="15"/>
      <c r="BVH20" s="15"/>
      <c r="BVI20" s="15"/>
      <c r="BVJ20" s="15"/>
      <c r="BVK20" s="15"/>
      <c r="BVL20" s="15"/>
      <c r="BVM20" s="15"/>
      <c r="BVN20" s="15"/>
      <c r="BVO20" s="15"/>
      <c r="BVP20" s="15"/>
      <c r="BVQ20" s="15"/>
      <c r="BVR20" s="15"/>
      <c r="BVS20" s="15"/>
      <c r="BVT20" s="15"/>
      <c r="BVU20" s="15"/>
      <c r="BVV20" s="15"/>
      <c r="BVW20" s="15"/>
      <c r="BVX20" s="15"/>
      <c r="BVY20" s="15"/>
      <c r="BVZ20" s="15"/>
      <c r="BWA20" s="15"/>
      <c r="BWB20" s="15"/>
      <c r="BWC20" s="15"/>
      <c r="BWD20" s="15"/>
      <c r="BWE20" s="15"/>
      <c r="BWF20" s="15"/>
      <c r="BWG20" s="15"/>
      <c r="BWH20" s="15"/>
      <c r="BWI20" s="15"/>
      <c r="BWJ20" s="15"/>
      <c r="BWK20" s="15"/>
      <c r="BWL20" s="15"/>
      <c r="BWM20" s="15"/>
      <c r="BWN20" s="15"/>
      <c r="BWO20" s="15"/>
      <c r="BWP20" s="15"/>
      <c r="BWQ20" s="15"/>
      <c r="BWR20" s="15"/>
      <c r="BWS20" s="15"/>
      <c r="BWT20" s="15"/>
      <c r="BWU20" s="15"/>
      <c r="BWV20" s="15"/>
      <c r="BWW20" s="15"/>
      <c r="BWX20" s="15"/>
      <c r="BWY20" s="15"/>
      <c r="BWZ20" s="15"/>
      <c r="BXA20" s="15"/>
      <c r="BXB20" s="15"/>
      <c r="BXC20" s="15"/>
      <c r="BXD20" s="15"/>
      <c r="BXE20" s="15"/>
      <c r="BXF20" s="15"/>
      <c r="BXG20" s="15"/>
      <c r="BXH20" s="15"/>
      <c r="BXI20" s="15"/>
      <c r="BXJ20" s="15"/>
      <c r="BXK20" s="15"/>
      <c r="BXL20" s="15"/>
      <c r="BXM20" s="15"/>
      <c r="BXN20" s="15"/>
      <c r="BXO20" s="15"/>
      <c r="BXP20" s="15"/>
      <c r="BXQ20" s="15"/>
      <c r="BXR20" s="15"/>
      <c r="BXS20" s="15"/>
      <c r="BXT20" s="15"/>
      <c r="BXU20" s="15"/>
      <c r="BXV20" s="15"/>
      <c r="BXW20" s="15"/>
      <c r="BXX20" s="15"/>
      <c r="BXY20" s="15"/>
      <c r="BXZ20" s="15"/>
      <c r="BYA20" s="15"/>
      <c r="BYB20" s="15"/>
      <c r="BYC20" s="15"/>
      <c r="BYD20" s="15"/>
      <c r="BYE20" s="15"/>
      <c r="BYF20" s="15"/>
      <c r="BYG20" s="15"/>
      <c r="BYH20" s="15"/>
      <c r="BYI20" s="15"/>
      <c r="BYJ20" s="15"/>
      <c r="BYK20" s="15"/>
      <c r="BYL20" s="15"/>
      <c r="BYM20" s="15"/>
      <c r="BYN20" s="15"/>
      <c r="BYO20" s="15"/>
      <c r="BYP20" s="15"/>
      <c r="BYQ20" s="15"/>
      <c r="BYR20" s="15"/>
      <c r="BYS20" s="15"/>
      <c r="BYT20" s="15"/>
      <c r="BYU20" s="15"/>
      <c r="BYV20" s="15"/>
      <c r="BYW20" s="15"/>
      <c r="BYX20" s="15"/>
      <c r="BYY20" s="15"/>
      <c r="BYZ20" s="15"/>
      <c r="BZA20" s="15"/>
      <c r="BZB20" s="15"/>
      <c r="BZC20" s="15"/>
      <c r="BZD20" s="15"/>
      <c r="BZE20" s="15"/>
      <c r="BZF20" s="15"/>
      <c r="BZG20" s="15"/>
      <c r="BZH20" s="15"/>
      <c r="BZI20" s="15"/>
      <c r="BZJ20" s="15"/>
      <c r="BZK20" s="15"/>
      <c r="BZL20" s="15"/>
      <c r="BZM20" s="15"/>
      <c r="BZN20" s="15"/>
      <c r="BZO20" s="15"/>
      <c r="BZP20" s="15"/>
      <c r="BZQ20" s="15"/>
      <c r="BZR20" s="15"/>
      <c r="BZS20" s="15"/>
      <c r="BZT20" s="15"/>
      <c r="BZU20" s="15"/>
      <c r="BZV20" s="15"/>
      <c r="BZW20" s="15"/>
      <c r="BZX20" s="15"/>
      <c r="BZY20" s="15"/>
      <c r="BZZ20" s="15"/>
      <c r="CAA20" s="15"/>
      <c r="CAB20" s="15"/>
      <c r="CAC20" s="15"/>
      <c r="CAD20" s="15"/>
      <c r="CAE20" s="15"/>
      <c r="CAF20" s="15"/>
      <c r="CAG20" s="15"/>
      <c r="CAH20" s="15"/>
      <c r="CAI20" s="15"/>
      <c r="CAJ20" s="15"/>
      <c r="CAK20" s="15"/>
      <c r="CAL20" s="15"/>
      <c r="CAM20" s="15"/>
      <c r="CAN20" s="15"/>
      <c r="CAO20" s="15"/>
      <c r="CAP20" s="15"/>
      <c r="CAQ20" s="15"/>
      <c r="CAR20" s="15"/>
      <c r="CAS20" s="15"/>
      <c r="CAT20" s="15"/>
      <c r="CAU20" s="15"/>
      <c r="CAV20" s="15"/>
      <c r="CAW20" s="15"/>
      <c r="CAX20" s="15"/>
      <c r="CAY20" s="15"/>
      <c r="CAZ20" s="15"/>
      <c r="CBA20" s="15"/>
      <c r="CBB20" s="15"/>
      <c r="CBC20" s="15"/>
      <c r="CBD20" s="15"/>
      <c r="CBE20" s="15"/>
      <c r="CBF20" s="15"/>
      <c r="CBG20" s="15"/>
      <c r="CBH20" s="15"/>
      <c r="CBI20" s="15"/>
      <c r="CBJ20" s="15"/>
      <c r="CBK20" s="15"/>
      <c r="CBL20" s="15"/>
      <c r="CBM20" s="15"/>
      <c r="CBN20" s="15"/>
      <c r="CBO20" s="15"/>
      <c r="CBP20" s="15"/>
      <c r="CBQ20" s="15"/>
      <c r="CBR20" s="15"/>
      <c r="CBS20" s="15"/>
      <c r="CBT20" s="15"/>
      <c r="CBU20" s="15"/>
      <c r="CBV20" s="15"/>
      <c r="CBW20" s="15"/>
      <c r="CBX20" s="15"/>
      <c r="CBY20" s="15"/>
      <c r="CBZ20" s="15"/>
      <c r="CCA20" s="15"/>
      <c r="CCB20" s="15"/>
      <c r="CCC20" s="15"/>
      <c r="CCD20" s="15"/>
      <c r="CCE20" s="15"/>
      <c r="CCF20" s="15"/>
      <c r="CCG20" s="15"/>
      <c r="CCH20" s="15"/>
      <c r="CCI20" s="15"/>
      <c r="CCJ20" s="15"/>
      <c r="CCK20" s="15"/>
      <c r="CCL20" s="15"/>
      <c r="CCM20" s="15"/>
      <c r="CCN20" s="15"/>
      <c r="CCO20" s="15"/>
      <c r="CCP20" s="15"/>
      <c r="CCQ20" s="15"/>
      <c r="CCR20" s="15"/>
      <c r="CCS20" s="15"/>
      <c r="CCT20" s="15"/>
      <c r="CCU20" s="15"/>
      <c r="CCV20" s="15"/>
      <c r="CCW20" s="15"/>
      <c r="CCX20" s="15"/>
      <c r="CCY20" s="15"/>
      <c r="CCZ20" s="15"/>
      <c r="CDA20" s="15"/>
      <c r="CDB20" s="15"/>
      <c r="CDC20" s="15"/>
      <c r="CDD20" s="15"/>
      <c r="CDE20" s="15"/>
      <c r="CDF20" s="15"/>
      <c r="CDG20" s="15"/>
      <c r="CDH20" s="15"/>
      <c r="CDI20" s="15"/>
      <c r="CDJ20" s="15"/>
      <c r="CDK20" s="15"/>
      <c r="CDL20" s="15"/>
      <c r="CDM20" s="15"/>
      <c r="CDN20" s="15"/>
      <c r="CDO20" s="15"/>
      <c r="CDP20" s="15"/>
      <c r="CDQ20" s="15"/>
      <c r="CDR20" s="15"/>
      <c r="CDS20" s="15"/>
      <c r="CDT20" s="15"/>
      <c r="CDU20" s="15"/>
      <c r="CDV20" s="15"/>
      <c r="CDW20" s="15"/>
      <c r="CDX20" s="15"/>
      <c r="CDY20" s="15"/>
      <c r="CDZ20" s="15"/>
      <c r="CEA20" s="15"/>
      <c r="CEB20" s="15"/>
      <c r="CEC20" s="15"/>
      <c r="CED20" s="15"/>
      <c r="CEE20" s="15"/>
      <c r="CEF20" s="15"/>
      <c r="CEG20" s="15"/>
      <c r="CEH20" s="15"/>
      <c r="CEI20" s="15"/>
      <c r="CEJ20" s="15"/>
      <c r="CEK20" s="15"/>
      <c r="CEL20" s="15"/>
      <c r="CEM20" s="15"/>
      <c r="CEN20" s="15"/>
      <c r="CEO20" s="15"/>
      <c r="CEP20" s="15"/>
      <c r="CEQ20" s="15"/>
      <c r="CER20" s="15"/>
      <c r="CES20" s="15"/>
      <c r="CET20" s="15"/>
      <c r="CEU20" s="15"/>
      <c r="CEV20" s="15"/>
      <c r="CEW20" s="15"/>
      <c r="CEX20" s="15"/>
      <c r="CEY20" s="15"/>
      <c r="CEZ20" s="15"/>
      <c r="CFA20" s="15"/>
      <c r="CFB20" s="15"/>
      <c r="CFC20" s="15"/>
      <c r="CFD20" s="15"/>
      <c r="CFE20" s="15"/>
      <c r="CFF20" s="15"/>
      <c r="CFG20" s="15"/>
      <c r="CFH20" s="15"/>
      <c r="CFI20" s="15"/>
      <c r="CFJ20" s="15"/>
      <c r="CFK20" s="15"/>
      <c r="CFL20" s="15"/>
      <c r="CFM20" s="15"/>
      <c r="CFN20" s="15"/>
      <c r="CFO20" s="15"/>
      <c r="CFP20" s="15"/>
      <c r="CFQ20" s="15"/>
      <c r="CFR20" s="15"/>
      <c r="CFS20" s="15"/>
      <c r="CFT20" s="15"/>
      <c r="CFU20" s="15"/>
      <c r="CFV20" s="15"/>
      <c r="CFW20" s="15"/>
      <c r="CFX20" s="15"/>
      <c r="CFY20" s="15"/>
      <c r="CFZ20" s="15"/>
      <c r="CGA20" s="15"/>
      <c r="CGB20" s="15"/>
      <c r="CGC20" s="15"/>
      <c r="CGD20" s="15"/>
      <c r="CGE20" s="15"/>
      <c r="CGF20" s="15"/>
      <c r="CGG20" s="15"/>
      <c r="CGH20" s="15"/>
      <c r="CGI20" s="15"/>
      <c r="CGJ20" s="15"/>
      <c r="CGK20" s="15"/>
      <c r="CGL20" s="15"/>
      <c r="CGM20" s="15"/>
      <c r="CGN20" s="15"/>
      <c r="CGO20" s="15"/>
      <c r="CGP20" s="15"/>
      <c r="CGQ20" s="15"/>
      <c r="CGR20" s="15"/>
      <c r="CGS20" s="15"/>
      <c r="CGT20" s="15"/>
      <c r="CGU20" s="15"/>
      <c r="CGV20" s="15"/>
      <c r="CGW20" s="15"/>
      <c r="CGX20" s="15"/>
      <c r="CGY20" s="15"/>
      <c r="CGZ20" s="15"/>
      <c r="CHA20" s="15"/>
      <c r="CHB20" s="15"/>
      <c r="CHC20" s="15"/>
      <c r="CHD20" s="15"/>
      <c r="CHE20" s="15"/>
      <c r="CHF20" s="15"/>
      <c r="CHG20" s="15"/>
      <c r="CHH20" s="15"/>
      <c r="CHI20" s="15"/>
      <c r="CHJ20" s="15"/>
      <c r="CHK20" s="15"/>
      <c r="CHL20" s="15"/>
      <c r="CHM20" s="15"/>
      <c r="CHN20" s="15"/>
      <c r="CHO20" s="15"/>
      <c r="CHP20" s="15"/>
      <c r="CHQ20" s="15"/>
      <c r="CHR20" s="15"/>
      <c r="CHS20" s="15"/>
      <c r="CHT20" s="15"/>
      <c r="CHU20" s="15"/>
      <c r="CHV20" s="15"/>
      <c r="CHW20" s="15"/>
      <c r="CHX20" s="15"/>
      <c r="CHY20" s="15"/>
      <c r="CHZ20" s="15"/>
      <c r="CIA20" s="15"/>
      <c r="CIB20" s="15"/>
      <c r="CIC20" s="15"/>
      <c r="CID20" s="15"/>
      <c r="CIE20" s="15"/>
      <c r="CIF20" s="15"/>
      <c r="CIG20" s="15"/>
      <c r="CIH20" s="15"/>
      <c r="CII20" s="15"/>
      <c r="CIJ20" s="15"/>
      <c r="CIK20" s="15"/>
      <c r="CIL20" s="15"/>
      <c r="CIM20" s="15"/>
      <c r="CIN20" s="15"/>
      <c r="CIO20" s="15"/>
      <c r="CIP20" s="15"/>
      <c r="CIQ20" s="15"/>
      <c r="CIR20" s="15"/>
      <c r="CIS20" s="15"/>
      <c r="CIT20" s="15"/>
      <c r="CIU20" s="15"/>
      <c r="CIV20" s="15"/>
      <c r="CIW20" s="15"/>
      <c r="CIX20" s="15"/>
      <c r="CIY20" s="15"/>
      <c r="CIZ20" s="15"/>
      <c r="CJA20" s="15"/>
      <c r="CJB20" s="15"/>
      <c r="CJC20" s="15"/>
      <c r="CJD20" s="15"/>
      <c r="CJE20" s="15"/>
      <c r="CJF20" s="15"/>
      <c r="CJG20" s="15"/>
      <c r="CJH20" s="15"/>
      <c r="CJI20" s="15"/>
      <c r="CJJ20" s="15"/>
      <c r="CJK20" s="15"/>
      <c r="CJL20" s="15"/>
      <c r="CJM20" s="15"/>
      <c r="CJN20" s="15"/>
      <c r="CJO20" s="15"/>
      <c r="CJP20" s="15"/>
      <c r="CJQ20" s="15"/>
      <c r="CJR20" s="15"/>
      <c r="CJS20" s="15"/>
      <c r="CJT20" s="15"/>
      <c r="CJU20" s="15"/>
      <c r="CJV20" s="15"/>
      <c r="CJW20" s="15"/>
      <c r="CJX20" s="15"/>
      <c r="CJY20" s="15"/>
      <c r="CJZ20" s="15"/>
      <c r="CKA20" s="15"/>
      <c r="CKB20" s="15"/>
      <c r="CKC20" s="15"/>
      <c r="CKD20" s="15"/>
      <c r="CKE20" s="15"/>
      <c r="CKF20" s="15"/>
      <c r="CKG20" s="15"/>
      <c r="CKH20" s="15"/>
      <c r="CKI20" s="15"/>
      <c r="CKJ20" s="15"/>
      <c r="CKK20" s="15"/>
      <c r="CKL20" s="15"/>
      <c r="CKM20" s="15"/>
      <c r="CKN20" s="15"/>
      <c r="CKO20" s="15"/>
      <c r="CKP20" s="15"/>
      <c r="CKQ20" s="15"/>
      <c r="CKR20" s="15"/>
      <c r="CKS20" s="15"/>
      <c r="CKT20" s="15"/>
      <c r="CKU20" s="15"/>
      <c r="CKV20" s="15"/>
      <c r="CKW20" s="15"/>
      <c r="CKX20" s="15"/>
      <c r="CKY20" s="15"/>
      <c r="CKZ20" s="15"/>
      <c r="CLA20" s="15"/>
      <c r="CLB20" s="15"/>
      <c r="CLC20" s="15"/>
      <c r="CLD20" s="15"/>
      <c r="CLE20" s="15"/>
      <c r="CLF20" s="15"/>
      <c r="CLG20" s="15"/>
      <c r="CLH20" s="15"/>
      <c r="CLI20" s="15"/>
      <c r="CLJ20" s="15"/>
      <c r="CLK20" s="15"/>
      <c r="CLL20" s="15"/>
      <c r="CLM20" s="15"/>
      <c r="CLN20" s="15"/>
      <c r="CLO20" s="15"/>
      <c r="CLP20" s="15"/>
      <c r="CLQ20" s="15"/>
      <c r="CLR20" s="15"/>
      <c r="CLS20" s="15"/>
      <c r="CLT20" s="15"/>
      <c r="CLU20" s="15"/>
      <c r="CLV20" s="15"/>
      <c r="CLW20" s="15"/>
      <c r="CLX20" s="15"/>
      <c r="CLY20" s="15"/>
      <c r="CLZ20" s="15"/>
      <c r="CMA20" s="15"/>
      <c r="CMB20" s="15"/>
      <c r="CMC20" s="15"/>
      <c r="CMD20" s="15"/>
      <c r="CME20" s="15"/>
      <c r="CMF20" s="15"/>
      <c r="CMG20" s="15"/>
      <c r="CMH20" s="15"/>
      <c r="CMI20" s="15"/>
      <c r="CMJ20" s="15"/>
      <c r="CMK20" s="15"/>
      <c r="CML20" s="15"/>
      <c r="CMM20" s="15"/>
      <c r="CMN20" s="15"/>
      <c r="CMO20" s="15"/>
      <c r="CMP20" s="15"/>
      <c r="CMQ20" s="15"/>
      <c r="CMR20" s="15"/>
      <c r="CMS20" s="15"/>
      <c r="CMT20" s="15"/>
      <c r="CMU20" s="15"/>
      <c r="CMV20" s="15"/>
      <c r="CMW20" s="15"/>
      <c r="CMX20" s="15"/>
      <c r="CMY20" s="15"/>
      <c r="CMZ20" s="15"/>
      <c r="CNA20" s="15"/>
      <c r="CNB20" s="15"/>
      <c r="CNC20" s="15"/>
      <c r="CND20" s="15"/>
      <c r="CNE20" s="15"/>
      <c r="CNF20" s="15"/>
      <c r="CNG20" s="15"/>
      <c r="CNH20" s="15"/>
      <c r="CNI20" s="15"/>
      <c r="CNJ20" s="15"/>
      <c r="CNK20" s="15"/>
      <c r="CNL20" s="15"/>
      <c r="CNM20" s="15"/>
      <c r="CNN20" s="15"/>
      <c r="CNO20" s="15"/>
      <c r="CNP20" s="15"/>
      <c r="CNQ20" s="15"/>
      <c r="CNR20" s="15"/>
      <c r="CNS20" s="15"/>
      <c r="CNT20" s="15"/>
      <c r="CNU20" s="15"/>
      <c r="CNV20" s="15"/>
      <c r="CNW20" s="15"/>
      <c r="CNX20" s="15"/>
      <c r="CNY20" s="15"/>
      <c r="CNZ20" s="15"/>
      <c r="COA20" s="15"/>
      <c r="COB20" s="15"/>
      <c r="COC20" s="15"/>
      <c r="COD20" s="15"/>
      <c r="COE20" s="15"/>
      <c r="COF20" s="15"/>
      <c r="COG20" s="15"/>
      <c r="COH20" s="15"/>
      <c r="COI20" s="15"/>
      <c r="COJ20" s="15"/>
      <c r="COK20" s="15"/>
      <c r="COL20" s="15"/>
      <c r="COM20" s="15"/>
      <c r="CON20" s="15"/>
      <c r="COO20" s="15"/>
      <c r="COP20" s="15"/>
      <c r="COQ20" s="15"/>
      <c r="COR20" s="15"/>
      <c r="COS20" s="15"/>
      <c r="COT20" s="15"/>
      <c r="COU20" s="15"/>
      <c r="COV20" s="15"/>
      <c r="COW20" s="15"/>
      <c r="COX20" s="15"/>
      <c r="COY20" s="15"/>
      <c r="COZ20" s="15"/>
      <c r="CPA20" s="15"/>
      <c r="CPB20" s="15"/>
      <c r="CPC20" s="15"/>
      <c r="CPD20" s="15"/>
      <c r="CPE20" s="15"/>
      <c r="CPF20" s="15"/>
      <c r="CPG20" s="15"/>
      <c r="CPH20" s="15"/>
      <c r="CPI20" s="15"/>
      <c r="CPJ20" s="15"/>
      <c r="CPK20" s="15"/>
      <c r="CPL20" s="15"/>
      <c r="CPM20" s="15"/>
      <c r="CPN20" s="15"/>
      <c r="CPO20" s="15"/>
      <c r="CPP20" s="15"/>
      <c r="CPQ20" s="15"/>
      <c r="CPR20" s="15"/>
      <c r="CPS20" s="15"/>
      <c r="CPT20" s="15"/>
      <c r="CPU20" s="15"/>
      <c r="CPV20" s="15"/>
      <c r="CPW20" s="15"/>
      <c r="CPX20" s="15"/>
      <c r="CPY20" s="15"/>
      <c r="CPZ20" s="15"/>
      <c r="CQA20" s="15"/>
      <c r="CQB20" s="15"/>
      <c r="CQC20" s="15"/>
      <c r="CQD20" s="15"/>
      <c r="CQE20" s="15"/>
      <c r="CQF20" s="15"/>
      <c r="CQG20" s="15"/>
      <c r="CQH20" s="15"/>
      <c r="CQI20" s="15"/>
      <c r="CQJ20" s="15"/>
      <c r="CQK20" s="15"/>
      <c r="CQL20" s="15"/>
      <c r="CQM20" s="15"/>
      <c r="CQN20" s="15"/>
      <c r="CQO20" s="15"/>
      <c r="CQP20" s="15"/>
      <c r="CQQ20" s="15"/>
      <c r="CQR20" s="15"/>
      <c r="CQS20" s="15"/>
      <c r="CQT20" s="15"/>
      <c r="CQU20" s="15"/>
      <c r="CQV20" s="15"/>
      <c r="CQW20" s="15"/>
      <c r="CQX20" s="15"/>
      <c r="CQY20" s="15"/>
      <c r="CQZ20" s="15"/>
      <c r="CRA20" s="15"/>
      <c r="CRB20" s="15"/>
      <c r="CRC20" s="15"/>
      <c r="CRD20" s="15"/>
      <c r="CRE20" s="15"/>
      <c r="CRF20" s="15"/>
      <c r="CRG20" s="15"/>
      <c r="CRH20" s="15"/>
      <c r="CRI20" s="15"/>
      <c r="CRJ20" s="15"/>
      <c r="CRK20" s="15"/>
      <c r="CRL20" s="15"/>
      <c r="CRM20" s="15"/>
      <c r="CRN20" s="15"/>
      <c r="CRO20" s="15"/>
      <c r="CRP20" s="15"/>
      <c r="CRQ20" s="15"/>
      <c r="CRR20" s="15"/>
      <c r="CRS20" s="15"/>
      <c r="CRT20" s="15"/>
      <c r="CRU20" s="15"/>
      <c r="CRV20" s="15"/>
      <c r="CRW20" s="15"/>
      <c r="CRX20" s="15"/>
      <c r="CRY20" s="15"/>
      <c r="CRZ20" s="15"/>
      <c r="CSA20" s="15"/>
      <c r="CSB20" s="15"/>
      <c r="CSC20" s="15"/>
      <c r="CSD20" s="15"/>
      <c r="CSE20" s="15"/>
      <c r="CSF20" s="15"/>
      <c r="CSG20" s="15"/>
      <c r="CSH20" s="15"/>
      <c r="CSI20" s="15"/>
      <c r="CSJ20" s="15"/>
      <c r="CSK20" s="15"/>
      <c r="CSL20" s="15"/>
      <c r="CSM20" s="15"/>
      <c r="CSN20" s="15"/>
      <c r="CSO20" s="15"/>
      <c r="CSP20" s="15"/>
      <c r="CSQ20" s="15"/>
      <c r="CSR20" s="15"/>
      <c r="CSS20" s="15"/>
      <c r="CST20" s="15"/>
      <c r="CSU20" s="15"/>
      <c r="CSV20" s="15"/>
      <c r="CSW20" s="15"/>
      <c r="CSX20" s="15"/>
      <c r="CSY20" s="15"/>
      <c r="CSZ20" s="15"/>
      <c r="CTA20" s="15"/>
      <c r="CTB20" s="15"/>
      <c r="CTC20" s="15"/>
      <c r="CTD20" s="15"/>
      <c r="CTE20" s="15"/>
      <c r="CTF20" s="15"/>
      <c r="CTG20" s="15"/>
      <c r="CTH20" s="15"/>
      <c r="CTI20" s="15"/>
      <c r="CTJ20" s="15"/>
      <c r="CTK20" s="15"/>
      <c r="CTL20" s="15"/>
      <c r="CTM20" s="15"/>
      <c r="CTN20" s="15"/>
      <c r="CTO20" s="15"/>
      <c r="CTP20" s="15"/>
      <c r="CTQ20" s="15"/>
      <c r="CTR20" s="15"/>
      <c r="CTS20" s="15"/>
      <c r="CTT20" s="15"/>
      <c r="CTU20" s="15"/>
      <c r="CTV20" s="15"/>
      <c r="CTW20" s="15"/>
      <c r="CTX20" s="15"/>
      <c r="CTY20" s="15"/>
      <c r="CTZ20" s="15"/>
      <c r="CUA20" s="15"/>
      <c r="CUB20" s="15"/>
      <c r="CUC20" s="15"/>
      <c r="CUD20" s="15"/>
      <c r="CUE20" s="15"/>
      <c r="CUF20" s="15"/>
      <c r="CUG20" s="15"/>
      <c r="CUH20" s="15"/>
      <c r="CUI20" s="15"/>
      <c r="CUJ20" s="15"/>
      <c r="CUK20" s="15"/>
      <c r="CUL20" s="15"/>
      <c r="CUM20" s="15"/>
      <c r="CUN20" s="15"/>
      <c r="CUO20" s="15"/>
      <c r="CUP20" s="15"/>
      <c r="CUQ20" s="15"/>
      <c r="CUR20" s="15"/>
      <c r="CUS20" s="15"/>
      <c r="CUT20" s="15"/>
      <c r="CUU20" s="15"/>
      <c r="CUV20" s="15"/>
      <c r="CUW20" s="15"/>
      <c r="CUX20" s="15"/>
      <c r="CUY20" s="15"/>
      <c r="CUZ20" s="15"/>
      <c r="CVA20" s="15"/>
      <c r="CVB20" s="15"/>
      <c r="CVC20" s="15"/>
      <c r="CVD20" s="15"/>
      <c r="CVE20" s="15"/>
      <c r="CVF20" s="15"/>
      <c r="CVG20" s="15"/>
      <c r="CVH20" s="15"/>
      <c r="CVI20" s="15"/>
      <c r="CVJ20" s="15"/>
      <c r="CVK20" s="15"/>
      <c r="CVL20" s="15"/>
      <c r="CVM20" s="15"/>
      <c r="CVN20" s="15"/>
      <c r="CVO20" s="15"/>
      <c r="CVP20" s="15"/>
      <c r="CVQ20" s="15"/>
      <c r="CVR20" s="15"/>
      <c r="CVS20" s="15"/>
      <c r="CVT20" s="15"/>
      <c r="CVU20" s="15"/>
      <c r="CVV20" s="15"/>
      <c r="CVW20" s="15"/>
      <c r="CVX20" s="15"/>
      <c r="CVY20" s="15"/>
      <c r="CVZ20" s="15"/>
      <c r="CWA20" s="15"/>
      <c r="CWB20" s="15"/>
      <c r="CWC20" s="15"/>
      <c r="CWD20" s="15"/>
      <c r="CWE20" s="15"/>
      <c r="CWF20" s="15"/>
      <c r="CWG20" s="15"/>
      <c r="CWH20" s="15"/>
      <c r="CWI20" s="15"/>
      <c r="CWJ20" s="15"/>
      <c r="CWK20" s="15"/>
      <c r="CWL20" s="15"/>
      <c r="CWM20" s="15"/>
      <c r="CWN20" s="15"/>
      <c r="CWO20" s="15"/>
      <c r="CWP20" s="15"/>
      <c r="CWQ20" s="15"/>
      <c r="CWR20" s="15"/>
      <c r="CWS20" s="15"/>
      <c r="CWT20" s="15"/>
      <c r="CWU20" s="15"/>
      <c r="CWV20" s="15"/>
      <c r="CWW20" s="15"/>
      <c r="CWX20" s="15"/>
      <c r="CWY20" s="15"/>
      <c r="CWZ20" s="15"/>
      <c r="CXA20" s="15"/>
      <c r="CXB20" s="15"/>
      <c r="CXC20" s="15"/>
      <c r="CXD20" s="15"/>
      <c r="CXE20" s="15"/>
      <c r="CXF20" s="15"/>
      <c r="CXG20" s="15"/>
      <c r="CXH20" s="15"/>
      <c r="CXI20" s="15"/>
      <c r="CXJ20" s="15"/>
      <c r="CXK20" s="15"/>
      <c r="CXL20" s="15"/>
      <c r="CXM20" s="15"/>
      <c r="CXN20" s="15"/>
      <c r="CXO20" s="15"/>
      <c r="CXP20" s="15"/>
      <c r="CXQ20" s="15"/>
      <c r="CXR20" s="15"/>
      <c r="CXS20" s="15"/>
      <c r="CXT20" s="15"/>
      <c r="CXU20" s="15"/>
      <c r="CXV20" s="15"/>
      <c r="CXW20" s="15"/>
      <c r="CXX20" s="15"/>
      <c r="CXY20" s="15"/>
      <c r="CXZ20" s="15"/>
      <c r="CYA20" s="15"/>
      <c r="CYB20" s="15"/>
      <c r="CYC20" s="15"/>
      <c r="CYD20" s="15"/>
      <c r="CYE20" s="15"/>
      <c r="CYF20" s="15"/>
      <c r="CYG20" s="15"/>
      <c r="CYH20" s="15"/>
      <c r="CYI20" s="15"/>
      <c r="CYJ20" s="15"/>
      <c r="CYK20" s="15"/>
      <c r="CYL20" s="15"/>
      <c r="CYM20" s="15"/>
      <c r="CYN20" s="15"/>
      <c r="CYO20" s="15"/>
      <c r="CYP20" s="15"/>
      <c r="CYQ20" s="15"/>
      <c r="CYR20" s="15"/>
      <c r="CYS20" s="15"/>
      <c r="CYT20" s="15"/>
      <c r="CYU20" s="15"/>
      <c r="CYV20" s="15"/>
      <c r="CYW20" s="15"/>
      <c r="CYX20" s="15"/>
      <c r="CYY20" s="15"/>
      <c r="CYZ20" s="15"/>
      <c r="CZA20" s="15"/>
      <c r="CZB20" s="15"/>
      <c r="CZC20" s="15"/>
      <c r="CZD20" s="15"/>
      <c r="CZE20" s="15"/>
      <c r="CZF20" s="15"/>
      <c r="CZG20" s="15"/>
      <c r="CZH20" s="15"/>
      <c r="CZI20" s="15"/>
      <c r="CZJ20" s="15"/>
      <c r="CZK20" s="15"/>
      <c r="CZL20" s="15"/>
      <c r="CZM20" s="15"/>
      <c r="CZN20" s="15"/>
      <c r="CZO20" s="15"/>
      <c r="CZP20" s="15"/>
      <c r="CZQ20" s="15"/>
      <c r="CZR20" s="15"/>
      <c r="CZS20" s="15"/>
      <c r="CZT20" s="15"/>
      <c r="CZU20" s="15"/>
      <c r="CZV20" s="15"/>
      <c r="CZW20" s="15"/>
      <c r="CZX20" s="15"/>
      <c r="CZY20" s="15"/>
      <c r="CZZ20" s="15"/>
      <c r="DAA20" s="15"/>
      <c r="DAB20" s="15"/>
      <c r="DAC20" s="15"/>
      <c r="DAD20" s="15"/>
      <c r="DAE20" s="15"/>
      <c r="DAF20" s="15"/>
      <c r="DAG20" s="15"/>
      <c r="DAH20" s="15"/>
      <c r="DAI20" s="15"/>
      <c r="DAJ20" s="15"/>
      <c r="DAK20" s="15"/>
      <c r="DAL20" s="15"/>
      <c r="DAM20" s="15"/>
      <c r="DAN20" s="15"/>
      <c r="DAO20" s="15"/>
      <c r="DAP20" s="15"/>
      <c r="DAQ20" s="15"/>
      <c r="DAR20" s="15"/>
      <c r="DAS20" s="15"/>
      <c r="DAT20" s="15"/>
      <c r="DAU20" s="15"/>
      <c r="DAV20" s="15"/>
      <c r="DAW20" s="15"/>
      <c r="DAX20" s="15"/>
      <c r="DAY20" s="15"/>
      <c r="DAZ20" s="15"/>
      <c r="DBA20" s="15"/>
      <c r="DBB20" s="15"/>
      <c r="DBC20" s="15"/>
      <c r="DBD20" s="15"/>
      <c r="DBE20" s="15"/>
      <c r="DBF20" s="15"/>
      <c r="DBG20" s="15"/>
      <c r="DBH20" s="15"/>
      <c r="DBI20" s="15"/>
      <c r="DBJ20" s="15"/>
      <c r="DBK20" s="15"/>
      <c r="DBL20" s="15"/>
      <c r="DBM20" s="15"/>
      <c r="DBN20" s="15"/>
      <c r="DBO20" s="15"/>
      <c r="DBP20" s="15"/>
      <c r="DBQ20" s="15"/>
      <c r="DBR20" s="15"/>
      <c r="DBS20" s="15"/>
      <c r="DBT20" s="15"/>
      <c r="DBU20" s="15"/>
      <c r="DBV20" s="15"/>
      <c r="DBW20" s="15"/>
      <c r="DBX20" s="15"/>
      <c r="DBY20" s="15"/>
      <c r="DBZ20" s="15"/>
      <c r="DCA20" s="15"/>
      <c r="DCB20" s="15"/>
      <c r="DCC20" s="15"/>
      <c r="DCD20" s="15"/>
      <c r="DCE20" s="15"/>
      <c r="DCF20" s="15"/>
      <c r="DCG20" s="15"/>
      <c r="DCH20" s="15"/>
      <c r="DCI20" s="15"/>
      <c r="DCJ20" s="15"/>
      <c r="DCK20" s="15"/>
      <c r="DCL20" s="15"/>
      <c r="DCM20" s="15"/>
      <c r="DCN20" s="15"/>
      <c r="DCO20" s="15"/>
      <c r="DCP20" s="15"/>
      <c r="DCQ20" s="15"/>
      <c r="DCR20" s="15"/>
      <c r="DCS20" s="15"/>
      <c r="DCT20" s="15"/>
      <c r="DCU20" s="15"/>
      <c r="DCV20" s="15"/>
      <c r="DCW20" s="15"/>
      <c r="DCX20" s="15"/>
      <c r="DCY20" s="15"/>
      <c r="DCZ20" s="15"/>
      <c r="DDA20" s="15"/>
      <c r="DDB20" s="15"/>
      <c r="DDC20" s="15"/>
      <c r="DDD20" s="15"/>
      <c r="DDE20" s="15"/>
      <c r="DDF20" s="15"/>
      <c r="DDG20" s="15"/>
      <c r="DDH20" s="15"/>
      <c r="DDI20" s="15"/>
      <c r="DDJ20" s="15"/>
      <c r="DDK20" s="15"/>
      <c r="DDL20" s="15"/>
      <c r="DDM20" s="15"/>
      <c r="DDN20" s="15"/>
      <c r="DDO20" s="15"/>
      <c r="DDP20" s="15"/>
      <c r="DDQ20" s="15"/>
      <c r="DDR20" s="15"/>
      <c r="DDS20" s="15"/>
      <c r="DDT20" s="15"/>
      <c r="DDU20" s="15"/>
      <c r="DDV20" s="15"/>
      <c r="DDW20" s="15"/>
      <c r="DDX20" s="15"/>
      <c r="DDY20" s="15"/>
      <c r="DDZ20" s="15"/>
      <c r="DEA20" s="15"/>
      <c r="DEB20" s="15"/>
      <c r="DEC20" s="15"/>
      <c r="DED20" s="15"/>
      <c r="DEE20" s="15"/>
      <c r="DEF20" s="15"/>
      <c r="DEG20" s="15"/>
      <c r="DEH20" s="15"/>
      <c r="DEI20" s="15"/>
      <c r="DEJ20" s="15"/>
      <c r="DEK20" s="15"/>
      <c r="DEL20" s="15"/>
      <c r="DEM20" s="15"/>
      <c r="DEN20" s="15"/>
      <c r="DEO20" s="15"/>
      <c r="DEP20" s="15"/>
      <c r="DEQ20" s="15"/>
      <c r="DER20" s="15"/>
      <c r="DES20" s="15"/>
      <c r="DET20" s="15"/>
      <c r="DEU20" s="15"/>
      <c r="DEV20" s="15"/>
      <c r="DEW20" s="15"/>
      <c r="DEX20" s="15"/>
      <c r="DEY20" s="15"/>
      <c r="DEZ20" s="15"/>
      <c r="DFA20" s="15"/>
      <c r="DFB20" s="15"/>
      <c r="DFC20" s="15"/>
      <c r="DFD20" s="15"/>
      <c r="DFE20" s="15"/>
      <c r="DFF20" s="15"/>
      <c r="DFG20" s="15"/>
      <c r="DFH20" s="15"/>
      <c r="DFI20" s="15"/>
      <c r="DFJ20" s="15"/>
      <c r="DFK20" s="15"/>
      <c r="DFL20" s="15"/>
      <c r="DFM20" s="15"/>
      <c r="DFN20" s="15"/>
      <c r="DFO20" s="15"/>
      <c r="DFP20" s="15"/>
      <c r="DFQ20" s="15"/>
      <c r="DFR20" s="15"/>
      <c r="DFS20" s="15"/>
      <c r="DFT20" s="15"/>
      <c r="DFU20" s="15"/>
      <c r="DFV20" s="15"/>
      <c r="DFW20" s="15"/>
      <c r="DFX20" s="15"/>
      <c r="DFY20" s="15"/>
      <c r="DFZ20" s="15"/>
      <c r="DGA20" s="15"/>
      <c r="DGB20" s="15"/>
      <c r="DGC20" s="15"/>
      <c r="DGD20" s="15"/>
      <c r="DGE20" s="15"/>
      <c r="DGF20" s="15"/>
      <c r="DGG20" s="15"/>
      <c r="DGH20" s="15"/>
      <c r="DGI20" s="15"/>
      <c r="DGJ20" s="15"/>
      <c r="DGK20" s="15"/>
      <c r="DGL20" s="15"/>
      <c r="DGM20" s="15"/>
      <c r="DGN20" s="15"/>
      <c r="DGO20" s="15"/>
      <c r="DGP20" s="15"/>
      <c r="DGQ20" s="15"/>
      <c r="DGR20" s="15"/>
      <c r="DGS20" s="15"/>
      <c r="DGT20" s="15"/>
      <c r="DGU20" s="15"/>
      <c r="DGV20" s="15"/>
      <c r="DGW20" s="15"/>
      <c r="DGX20" s="15"/>
      <c r="DGY20" s="15"/>
      <c r="DGZ20" s="15"/>
      <c r="DHA20" s="15"/>
      <c r="DHB20" s="15"/>
      <c r="DHC20" s="15"/>
      <c r="DHD20" s="15"/>
      <c r="DHE20" s="15"/>
      <c r="DHF20" s="15"/>
      <c r="DHG20" s="15"/>
      <c r="DHH20" s="15"/>
      <c r="DHI20" s="15"/>
      <c r="DHJ20" s="15"/>
      <c r="DHK20" s="15"/>
      <c r="DHL20" s="15"/>
      <c r="DHM20" s="15"/>
      <c r="DHN20" s="15"/>
      <c r="DHO20" s="15"/>
      <c r="DHP20" s="15"/>
      <c r="DHQ20" s="15"/>
      <c r="DHR20" s="15"/>
      <c r="DHS20" s="15"/>
      <c r="DHT20" s="15"/>
      <c r="DHU20" s="15"/>
      <c r="DHV20" s="15"/>
      <c r="DHW20" s="15"/>
      <c r="DHX20" s="15"/>
      <c r="DHY20" s="15"/>
      <c r="DHZ20" s="15"/>
      <c r="DIA20" s="15"/>
      <c r="DIB20" s="15"/>
      <c r="DIC20" s="15"/>
      <c r="DID20" s="15"/>
      <c r="DIE20" s="15"/>
      <c r="DIF20" s="15"/>
      <c r="DIG20" s="15"/>
      <c r="DIH20" s="15"/>
      <c r="DII20" s="15"/>
      <c r="DIJ20" s="15"/>
      <c r="DIK20" s="15"/>
      <c r="DIL20" s="15"/>
      <c r="DIM20" s="15"/>
      <c r="DIN20" s="15"/>
      <c r="DIO20" s="15"/>
      <c r="DIP20" s="15"/>
      <c r="DIQ20" s="15"/>
      <c r="DIR20" s="15"/>
      <c r="DIS20" s="15"/>
      <c r="DIT20" s="15"/>
      <c r="DIU20" s="15"/>
      <c r="DIV20" s="15"/>
      <c r="DIW20" s="15"/>
      <c r="DIX20" s="15"/>
      <c r="DIY20" s="15"/>
      <c r="DIZ20" s="15"/>
      <c r="DJA20" s="15"/>
      <c r="DJB20" s="15"/>
      <c r="DJC20" s="15"/>
      <c r="DJD20" s="15"/>
      <c r="DJE20" s="15"/>
      <c r="DJF20" s="15"/>
      <c r="DJG20" s="15"/>
      <c r="DJH20" s="15"/>
      <c r="DJI20" s="15"/>
      <c r="DJJ20" s="15"/>
      <c r="DJK20" s="15"/>
      <c r="DJL20" s="15"/>
      <c r="DJM20" s="15"/>
      <c r="DJN20" s="15"/>
      <c r="DJO20" s="15"/>
      <c r="DJP20" s="15"/>
      <c r="DJQ20" s="15"/>
      <c r="DJR20" s="15"/>
      <c r="DJS20" s="15"/>
      <c r="DJT20" s="15"/>
      <c r="DJU20" s="15"/>
      <c r="DJV20" s="15"/>
      <c r="DJW20" s="15"/>
      <c r="DJX20" s="15"/>
      <c r="DJY20" s="15"/>
      <c r="DJZ20" s="15"/>
      <c r="DKA20" s="15"/>
      <c r="DKB20" s="15"/>
      <c r="DKC20" s="15"/>
      <c r="DKD20" s="15"/>
      <c r="DKE20" s="15"/>
      <c r="DKF20" s="15"/>
      <c r="DKG20" s="15"/>
      <c r="DKH20" s="15"/>
      <c r="DKI20" s="15"/>
      <c r="DKJ20" s="15"/>
      <c r="DKK20" s="15"/>
      <c r="DKL20" s="15"/>
      <c r="DKM20" s="15"/>
      <c r="DKN20" s="15"/>
      <c r="DKO20" s="15"/>
      <c r="DKP20" s="15"/>
      <c r="DKQ20" s="15"/>
      <c r="DKR20" s="15"/>
      <c r="DKS20" s="15"/>
      <c r="DKT20" s="15"/>
      <c r="DKU20" s="15"/>
      <c r="DKV20" s="15"/>
      <c r="DKW20" s="15"/>
      <c r="DKX20" s="15"/>
      <c r="DKY20" s="15"/>
      <c r="DKZ20" s="15"/>
      <c r="DLA20" s="15"/>
      <c r="DLB20" s="15"/>
      <c r="DLC20" s="15"/>
      <c r="DLD20" s="15"/>
      <c r="DLE20" s="15"/>
      <c r="DLF20" s="15"/>
      <c r="DLG20" s="15"/>
      <c r="DLH20" s="15"/>
      <c r="DLI20" s="15"/>
      <c r="DLJ20" s="15"/>
      <c r="DLK20" s="15"/>
      <c r="DLL20" s="15"/>
      <c r="DLM20" s="15"/>
      <c r="DLN20" s="15"/>
      <c r="DLO20" s="15"/>
      <c r="DLP20" s="15"/>
      <c r="DLQ20" s="15"/>
      <c r="DLR20" s="15"/>
      <c r="DLS20" s="15"/>
      <c r="DLT20" s="15"/>
      <c r="DLU20" s="15"/>
      <c r="DLV20" s="15"/>
      <c r="DLW20" s="15"/>
      <c r="DLX20" s="15"/>
      <c r="DLY20" s="15"/>
      <c r="DLZ20" s="15"/>
      <c r="DMA20" s="15"/>
      <c r="DMB20" s="15"/>
      <c r="DMC20" s="15"/>
      <c r="DMD20" s="15"/>
      <c r="DME20" s="15"/>
      <c r="DMF20" s="15"/>
      <c r="DMG20" s="15"/>
      <c r="DMH20" s="15"/>
      <c r="DMI20" s="15"/>
      <c r="DMJ20" s="15"/>
      <c r="DMK20" s="15"/>
      <c r="DML20" s="15"/>
      <c r="DMM20" s="15"/>
      <c r="DMN20" s="15"/>
      <c r="DMO20" s="15"/>
      <c r="DMP20" s="15"/>
      <c r="DMQ20" s="15"/>
      <c r="DMR20" s="15"/>
      <c r="DMS20" s="15"/>
      <c r="DMT20" s="15"/>
      <c r="DMU20" s="15"/>
      <c r="DMV20" s="15"/>
      <c r="DMW20" s="15"/>
      <c r="DMX20" s="15"/>
      <c r="DMY20" s="15"/>
      <c r="DMZ20" s="15"/>
      <c r="DNA20" s="15"/>
      <c r="DNB20" s="15"/>
      <c r="DNC20" s="15"/>
      <c r="DND20" s="15"/>
      <c r="DNE20" s="15"/>
      <c r="DNF20" s="15"/>
      <c r="DNG20" s="15"/>
      <c r="DNH20" s="15"/>
      <c r="DNI20" s="15"/>
      <c r="DNJ20" s="15"/>
      <c r="DNK20" s="15"/>
      <c r="DNL20" s="15"/>
      <c r="DNM20" s="15"/>
      <c r="DNN20" s="15"/>
      <c r="DNO20" s="15"/>
      <c r="DNP20" s="15"/>
      <c r="DNQ20" s="15"/>
      <c r="DNR20" s="15"/>
      <c r="DNS20" s="15"/>
      <c r="DNT20" s="15"/>
      <c r="DNU20" s="15"/>
      <c r="DNV20" s="15"/>
      <c r="DNW20" s="15"/>
      <c r="DNX20" s="15"/>
      <c r="DNY20" s="15"/>
      <c r="DNZ20" s="15"/>
      <c r="DOA20" s="15"/>
      <c r="DOB20" s="15"/>
      <c r="DOC20" s="15"/>
      <c r="DOD20" s="15"/>
      <c r="DOE20" s="15"/>
      <c r="DOF20" s="15"/>
      <c r="DOG20" s="15"/>
      <c r="DOH20" s="15"/>
      <c r="DOI20" s="15"/>
      <c r="DOJ20" s="15"/>
      <c r="DOK20" s="15"/>
      <c r="DOL20" s="15"/>
      <c r="DOM20" s="15"/>
      <c r="DON20" s="15"/>
      <c r="DOO20" s="15"/>
      <c r="DOP20" s="15"/>
      <c r="DOQ20" s="15"/>
      <c r="DOR20" s="15"/>
      <c r="DOS20" s="15"/>
      <c r="DOT20" s="15"/>
      <c r="DOU20" s="15"/>
      <c r="DOV20" s="15"/>
      <c r="DOW20" s="15"/>
      <c r="DOX20" s="15"/>
      <c r="DOY20" s="15"/>
      <c r="DOZ20" s="15"/>
      <c r="DPA20" s="15"/>
      <c r="DPB20" s="15"/>
      <c r="DPC20" s="15"/>
      <c r="DPD20" s="15"/>
      <c r="DPE20" s="15"/>
      <c r="DPF20" s="15"/>
      <c r="DPG20" s="15"/>
      <c r="DPH20" s="15"/>
      <c r="DPI20" s="15"/>
      <c r="DPJ20" s="15"/>
      <c r="DPK20" s="15"/>
      <c r="DPL20" s="15"/>
      <c r="DPM20" s="15"/>
      <c r="DPN20" s="15"/>
      <c r="DPO20" s="15"/>
      <c r="DPP20" s="15"/>
      <c r="DPQ20" s="15"/>
      <c r="DPR20" s="15"/>
      <c r="DPS20" s="15"/>
      <c r="DPT20" s="15"/>
      <c r="DPU20" s="15"/>
      <c r="DPV20" s="15"/>
      <c r="DPW20" s="15"/>
      <c r="DPX20" s="15"/>
      <c r="DPY20" s="15"/>
      <c r="DPZ20" s="15"/>
      <c r="DQA20" s="15"/>
      <c r="DQB20" s="15"/>
      <c r="DQC20" s="15"/>
      <c r="DQD20" s="15"/>
      <c r="DQE20" s="15"/>
      <c r="DQF20" s="15"/>
      <c r="DQG20" s="15"/>
      <c r="DQH20" s="15"/>
      <c r="DQI20" s="15"/>
      <c r="DQJ20" s="15"/>
      <c r="DQK20" s="15"/>
      <c r="DQL20" s="15"/>
      <c r="DQM20" s="15"/>
      <c r="DQN20" s="15"/>
      <c r="DQO20" s="15"/>
      <c r="DQP20" s="15"/>
      <c r="DQQ20" s="15"/>
      <c r="DQR20" s="15"/>
      <c r="DQS20" s="15"/>
      <c r="DQT20" s="15"/>
      <c r="DQU20" s="15"/>
      <c r="DQV20" s="15"/>
      <c r="DQW20" s="15"/>
      <c r="DQX20" s="15"/>
      <c r="DQY20" s="15"/>
      <c r="DQZ20" s="15"/>
      <c r="DRA20" s="15"/>
      <c r="DRB20" s="15"/>
      <c r="DRC20" s="15"/>
      <c r="DRD20" s="15"/>
      <c r="DRE20" s="15"/>
      <c r="DRF20" s="15"/>
      <c r="DRG20" s="15"/>
      <c r="DRH20" s="15"/>
      <c r="DRI20" s="15"/>
      <c r="DRJ20" s="15"/>
      <c r="DRK20" s="15"/>
      <c r="DRL20" s="15"/>
      <c r="DRM20" s="15"/>
      <c r="DRN20" s="15"/>
      <c r="DRO20" s="15"/>
      <c r="DRP20" s="15"/>
      <c r="DRQ20" s="15"/>
      <c r="DRR20" s="15"/>
      <c r="DRS20" s="15"/>
      <c r="DRT20" s="15"/>
      <c r="DRU20" s="15"/>
      <c r="DRV20" s="15"/>
      <c r="DRW20" s="15"/>
      <c r="DRX20" s="15"/>
      <c r="DRY20" s="15"/>
      <c r="DRZ20" s="15"/>
      <c r="DSA20" s="15"/>
      <c r="DSB20" s="15"/>
      <c r="DSC20" s="15"/>
      <c r="DSD20" s="15"/>
      <c r="DSE20" s="15"/>
      <c r="DSF20" s="15"/>
      <c r="DSG20" s="15"/>
      <c r="DSH20" s="15"/>
      <c r="DSI20" s="15"/>
      <c r="DSJ20" s="15"/>
      <c r="DSK20" s="15"/>
      <c r="DSL20" s="15"/>
      <c r="DSM20" s="15"/>
      <c r="DSN20" s="15"/>
      <c r="DSO20" s="15"/>
      <c r="DSP20" s="15"/>
      <c r="DSQ20" s="15"/>
      <c r="DSR20" s="15"/>
      <c r="DSS20" s="15"/>
      <c r="DST20" s="15"/>
      <c r="DSU20" s="15"/>
      <c r="DSV20" s="15"/>
      <c r="DSW20" s="15"/>
      <c r="DSX20" s="15"/>
      <c r="DSY20" s="15"/>
      <c r="DSZ20" s="15"/>
      <c r="DTA20" s="15"/>
      <c r="DTB20" s="15"/>
      <c r="DTC20" s="15"/>
      <c r="DTD20" s="15"/>
      <c r="DTE20" s="15"/>
      <c r="DTF20" s="15"/>
      <c r="DTG20" s="15"/>
      <c r="DTH20" s="15"/>
      <c r="DTI20" s="15"/>
      <c r="DTJ20" s="15"/>
      <c r="DTK20" s="15"/>
      <c r="DTL20" s="15"/>
      <c r="DTM20" s="15"/>
      <c r="DTN20" s="15"/>
      <c r="DTO20" s="15"/>
      <c r="DTP20" s="15"/>
      <c r="DTQ20" s="15"/>
      <c r="DTR20" s="15"/>
      <c r="DTS20" s="15"/>
      <c r="DTT20" s="15"/>
      <c r="DTU20" s="15"/>
      <c r="DTV20" s="15"/>
      <c r="DTW20" s="15"/>
      <c r="DTX20" s="15"/>
      <c r="DTY20" s="15"/>
      <c r="DTZ20" s="15"/>
      <c r="DUA20" s="15"/>
      <c r="DUB20" s="15"/>
      <c r="DUC20" s="15"/>
      <c r="DUD20" s="15"/>
      <c r="DUE20" s="15"/>
      <c r="DUF20" s="15"/>
      <c r="DUG20" s="15"/>
      <c r="DUH20" s="15"/>
      <c r="DUI20" s="15"/>
      <c r="DUJ20" s="15"/>
      <c r="DUK20" s="15"/>
      <c r="DUL20" s="15"/>
      <c r="DUM20" s="15"/>
      <c r="DUN20" s="15"/>
      <c r="DUO20" s="15"/>
      <c r="DUP20" s="15"/>
      <c r="DUQ20" s="15"/>
      <c r="DUR20" s="15"/>
      <c r="DUS20" s="15"/>
      <c r="DUT20" s="15"/>
      <c r="DUU20" s="15"/>
      <c r="DUV20" s="15"/>
      <c r="DUW20" s="15"/>
      <c r="DUX20" s="15"/>
      <c r="DUY20" s="15"/>
      <c r="DUZ20" s="15"/>
      <c r="DVA20" s="15"/>
      <c r="DVB20" s="15"/>
      <c r="DVC20" s="15"/>
      <c r="DVD20" s="15"/>
      <c r="DVE20" s="15"/>
      <c r="DVF20" s="15"/>
      <c r="DVG20" s="15"/>
      <c r="DVH20" s="15"/>
      <c r="DVI20" s="15"/>
      <c r="DVJ20" s="15"/>
      <c r="DVK20" s="15"/>
      <c r="DVL20" s="15"/>
      <c r="DVM20" s="15"/>
      <c r="DVN20" s="15"/>
      <c r="DVO20" s="15"/>
      <c r="DVP20" s="15"/>
      <c r="DVQ20" s="15"/>
      <c r="DVR20" s="15"/>
      <c r="DVS20" s="15"/>
      <c r="DVT20" s="15"/>
      <c r="DVU20" s="15"/>
      <c r="DVV20" s="15"/>
      <c r="DVW20" s="15"/>
      <c r="DVX20" s="15"/>
      <c r="DVY20" s="15"/>
      <c r="DVZ20" s="15"/>
      <c r="DWA20" s="15"/>
      <c r="DWB20" s="15"/>
      <c r="DWC20" s="15"/>
      <c r="DWD20" s="15"/>
      <c r="DWE20" s="15"/>
      <c r="DWF20" s="15"/>
      <c r="DWG20" s="15"/>
      <c r="DWH20" s="15"/>
      <c r="DWI20" s="15"/>
      <c r="DWJ20" s="15"/>
      <c r="DWK20" s="15"/>
      <c r="DWL20" s="15"/>
      <c r="DWM20" s="15"/>
      <c r="DWN20" s="15"/>
      <c r="DWO20" s="15"/>
      <c r="DWP20" s="15"/>
      <c r="DWQ20" s="15"/>
      <c r="DWR20" s="15"/>
      <c r="DWS20" s="15"/>
      <c r="DWT20" s="15"/>
      <c r="DWU20" s="15"/>
      <c r="DWV20" s="15"/>
      <c r="DWW20" s="15"/>
      <c r="DWX20" s="15"/>
      <c r="DWY20" s="15"/>
      <c r="DWZ20" s="15"/>
      <c r="DXA20" s="15"/>
      <c r="DXB20" s="15"/>
      <c r="DXC20" s="15"/>
      <c r="DXD20" s="15"/>
      <c r="DXE20" s="15"/>
      <c r="DXF20" s="15"/>
      <c r="DXG20" s="15"/>
      <c r="DXH20" s="15"/>
      <c r="DXI20" s="15"/>
      <c r="DXJ20" s="15"/>
      <c r="DXK20" s="15"/>
      <c r="DXL20" s="15"/>
      <c r="DXM20" s="15"/>
      <c r="DXN20" s="15"/>
      <c r="DXO20" s="15"/>
      <c r="DXP20" s="15"/>
      <c r="DXQ20" s="15"/>
      <c r="DXR20" s="15"/>
      <c r="DXS20" s="15"/>
      <c r="DXT20" s="15"/>
      <c r="DXU20" s="15"/>
      <c r="DXV20" s="15"/>
      <c r="DXW20" s="15"/>
      <c r="DXX20" s="15"/>
      <c r="DXY20" s="15"/>
      <c r="DXZ20" s="15"/>
      <c r="DYA20" s="15"/>
      <c r="DYB20" s="15"/>
      <c r="DYC20" s="15"/>
      <c r="DYD20" s="15"/>
      <c r="DYE20" s="15"/>
      <c r="DYF20" s="15"/>
      <c r="DYG20" s="15"/>
      <c r="DYH20" s="15"/>
      <c r="DYI20" s="15"/>
      <c r="DYJ20" s="15"/>
      <c r="DYK20" s="15"/>
      <c r="DYL20" s="15"/>
      <c r="DYM20" s="15"/>
      <c r="DYN20" s="15"/>
      <c r="DYO20" s="15"/>
      <c r="DYP20" s="15"/>
      <c r="DYQ20" s="15"/>
      <c r="DYR20" s="15"/>
      <c r="DYS20" s="15"/>
      <c r="DYT20" s="15"/>
      <c r="DYU20" s="15"/>
      <c r="DYV20" s="15"/>
      <c r="DYW20" s="15"/>
      <c r="DYX20" s="15"/>
      <c r="DYY20" s="15"/>
      <c r="DYZ20" s="15"/>
      <c r="DZA20" s="15"/>
      <c r="DZB20" s="15"/>
      <c r="DZC20" s="15"/>
      <c r="DZD20" s="15"/>
      <c r="DZE20" s="15"/>
      <c r="DZF20" s="15"/>
      <c r="DZG20" s="15"/>
      <c r="DZH20" s="15"/>
      <c r="DZI20" s="15"/>
      <c r="DZJ20" s="15"/>
      <c r="DZK20" s="15"/>
      <c r="DZL20" s="15"/>
      <c r="DZM20" s="15"/>
      <c r="DZN20" s="15"/>
      <c r="DZO20" s="15"/>
      <c r="DZP20" s="15"/>
      <c r="DZQ20" s="15"/>
      <c r="DZR20" s="15"/>
      <c r="DZS20" s="15"/>
      <c r="DZT20" s="15"/>
      <c r="DZU20" s="15"/>
      <c r="DZV20" s="15"/>
      <c r="DZW20" s="15"/>
      <c r="DZX20" s="15"/>
      <c r="DZY20" s="15"/>
      <c r="DZZ20" s="15"/>
      <c r="EAA20" s="15"/>
      <c r="EAB20" s="15"/>
      <c r="EAC20" s="15"/>
      <c r="EAD20" s="15"/>
      <c r="EAE20" s="15"/>
      <c r="EAF20" s="15"/>
      <c r="EAG20" s="15"/>
      <c r="EAH20" s="15"/>
      <c r="EAI20" s="15"/>
      <c r="EAJ20" s="15"/>
      <c r="EAK20" s="15"/>
      <c r="EAL20" s="15"/>
      <c r="EAM20" s="15"/>
      <c r="EAN20" s="15"/>
      <c r="EAO20" s="15"/>
      <c r="EAP20" s="15"/>
      <c r="EAQ20" s="15"/>
      <c r="EAR20" s="15"/>
      <c r="EAS20" s="15"/>
      <c r="EAT20" s="15"/>
      <c r="EAU20" s="15"/>
      <c r="EAV20" s="15"/>
      <c r="EAW20" s="15"/>
      <c r="EAX20" s="15"/>
      <c r="EAY20" s="15"/>
      <c r="EAZ20" s="15"/>
      <c r="EBA20" s="15"/>
      <c r="EBB20" s="15"/>
      <c r="EBC20" s="15"/>
      <c r="EBD20" s="15"/>
      <c r="EBE20" s="15"/>
      <c r="EBF20" s="15"/>
      <c r="EBG20" s="15"/>
      <c r="EBH20" s="15"/>
      <c r="EBI20" s="15"/>
      <c r="EBJ20" s="15"/>
      <c r="EBK20" s="15"/>
      <c r="EBL20" s="15"/>
      <c r="EBM20" s="15"/>
      <c r="EBN20" s="15"/>
      <c r="EBO20" s="15"/>
      <c r="EBP20" s="15"/>
      <c r="EBQ20" s="15"/>
      <c r="EBR20" s="15"/>
      <c r="EBS20" s="15"/>
      <c r="EBT20" s="15"/>
      <c r="EBU20" s="15"/>
      <c r="EBV20" s="15"/>
      <c r="EBW20" s="15"/>
      <c r="EBX20" s="15"/>
      <c r="EBY20" s="15"/>
      <c r="EBZ20" s="15"/>
      <c r="ECA20" s="15"/>
      <c r="ECB20" s="15"/>
      <c r="ECC20" s="15"/>
      <c r="ECD20" s="15"/>
      <c r="ECE20" s="15"/>
      <c r="ECF20" s="15"/>
      <c r="ECG20" s="15"/>
      <c r="ECH20" s="15"/>
      <c r="ECI20" s="15"/>
      <c r="ECJ20" s="15"/>
      <c r="ECK20" s="15"/>
      <c r="ECL20" s="15"/>
      <c r="ECM20" s="15"/>
      <c r="ECN20" s="15"/>
      <c r="ECO20" s="15"/>
      <c r="ECP20" s="15"/>
      <c r="ECQ20" s="15"/>
      <c r="ECR20" s="15"/>
      <c r="ECS20" s="15"/>
      <c r="ECT20" s="15"/>
      <c r="ECU20" s="15"/>
      <c r="ECV20" s="15"/>
      <c r="ECW20" s="15"/>
      <c r="ECX20" s="15"/>
      <c r="ECY20" s="15"/>
      <c r="ECZ20" s="15"/>
      <c r="EDA20" s="15"/>
      <c r="EDB20" s="15"/>
      <c r="EDC20" s="15"/>
      <c r="EDD20" s="15"/>
      <c r="EDE20" s="15"/>
      <c r="EDF20" s="15"/>
      <c r="EDG20" s="15"/>
      <c r="EDH20" s="15"/>
      <c r="EDI20" s="15"/>
      <c r="EDJ20" s="15"/>
      <c r="EDK20" s="15"/>
      <c r="EDL20" s="15"/>
      <c r="EDM20" s="15"/>
      <c r="EDN20" s="15"/>
      <c r="EDO20" s="15"/>
      <c r="EDP20" s="15"/>
      <c r="EDQ20" s="15"/>
      <c r="EDR20" s="15"/>
      <c r="EDS20" s="15"/>
      <c r="EDT20" s="15"/>
      <c r="EDU20" s="15"/>
      <c r="EDV20" s="15"/>
      <c r="EDW20" s="15"/>
      <c r="EDX20" s="15"/>
      <c r="EDY20" s="15"/>
      <c r="EDZ20" s="15"/>
      <c r="EEA20" s="15"/>
      <c r="EEB20" s="15"/>
      <c r="EEC20" s="15"/>
      <c r="EED20" s="15"/>
      <c r="EEE20" s="15"/>
      <c r="EEF20" s="15"/>
      <c r="EEG20" s="15"/>
      <c r="EEH20" s="15"/>
      <c r="EEI20" s="15"/>
      <c r="EEJ20" s="15"/>
      <c r="EEK20" s="15"/>
      <c r="EEL20" s="15"/>
      <c r="EEM20" s="15"/>
      <c r="EEN20" s="15"/>
      <c r="EEO20" s="15"/>
      <c r="EEP20" s="15"/>
      <c r="EEQ20" s="15"/>
      <c r="EER20" s="15"/>
      <c r="EES20" s="15"/>
      <c r="EET20" s="15"/>
      <c r="EEU20" s="15"/>
      <c r="EEV20" s="15"/>
      <c r="EEW20" s="15"/>
      <c r="EEX20" s="15"/>
      <c r="EEY20" s="15"/>
      <c r="EEZ20" s="15"/>
      <c r="EFA20" s="15"/>
      <c r="EFB20" s="15"/>
      <c r="EFC20" s="15"/>
      <c r="EFD20" s="15"/>
      <c r="EFE20" s="15"/>
      <c r="EFF20" s="15"/>
      <c r="EFG20" s="15"/>
      <c r="EFH20" s="15"/>
      <c r="EFI20" s="15"/>
      <c r="EFJ20" s="15"/>
      <c r="EFK20" s="15"/>
      <c r="EFL20" s="15"/>
      <c r="EFM20" s="15"/>
      <c r="EFN20" s="15"/>
      <c r="EFO20" s="15"/>
      <c r="EFP20" s="15"/>
      <c r="EFQ20" s="15"/>
      <c r="EFR20" s="15"/>
      <c r="EFS20" s="15"/>
      <c r="EFT20" s="15"/>
      <c r="EFU20" s="15"/>
      <c r="EFV20" s="15"/>
      <c r="EFW20" s="15"/>
      <c r="EFX20" s="15"/>
      <c r="EFY20" s="15"/>
      <c r="EFZ20" s="15"/>
      <c r="EGA20" s="15"/>
      <c r="EGB20" s="15"/>
      <c r="EGC20" s="15"/>
      <c r="EGD20" s="15"/>
      <c r="EGE20" s="15"/>
      <c r="EGF20" s="15"/>
      <c r="EGG20" s="15"/>
      <c r="EGH20" s="15"/>
      <c r="EGI20" s="15"/>
      <c r="EGJ20" s="15"/>
      <c r="EGK20" s="15"/>
      <c r="EGL20" s="15"/>
      <c r="EGM20" s="15"/>
      <c r="EGN20" s="15"/>
      <c r="EGO20" s="15"/>
      <c r="EGP20" s="15"/>
      <c r="EGQ20" s="15"/>
      <c r="EGR20" s="15"/>
      <c r="EGS20" s="15"/>
      <c r="EGT20" s="15"/>
      <c r="EGU20" s="15"/>
      <c r="EGV20" s="15"/>
      <c r="EGW20" s="15"/>
      <c r="EGX20" s="15"/>
      <c r="EGY20" s="15"/>
      <c r="EGZ20" s="15"/>
      <c r="EHA20" s="15"/>
      <c r="EHB20" s="15"/>
      <c r="EHC20" s="15"/>
      <c r="EHD20" s="15"/>
      <c r="EHE20" s="15"/>
      <c r="EHF20" s="15"/>
      <c r="EHG20" s="15"/>
      <c r="EHH20" s="15"/>
      <c r="EHI20" s="15"/>
      <c r="EHJ20" s="15"/>
      <c r="EHK20" s="15"/>
      <c r="EHL20" s="15"/>
      <c r="EHM20" s="15"/>
      <c r="EHN20" s="15"/>
      <c r="EHO20" s="15"/>
      <c r="EHP20" s="15"/>
      <c r="EHQ20" s="15"/>
      <c r="EHR20" s="15"/>
      <c r="EHS20" s="15"/>
      <c r="EHT20" s="15"/>
      <c r="EHU20" s="15"/>
      <c r="EHV20" s="15"/>
      <c r="EHW20" s="15"/>
      <c r="EHX20" s="15"/>
      <c r="EHY20" s="15"/>
      <c r="EHZ20" s="15"/>
      <c r="EIA20" s="15"/>
      <c r="EIB20" s="15"/>
      <c r="EIC20" s="15"/>
      <c r="EID20" s="15"/>
      <c r="EIE20" s="15"/>
      <c r="EIF20" s="15"/>
      <c r="EIG20" s="15"/>
      <c r="EIH20" s="15"/>
      <c r="EII20" s="15"/>
      <c r="EIJ20" s="15"/>
      <c r="EIK20" s="15"/>
      <c r="EIL20" s="15"/>
      <c r="EIM20" s="15"/>
      <c r="EIN20" s="15"/>
      <c r="EIO20" s="15"/>
      <c r="EIP20" s="15"/>
      <c r="EIQ20" s="15"/>
      <c r="EIR20" s="15"/>
      <c r="EIS20" s="15"/>
      <c r="EIT20" s="15"/>
      <c r="EIU20" s="15"/>
      <c r="EIV20" s="15"/>
      <c r="EIW20" s="15"/>
      <c r="EIX20" s="15"/>
      <c r="EIY20" s="15"/>
      <c r="EIZ20" s="15"/>
      <c r="EJA20" s="15"/>
      <c r="EJB20" s="15"/>
      <c r="EJC20" s="15"/>
      <c r="EJD20" s="15"/>
      <c r="EJE20" s="15"/>
      <c r="EJF20" s="15"/>
      <c r="EJG20" s="15"/>
      <c r="EJH20" s="15"/>
      <c r="EJI20" s="15"/>
      <c r="EJJ20" s="15"/>
      <c r="EJK20" s="15"/>
      <c r="EJL20" s="15"/>
      <c r="EJM20" s="15"/>
      <c r="EJN20" s="15"/>
      <c r="EJO20" s="15"/>
      <c r="EJP20" s="15"/>
      <c r="EJQ20" s="15"/>
      <c r="EJR20" s="15"/>
      <c r="EJS20" s="15"/>
      <c r="EJT20" s="15"/>
      <c r="EJU20" s="15"/>
      <c r="EJV20" s="15"/>
      <c r="EJW20" s="15"/>
      <c r="EJX20" s="15"/>
      <c r="EJY20" s="15"/>
      <c r="EJZ20" s="15"/>
      <c r="EKA20" s="15"/>
      <c r="EKB20" s="15"/>
      <c r="EKC20" s="15"/>
      <c r="EKD20" s="15"/>
      <c r="EKE20" s="15"/>
      <c r="EKF20" s="15"/>
      <c r="EKG20" s="15"/>
      <c r="EKH20" s="15"/>
      <c r="EKI20" s="15"/>
      <c r="EKJ20" s="15"/>
      <c r="EKK20" s="15"/>
      <c r="EKL20" s="15"/>
      <c r="EKM20" s="15"/>
      <c r="EKN20" s="15"/>
      <c r="EKO20" s="15"/>
      <c r="EKP20" s="15"/>
      <c r="EKQ20" s="15"/>
      <c r="EKR20" s="15"/>
      <c r="EKS20" s="15"/>
      <c r="EKT20" s="15"/>
      <c r="EKU20" s="15"/>
      <c r="EKV20" s="15"/>
      <c r="EKW20" s="15"/>
      <c r="EKX20" s="15"/>
      <c r="EKY20" s="15"/>
      <c r="EKZ20" s="15"/>
      <c r="ELA20" s="15"/>
      <c r="ELB20" s="15"/>
      <c r="ELC20" s="15"/>
      <c r="ELD20" s="15"/>
      <c r="ELE20" s="15"/>
      <c r="ELF20" s="15"/>
      <c r="ELG20" s="15"/>
      <c r="ELH20" s="15"/>
      <c r="ELI20" s="15"/>
      <c r="ELJ20" s="15"/>
      <c r="ELK20" s="15"/>
      <c r="ELL20" s="15"/>
      <c r="ELM20" s="15"/>
      <c r="ELN20" s="15"/>
      <c r="ELO20" s="15"/>
      <c r="ELP20" s="15"/>
      <c r="ELQ20" s="15"/>
      <c r="ELR20" s="15"/>
      <c r="ELS20" s="15"/>
      <c r="ELT20" s="15"/>
      <c r="ELU20" s="15"/>
      <c r="ELV20" s="15"/>
      <c r="ELW20" s="15"/>
      <c r="ELX20" s="15"/>
      <c r="ELY20" s="15"/>
      <c r="ELZ20" s="15"/>
      <c r="EMA20" s="15"/>
      <c r="EMB20" s="15"/>
      <c r="EMC20" s="15"/>
      <c r="EMD20" s="15"/>
      <c r="EME20" s="15"/>
      <c r="EMF20" s="15"/>
      <c r="EMG20" s="15"/>
      <c r="EMH20" s="15"/>
      <c r="EMI20" s="15"/>
      <c r="EMJ20" s="15"/>
      <c r="EMK20" s="15"/>
      <c r="EML20" s="15"/>
      <c r="EMM20" s="15"/>
      <c r="EMN20" s="15"/>
      <c r="EMO20" s="15"/>
      <c r="EMP20" s="15"/>
      <c r="EMQ20" s="15"/>
      <c r="EMR20" s="15"/>
      <c r="EMS20" s="15"/>
      <c r="EMT20" s="15"/>
      <c r="EMU20" s="15"/>
      <c r="EMV20" s="15"/>
      <c r="EMW20" s="15"/>
      <c r="EMX20" s="15"/>
      <c r="EMY20" s="15"/>
      <c r="EMZ20" s="15"/>
      <c r="ENA20" s="15"/>
      <c r="ENB20" s="15"/>
      <c r="ENC20" s="15"/>
      <c r="END20" s="15"/>
      <c r="ENE20" s="15"/>
      <c r="ENF20" s="15"/>
      <c r="ENG20" s="15"/>
      <c r="ENH20" s="15"/>
      <c r="ENI20" s="15"/>
      <c r="ENJ20" s="15"/>
      <c r="ENK20" s="15"/>
      <c r="ENL20" s="15"/>
      <c r="ENM20" s="15"/>
      <c r="ENN20" s="15"/>
      <c r="ENO20" s="15"/>
      <c r="ENP20" s="15"/>
      <c r="ENQ20" s="15"/>
      <c r="ENR20" s="15"/>
      <c r="ENS20" s="15"/>
      <c r="ENT20" s="15"/>
      <c r="ENU20" s="15"/>
      <c r="ENV20" s="15"/>
      <c r="ENW20" s="15"/>
      <c r="ENX20" s="15"/>
      <c r="ENY20" s="15"/>
      <c r="ENZ20" s="15"/>
      <c r="EOA20" s="15"/>
      <c r="EOB20" s="15"/>
      <c r="EOC20" s="15"/>
      <c r="EOD20" s="15"/>
      <c r="EOE20" s="15"/>
      <c r="EOF20" s="15"/>
      <c r="EOG20" s="15"/>
      <c r="EOH20" s="15"/>
      <c r="EOI20" s="15"/>
      <c r="EOJ20" s="15"/>
      <c r="EOK20" s="15"/>
      <c r="EOL20" s="15"/>
      <c r="EOM20" s="15"/>
      <c r="EON20" s="15"/>
      <c r="EOO20" s="15"/>
      <c r="EOP20" s="15"/>
      <c r="EOQ20" s="15"/>
      <c r="EOR20" s="15"/>
      <c r="EOS20" s="15"/>
      <c r="EOT20" s="15"/>
      <c r="EOU20" s="15"/>
      <c r="EOV20" s="15"/>
      <c r="EOW20" s="15"/>
      <c r="EOX20" s="15"/>
      <c r="EOY20" s="15"/>
      <c r="EOZ20" s="15"/>
      <c r="EPA20" s="15"/>
      <c r="EPB20" s="15"/>
      <c r="EPC20" s="15"/>
      <c r="EPD20" s="15"/>
      <c r="EPE20" s="15"/>
      <c r="EPF20" s="15"/>
      <c r="EPG20" s="15"/>
      <c r="EPH20" s="15"/>
      <c r="EPI20" s="15"/>
      <c r="EPJ20" s="15"/>
      <c r="EPK20" s="15"/>
      <c r="EPL20" s="15"/>
      <c r="EPM20" s="15"/>
      <c r="EPN20" s="15"/>
      <c r="EPO20" s="15"/>
      <c r="EPP20" s="15"/>
      <c r="EPQ20" s="15"/>
      <c r="EPR20" s="15"/>
      <c r="EPS20" s="15"/>
      <c r="EPT20" s="15"/>
      <c r="EPU20" s="15"/>
      <c r="EPV20" s="15"/>
      <c r="EPW20" s="15"/>
      <c r="EPX20" s="15"/>
      <c r="EPY20" s="15"/>
      <c r="EPZ20" s="15"/>
      <c r="EQA20" s="15"/>
      <c r="EQB20" s="15"/>
      <c r="EQC20" s="15"/>
      <c r="EQD20" s="15"/>
      <c r="EQE20" s="15"/>
      <c r="EQF20" s="15"/>
      <c r="EQG20" s="15"/>
      <c r="EQH20" s="15"/>
      <c r="EQI20" s="15"/>
      <c r="EQJ20" s="15"/>
      <c r="EQK20" s="15"/>
      <c r="EQL20" s="15"/>
      <c r="EQM20" s="15"/>
      <c r="EQN20" s="15"/>
      <c r="EQO20" s="15"/>
      <c r="EQP20" s="15"/>
      <c r="EQQ20" s="15"/>
      <c r="EQR20" s="15"/>
      <c r="EQS20" s="15"/>
      <c r="EQT20" s="15"/>
      <c r="EQU20" s="15"/>
      <c r="EQV20" s="15"/>
      <c r="EQW20" s="15"/>
      <c r="EQX20" s="15"/>
      <c r="EQY20" s="15"/>
      <c r="EQZ20" s="15"/>
      <c r="ERA20" s="15"/>
      <c r="ERB20" s="15"/>
      <c r="ERC20" s="15"/>
      <c r="ERD20" s="15"/>
      <c r="ERE20" s="15"/>
      <c r="ERF20" s="15"/>
      <c r="ERG20" s="15"/>
      <c r="ERH20" s="15"/>
      <c r="ERI20" s="15"/>
      <c r="ERJ20" s="15"/>
      <c r="ERK20" s="15"/>
      <c r="ERL20" s="15"/>
      <c r="ERM20" s="15"/>
      <c r="ERN20" s="15"/>
      <c r="ERO20" s="15"/>
      <c r="ERP20" s="15"/>
      <c r="ERQ20" s="15"/>
      <c r="ERR20" s="15"/>
      <c r="ERS20" s="15"/>
      <c r="ERT20" s="15"/>
      <c r="ERU20" s="15"/>
      <c r="ERV20" s="15"/>
      <c r="ERW20" s="15"/>
      <c r="ERX20" s="15"/>
      <c r="ERY20" s="15"/>
      <c r="ERZ20" s="15"/>
      <c r="ESA20" s="15"/>
      <c r="ESB20" s="15"/>
      <c r="ESC20" s="15"/>
      <c r="ESD20" s="15"/>
      <c r="ESE20" s="15"/>
      <c r="ESF20" s="15"/>
      <c r="ESG20" s="15"/>
      <c r="ESH20" s="15"/>
      <c r="ESI20" s="15"/>
      <c r="ESJ20" s="15"/>
      <c r="ESK20" s="15"/>
      <c r="ESL20" s="15"/>
      <c r="ESM20" s="15"/>
      <c r="ESN20" s="15"/>
      <c r="ESO20" s="15"/>
      <c r="ESP20" s="15"/>
      <c r="ESQ20" s="15"/>
      <c r="ESR20" s="15"/>
      <c r="ESS20" s="15"/>
      <c r="EST20" s="15"/>
      <c r="ESU20" s="15"/>
      <c r="ESV20" s="15"/>
      <c r="ESW20" s="15"/>
      <c r="ESX20" s="15"/>
      <c r="ESY20" s="15"/>
      <c r="ESZ20" s="15"/>
      <c r="ETA20" s="15"/>
      <c r="ETB20" s="15"/>
      <c r="ETC20" s="15"/>
      <c r="ETD20" s="15"/>
      <c r="ETE20" s="15"/>
      <c r="ETF20" s="15"/>
      <c r="ETG20" s="15"/>
      <c r="ETH20" s="15"/>
      <c r="ETI20" s="15"/>
      <c r="ETJ20" s="15"/>
      <c r="ETK20" s="15"/>
      <c r="ETL20" s="15"/>
      <c r="ETM20" s="15"/>
      <c r="ETN20" s="15"/>
      <c r="ETO20" s="15"/>
      <c r="ETP20" s="15"/>
      <c r="ETQ20" s="15"/>
      <c r="ETR20" s="15"/>
      <c r="ETS20" s="15"/>
      <c r="ETT20" s="15"/>
      <c r="ETU20" s="15"/>
      <c r="ETV20" s="15"/>
      <c r="ETW20" s="15"/>
      <c r="ETX20" s="15"/>
      <c r="ETY20" s="15"/>
      <c r="ETZ20" s="15"/>
      <c r="EUA20" s="15"/>
      <c r="EUB20" s="15"/>
      <c r="EUC20" s="15"/>
      <c r="EUD20" s="15"/>
      <c r="EUE20" s="15"/>
      <c r="EUF20" s="15"/>
      <c r="EUG20" s="15"/>
      <c r="EUH20" s="15"/>
      <c r="EUI20" s="15"/>
      <c r="EUJ20" s="15"/>
      <c r="EUK20" s="15"/>
      <c r="EUL20" s="15"/>
      <c r="EUM20" s="15"/>
      <c r="EUN20" s="15"/>
      <c r="EUO20" s="15"/>
      <c r="EUP20" s="15"/>
      <c r="EUQ20" s="15"/>
      <c r="EUR20" s="15"/>
      <c r="EUS20" s="15"/>
      <c r="EUT20" s="15"/>
      <c r="EUU20" s="15"/>
      <c r="EUV20" s="15"/>
      <c r="EUW20" s="15"/>
      <c r="EUX20" s="15"/>
      <c r="EUY20" s="15"/>
      <c r="EUZ20" s="15"/>
      <c r="EVA20" s="15"/>
      <c r="EVB20" s="15"/>
      <c r="EVC20" s="15"/>
      <c r="EVD20" s="15"/>
      <c r="EVE20" s="15"/>
      <c r="EVF20" s="15"/>
      <c r="EVG20" s="15"/>
      <c r="EVH20" s="15"/>
      <c r="EVI20" s="15"/>
      <c r="EVJ20" s="15"/>
      <c r="EVK20" s="15"/>
      <c r="EVL20" s="15"/>
      <c r="EVM20" s="15"/>
      <c r="EVN20" s="15"/>
      <c r="EVO20" s="15"/>
      <c r="EVP20" s="15"/>
      <c r="EVQ20" s="15"/>
      <c r="EVR20" s="15"/>
      <c r="EVS20" s="15"/>
      <c r="EVT20" s="15"/>
      <c r="EVU20" s="15"/>
      <c r="EVV20" s="15"/>
      <c r="EVW20" s="15"/>
      <c r="EVX20" s="15"/>
      <c r="EVY20" s="15"/>
      <c r="EVZ20" s="15"/>
      <c r="EWA20" s="15"/>
      <c r="EWB20" s="15"/>
      <c r="EWC20" s="15"/>
      <c r="EWD20" s="15"/>
      <c r="EWE20" s="15"/>
      <c r="EWF20" s="15"/>
      <c r="EWG20" s="15"/>
      <c r="EWH20" s="15"/>
      <c r="EWI20" s="15"/>
      <c r="EWJ20" s="15"/>
      <c r="EWK20" s="15"/>
      <c r="EWL20" s="15"/>
      <c r="EWM20" s="15"/>
      <c r="EWN20" s="15"/>
      <c r="EWO20" s="15"/>
      <c r="EWP20" s="15"/>
      <c r="EWQ20" s="15"/>
      <c r="EWR20" s="15"/>
      <c r="EWS20" s="15"/>
      <c r="EWT20" s="15"/>
      <c r="EWU20" s="15"/>
      <c r="EWV20" s="15"/>
      <c r="EWW20" s="15"/>
      <c r="EWX20" s="15"/>
      <c r="EWY20" s="15"/>
      <c r="EWZ20" s="15"/>
      <c r="EXA20" s="15"/>
      <c r="EXB20" s="15"/>
      <c r="EXC20" s="15"/>
      <c r="EXD20" s="15"/>
      <c r="EXE20" s="15"/>
      <c r="EXF20" s="15"/>
      <c r="EXG20" s="15"/>
      <c r="EXH20" s="15"/>
      <c r="EXI20" s="15"/>
      <c r="EXJ20" s="15"/>
      <c r="EXK20" s="15"/>
      <c r="EXL20" s="15"/>
      <c r="EXM20" s="15"/>
      <c r="EXN20" s="15"/>
      <c r="EXO20" s="15"/>
      <c r="EXP20" s="15"/>
      <c r="EXQ20" s="15"/>
      <c r="EXR20" s="15"/>
      <c r="EXS20" s="15"/>
      <c r="EXT20" s="15"/>
      <c r="EXU20" s="15"/>
      <c r="EXV20" s="15"/>
      <c r="EXW20" s="15"/>
      <c r="EXX20" s="15"/>
      <c r="EXY20" s="15"/>
      <c r="EXZ20" s="15"/>
      <c r="EYA20" s="15"/>
      <c r="EYB20" s="15"/>
      <c r="EYC20" s="15"/>
      <c r="EYD20" s="15"/>
      <c r="EYE20" s="15"/>
      <c r="EYF20" s="15"/>
      <c r="EYG20" s="15"/>
      <c r="EYH20" s="15"/>
      <c r="EYI20" s="15"/>
      <c r="EYJ20" s="15"/>
      <c r="EYK20" s="15"/>
      <c r="EYL20" s="15"/>
      <c r="EYM20" s="15"/>
      <c r="EYN20" s="15"/>
      <c r="EYO20" s="15"/>
      <c r="EYP20" s="15"/>
      <c r="EYQ20" s="15"/>
      <c r="EYR20" s="15"/>
      <c r="EYS20" s="15"/>
      <c r="EYT20" s="15"/>
      <c r="EYU20" s="15"/>
      <c r="EYV20" s="15"/>
      <c r="EYW20" s="15"/>
      <c r="EYX20" s="15"/>
      <c r="EYY20" s="15"/>
      <c r="EYZ20" s="15"/>
      <c r="EZA20" s="15"/>
      <c r="EZB20" s="15"/>
      <c r="EZC20" s="15"/>
      <c r="EZD20" s="15"/>
      <c r="EZE20" s="15"/>
      <c r="EZF20" s="15"/>
      <c r="EZG20" s="15"/>
      <c r="EZH20" s="15"/>
      <c r="EZI20" s="15"/>
      <c r="EZJ20" s="15"/>
      <c r="EZK20" s="15"/>
      <c r="EZL20" s="15"/>
      <c r="EZM20" s="15"/>
      <c r="EZN20" s="15"/>
      <c r="EZO20" s="15"/>
      <c r="EZP20" s="15"/>
      <c r="EZQ20" s="15"/>
      <c r="EZR20" s="15"/>
      <c r="EZS20" s="15"/>
      <c r="EZT20" s="15"/>
      <c r="EZU20" s="15"/>
      <c r="EZV20" s="15"/>
      <c r="EZW20" s="15"/>
      <c r="EZX20" s="15"/>
      <c r="EZY20" s="15"/>
      <c r="EZZ20" s="15"/>
      <c r="FAA20" s="15"/>
      <c r="FAB20" s="15"/>
      <c r="FAC20" s="15"/>
      <c r="FAD20" s="15"/>
      <c r="FAE20" s="15"/>
      <c r="FAF20" s="15"/>
      <c r="FAG20" s="15"/>
      <c r="FAH20" s="15"/>
      <c r="FAI20" s="15"/>
      <c r="FAJ20" s="15"/>
      <c r="FAK20" s="15"/>
      <c r="FAL20" s="15"/>
      <c r="FAM20" s="15"/>
      <c r="FAN20" s="15"/>
      <c r="FAO20" s="15"/>
      <c r="FAP20" s="15"/>
      <c r="FAQ20" s="15"/>
      <c r="FAR20" s="15"/>
      <c r="FAS20" s="15"/>
      <c r="FAT20" s="15"/>
      <c r="FAU20" s="15"/>
      <c r="FAV20" s="15"/>
      <c r="FAW20" s="15"/>
      <c r="FAX20" s="15"/>
      <c r="FAY20" s="15"/>
      <c r="FAZ20" s="15"/>
      <c r="FBA20" s="15"/>
      <c r="FBB20" s="15"/>
      <c r="FBC20" s="15"/>
      <c r="FBD20" s="15"/>
      <c r="FBE20" s="15"/>
      <c r="FBF20" s="15"/>
      <c r="FBG20" s="15"/>
      <c r="FBH20" s="15"/>
      <c r="FBI20" s="15"/>
      <c r="FBJ20" s="15"/>
      <c r="FBK20" s="15"/>
      <c r="FBL20" s="15"/>
      <c r="FBM20" s="15"/>
      <c r="FBN20" s="15"/>
      <c r="FBO20" s="15"/>
      <c r="FBP20" s="15"/>
      <c r="FBQ20" s="15"/>
      <c r="FBR20" s="15"/>
      <c r="FBS20" s="15"/>
      <c r="FBT20" s="15"/>
      <c r="FBU20" s="15"/>
      <c r="FBV20" s="15"/>
      <c r="FBW20" s="15"/>
      <c r="FBX20" s="15"/>
      <c r="FBY20" s="15"/>
      <c r="FBZ20" s="15"/>
      <c r="FCA20" s="15"/>
      <c r="FCB20" s="15"/>
      <c r="FCC20" s="15"/>
      <c r="FCD20" s="15"/>
      <c r="FCE20" s="15"/>
      <c r="FCF20" s="15"/>
      <c r="FCG20" s="15"/>
      <c r="FCH20" s="15"/>
      <c r="FCI20" s="15"/>
      <c r="FCJ20" s="15"/>
      <c r="FCK20" s="15"/>
      <c r="FCL20" s="15"/>
      <c r="FCM20" s="15"/>
      <c r="FCN20" s="15"/>
      <c r="FCO20" s="15"/>
      <c r="FCP20" s="15"/>
      <c r="FCQ20" s="15"/>
      <c r="FCR20" s="15"/>
      <c r="FCS20" s="15"/>
      <c r="FCT20" s="15"/>
      <c r="FCU20" s="15"/>
      <c r="FCV20" s="15"/>
      <c r="FCW20" s="15"/>
      <c r="FCX20" s="15"/>
      <c r="FCY20" s="15"/>
      <c r="FCZ20" s="15"/>
      <c r="FDA20" s="15"/>
      <c r="FDB20" s="15"/>
      <c r="FDC20" s="15"/>
      <c r="FDD20" s="15"/>
      <c r="FDE20" s="15"/>
      <c r="FDF20" s="15"/>
      <c r="FDG20" s="15"/>
      <c r="FDH20" s="15"/>
      <c r="FDI20" s="15"/>
      <c r="FDJ20" s="15"/>
      <c r="FDK20" s="15"/>
      <c r="FDL20" s="15"/>
      <c r="FDM20" s="15"/>
      <c r="FDN20" s="15"/>
      <c r="FDO20" s="15"/>
      <c r="FDP20" s="15"/>
      <c r="FDQ20" s="15"/>
      <c r="FDR20" s="15"/>
      <c r="FDS20" s="15"/>
      <c r="FDT20" s="15"/>
      <c r="FDU20" s="15"/>
      <c r="FDV20" s="15"/>
      <c r="FDW20" s="15"/>
      <c r="FDX20" s="15"/>
      <c r="FDY20" s="15"/>
      <c r="FDZ20" s="15"/>
      <c r="FEA20" s="15"/>
      <c r="FEB20" s="15"/>
      <c r="FEC20" s="15"/>
      <c r="FED20" s="15"/>
      <c r="FEE20" s="15"/>
      <c r="FEF20" s="15"/>
      <c r="FEG20" s="15"/>
      <c r="FEH20" s="15"/>
      <c r="FEI20" s="15"/>
      <c r="FEJ20" s="15"/>
      <c r="FEK20" s="15"/>
      <c r="FEL20" s="15"/>
      <c r="FEM20" s="15"/>
      <c r="FEN20" s="15"/>
      <c r="FEO20" s="15"/>
      <c r="FEP20" s="15"/>
      <c r="FEQ20" s="15"/>
      <c r="FER20" s="15"/>
      <c r="FES20" s="15"/>
      <c r="FET20" s="15"/>
      <c r="FEU20" s="15"/>
      <c r="FEV20" s="15"/>
      <c r="FEW20" s="15"/>
      <c r="FEX20" s="15"/>
      <c r="FEY20" s="15"/>
      <c r="FEZ20" s="15"/>
      <c r="FFA20" s="15"/>
      <c r="FFB20" s="15"/>
      <c r="FFC20" s="15"/>
      <c r="FFD20" s="15"/>
      <c r="FFE20" s="15"/>
      <c r="FFF20" s="15"/>
      <c r="FFG20" s="15"/>
      <c r="FFH20" s="15"/>
      <c r="FFI20" s="15"/>
      <c r="FFJ20" s="15"/>
      <c r="FFK20" s="15"/>
      <c r="FFL20" s="15"/>
      <c r="FFM20" s="15"/>
      <c r="FFN20" s="15"/>
      <c r="FFO20" s="15"/>
      <c r="FFP20" s="15"/>
      <c r="FFQ20" s="15"/>
      <c r="FFR20" s="15"/>
      <c r="FFS20" s="15"/>
      <c r="FFT20" s="15"/>
      <c r="FFU20" s="15"/>
      <c r="FFV20" s="15"/>
      <c r="FFW20" s="15"/>
      <c r="FFX20" s="15"/>
      <c r="FFY20" s="15"/>
      <c r="FFZ20" s="15"/>
      <c r="FGA20" s="15"/>
      <c r="FGB20" s="15"/>
      <c r="FGC20" s="15"/>
      <c r="FGD20" s="15"/>
      <c r="FGE20" s="15"/>
      <c r="FGF20" s="15"/>
      <c r="FGG20" s="15"/>
      <c r="FGH20" s="15"/>
      <c r="FGI20" s="15"/>
      <c r="FGJ20" s="15"/>
      <c r="FGK20" s="15"/>
      <c r="FGL20" s="15"/>
      <c r="FGM20" s="15"/>
      <c r="FGN20" s="15"/>
      <c r="FGO20" s="15"/>
      <c r="FGP20" s="15"/>
      <c r="FGQ20" s="15"/>
      <c r="FGR20" s="15"/>
      <c r="FGS20" s="15"/>
      <c r="FGT20" s="15"/>
      <c r="FGU20" s="15"/>
      <c r="FGV20" s="15"/>
      <c r="FGW20" s="15"/>
      <c r="FGX20" s="15"/>
      <c r="FGY20" s="15"/>
      <c r="FGZ20" s="15"/>
      <c r="FHA20" s="15"/>
      <c r="FHB20" s="15"/>
      <c r="FHC20" s="15"/>
      <c r="FHD20" s="15"/>
      <c r="FHE20" s="15"/>
      <c r="FHF20" s="15"/>
      <c r="FHG20" s="15"/>
      <c r="FHH20" s="15"/>
      <c r="FHI20" s="15"/>
      <c r="FHJ20" s="15"/>
      <c r="FHK20" s="15"/>
      <c r="FHL20" s="15"/>
      <c r="FHM20" s="15"/>
      <c r="FHN20" s="15"/>
      <c r="FHO20" s="15"/>
      <c r="FHP20" s="15"/>
      <c r="FHQ20" s="15"/>
      <c r="FHR20" s="15"/>
      <c r="FHS20" s="15"/>
      <c r="FHT20" s="15"/>
      <c r="FHU20" s="15"/>
      <c r="FHV20" s="15"/>
      <c r="FHW20" s="15"/>
      <c r="FHX20" s="15"/>
      <c r="FHY20" s="15"/>
      <c r="FHZ20" s="15"/>
      <c r="FIA20" s="15"/>
      <c r="FIB20" s="15"/>
      <c r="FIC20" s="15"/>
      <c r="FID20" s="15"/>
      <c r="FIE20" s="15"/>
      <c r="FIF20" s="15"/>
      <c r="FIG20" s="15"/>
      <c r="FIH20" s="15"/>
      <c r="FII20" s="15"/>
      <c r="FIJ20" s="15"/>
      <c r="FIK20" s="15"/>
      <c r="FIL20" s="15"/>
      <c r="FIM20" s="15"/>
      <c r="FIN20" s="15"/>
      <c r="FIO20" s="15"/>
      <c r="FIP20" s="15"/>
      <c r="FIQ20" s="15"/>
      <c r="FIR20" s="15"/>
      <c r="FIS20" s="15"/>
      <c r="FIT20" s="15"/>
      <c r="FIU20" s="15"/>
      <c r="FIV20" s="15"/>
      <c r="FIW20" s="15"/>
      <c r="FIX20" s="15"/>
      <c r="FIY20" s="15"/>
      <c r="FIZ20" s="15"/>
      <c r="FJA20" s="15"/>
      <c r="FJB20" s="15"/>
      <c r="FJC20" s="15"/>
      <c r="FJD20" s="15"/>
      <c r="FJE20" s="15"/>
      <c r="FJF20" s="15"/>
      <c r="FJG20" s="15"/>
      <c r="FJH20" s="15"/>
      <c r="FJI20" s="15"/>
      <c r="FJJ20" s="15"/>
      <c r="FJK20" s="15"/>
      <c r="FJL20" s="15"/>
      <c r="FJM20" s="15"/>
      <c r="FJN20" s="15"/>
      <c r="FJO20" s="15"/>
      <c r="FJP20" s="15"/>
      <c r="FJQ20" s="15"/>
      <c r="FJR20" s="15"/>
      <c r="FJS20" s="15"/>
      <c r="FJT20" s="15"/>
      <c r="FJU20" s="15"/>
      <c r="FJV20" s="15"/>
      <c r="FJW20" s="15"/>
      <c r="FJX20" s="15"/>
      <c r="FJY20" s="15"/>
      <c r="FJZ20" s="15"/>
      <c r="FKA20" s="15"/>
      <c r="FKB20" s="15"/>
      <c r="FKC20" s="15"/>
      <c r="FKD20" s="15"/>
      <c r="FKE20" s="15"/>
      <c r="FKF20" s="15"/>
      <c r="FKG20" s="15"/>
      <c r="FKH20" s="15"/>
      <c r="FKI20" s="15"/>
      <c r="FKJ20" s="15"/>
      <c r="FKK20" s="15"/>
      <c r="FKL20" s="15"/>
      <c r="FKM20" s="15"/>
      <c r="FKN20" s="15"/>
      <c r="FKO20" s="15"/>
      <c r="FKP20" s="15"/>
      <c r="FKQ20" s="15"/>
      <c r="FKR20" s="15"/>
      <c r="FKS20" s="15"/>
      <c r="FKT20" s="15"/>
      <c r="FKU20" s="15"/>
      <c r="FKV20" s="15"/>
      <c r="FKW20" s="15"/>
      <c r="FKX20" s="15"/>
      <c r="FKY20" s="15"/>
      <c r="FKZ20" s="15"/>
      <c r="FLA20" s="15"/>
      <c r="FLB20" s="15"/>
      <c r="FLC20" s="15"/>
      <c r="FLD20" s="15"/>
      <c r="FLE20" s="15"/>
      <c r="FLF20" s="15"/>
      <c r="FLG20" s="15"/>
      <c r="FLH20" s="15"/>
      <c r="FLI20" s="15"/>
      <c r="FLJ20" s="15"/>
      <c r="FLK20" s="15"/>
      <c r="FLL20" s="15"/>
      <c r="FLM20" s="15"/>
      <c r="FLN20" s="15"/>
      <c r="FLO20" s="15"/>
      <c r="FLP20" s="15"/>
      <c r="FLQ20" s="15"/>
      <c r="FLR20" s="15"/>
      <c r="FLS20" s="15"/>
      <c r="FLT20" s="15"/>
      <c r="FLU20" s="15"/>
      <c r="FLV20" s="15"/>
      <c r="FLW20" s="15"/>
      <c r="FLX20" s="15"/>
      <c r="FLY20" s="15"/>
      <c r="FLZ20" s="15"/>
      <c r="FMA20" s="15"/>
      <c r="FMB20" s="15"/>
      <c r="FMC20" s="15"/>
      <c r="FMD20" s="15"/>
      <c r="FME20" s="15"/>
      <c r="FMF20" s="15"/>
      <c r="FMG20" s="15"/>
      <c r="FMH20" s="15"/>
      <c r="FMI20" s="15"/>
      <c r="FMJ20" s="15"/>
      <c r="FMK20" s="15"/>
      <c r="FML20" s="15"/>
      <c r="FMM20" s="15"/>
      <c r="FMN20" s="15"/>
      <c r="FMO20" s="15"/>
      <c r="FMP20" s="15"/>
      <c r="FMQ20" s="15"/>
      <c r="FMR20" s="15"/>
      <c r="FMS20" s="15"/>
      <c r="FMT20" s="15"/>
      <c r="FMU20" s="15"/>
      <c r="FMV20" s="15"/>
      <c r="FMW20" s="15"/>
      <c r="FMX20" s="15"/>
      <c r="FMY20" s="15"/>
      <c r="FMZ20" s="15"/>
      <c r="FNA20" s="15"/>
      <c r="FNB20" s="15"/>
      <c r="FNC20" s="15"/>
      <c r="FND20" s="15"/>
      <c r="FNE20" s="15"/>
      <c r="FNF20" s="15"/>
      <c r="FNG20" s="15"/>
      <c r="FNH20" s="15"/>
      <c r="FNI20" s="15"/>
      <c r="FNJ20" s="15"/>
      <c r="FNK20" s="15"/>
      <c r="FNL20" s="15"/>
      <c r="FNM20" s="15"/>
      <c r="FNN20" s="15"/>
      <c r="FNO20" s="15"/>
      <c r="FNP20" s="15"/>
      <c r="FNQ20" s="15"/>
      <c r="FNR20" s="15"/>
      <c r="FNS20" s="15"/>
      <c r="FNT20" s="15"/>
      <c r="FNU20" s="15"/>
      <c r="FNV20" s="15"/>
      <c r="FNW20" s="15"/>
      <c r="FNX20" s="15"/>
      <c r="FNY20" s="15"/>
      <c r="FNZ20" s="15"/>
      <c r="FOA20" s="15"/>
      <c r="FOB20" s="15"/>
      <c r="FOC20" s="15"/>
      <c r="FOD20" s="15"/>
      <c r="FOE20" s="15"/>
      <c r="FOF20" s="15"/>
      <c r="FOG20" s="15"/>
      <c r="FOH20" s="15"/>
      <c r="FOI20" s="15"/>
      <c r="FOJ20" s="15"/>
      <c r="FOK20" s="15"/>
      <c r="FOL20" s="15"/>
      <c r="FOM20" s="15"/>
      <c r="FON20" s="15"/>
      <c r="FOO20" s="15"/>
      <c r="FOP20" s="15"/>
      <c r="FOQ20" s="15"/>
      <c r="FOR20" s="15"/>
      <c r="FOS20" s="15"/>
      <c r="FOT20" s="15"/>
      <c r="FOU20" s="15"/>
      <c r="FOV20" s="15"/>
      <c r="FOW20" s="15"/>
      <c r="FOX20" s="15"/>
      <c r="FOY20" s="15"/>
      <c r="FOZ20" s="15"/>
      <c r="FPA20" s="15"/>
      <c r="FPB20" s="15"/>
      <c r="FPC20" s="15"/>
      <c r="FPD20" s="15"/>
      <c r="FPE20" s="15"/>
      <c r="FPF20" s="15"/>
      <c r="FPG20" s="15"/>
      <c r="FPH20" s="15"/>
      <c r="FPI20" s="15"/>
      <c r="FPJ20" s="15"/>
      <c r="FPK20" s="15"/>
      <c r="FPL20" s="15"/>
      <c r="FPM20" s="15"/>
      <c r="FPN20" s="15"/>
      <c r="FPO20" s="15"/>
      <c r="FPP20" s="15"/>
      <c r="FPQ20" s="15"/>
      <c r="FPR20" s="15"/>
      <c r="FPS20" s="15"/>
      <c r="FPT20" s="15"/>
      <c r="FPU20" s="15"/>
      <c r="FPV20" s="15"/>
      <c r="FPW20" s="15"/>
      <c r="FPX20" s="15"/>
      <c r="FPY20" s="15"/>
      <c r="FPZ20" s="15"/>
      <c r="FQA20" s="15"/>
      <c r="FQB20" s="15"/>
      <c r="FQC20" s="15"/>
      <c r="FQD20" s="15"/>
      <c r="FQE20" s="15"/>
      <c r="FQF20" s="15"/>
      <c r="FQG20" s="15"/>
      <c r="FQH20" s="15"/>
      <c r="FQI20" s="15"/>
      <c r="FQJ20" s="15"/>
      <c r="FQK20" s="15"/>
      <c r="FQL20" s="15"/>
      <c r="FQM20" s="15"/>
      <c r="FQN20" s="15"/>
      <c r="FQO20" s="15"/>
      <c r="FQP20" s="15"/>
      <c r="FQQ20" s="15"/>
      <c r="FQR20" s="15"/>
      <c r="FQS20" s="15"/>
      <c r="FQT20" s="15"/>
      <c r="FQU20" s="15"/>
      <c r="FQV20" s="15"/>
      <c r="FQW20" s="15"/>
      <c r="FQX20" s="15"/>
      <c r="FQY20" s="15"/>
      <c r="FQZ20" s="15"/>
      <c r="FRA20" s="15"/>
      <c r="FRB20" s="15"/>
      <c r="FRC20" s="15"/>
      <c r="FRD20" s="15"/>
      <c r="FRE20" s="15"/>
      <c r="FRF20" s="15"/>
      <c r="FRG20" s="15"/>
      <c r="FRH20" s="15"/>
      <c r="FRI20" s="15"/>
      <c r="FRJ20" s="15"/>
      <c r="FRK20" s="15"/>
      <c r="FRL20" s="15"/>
      <c r="FRM20" s="15"/>
      <c r="FRN20" s="15"/>
      <c r="FRO20" s="15"/>
      <c r="FRP20" s="15"/>
      <c r="FRQ20" s="15"/>
      <c r="FRR20" s="15"/>
      <c r="FRS20" s="15"/>
      <c r="FRT20" s="15"/>
      <c r="FRU20" s="15"/>
      <c r="FRV20" s="15"/>
      <c r="FRW20" s="15"/>
      <c r="FRX20" s="15"/>
      <c r="FRY20" s="15"/>
      <c r="FRZ20" s="15"/>
      <c r="FSA20" s="15"/>
    </row>
    <row r="21" spans="1:4551" x14ac:dyDescent="0.25">
      <c r="A21" s="307"/>
      <c r="B21" s="307" t="s">
        <v>167</v>
      </c>
    </row>
    <row r="22" spans="1:4551" s="17" customFormat="1" x14ac:dyDescent="0.25">
      <c r="A22" s="122"/>
      <c r="B22" s="122" t="s">
        <v>168</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15"/>
      <c r="JC22" s="15"/>
      <c r="JD22" s="15"/>
      <c r="JE22" s="15"/>
      <c r="JF22" s="15"/>
      <c r="JG22" s="15"/>
      <c r="JH22" s="15"/>
      <c r="JI22" s="15"/>
      <c r="JJ22" s="15"/>
      <c r="JK22" s="15"/>
      <c r="JL22" s="15"/>
      <c r="JM22" s="15"/>
      <c r="JN22" s="15"/>
      <c r="JO22" s="15"/>
      <c r="JP22" s="15"/>
      <c r="JQ22" s="15"/>
      <c r="JR22" s="15"/>
      <c r="JS22" s="15"/>
      <c r="JT22" s="15"/>
      <c r="JU22" s="15"/>
      <c r="JV22" s="15"/>
      <c r="JW22" s="15"/>
      <c r="JX22" s="15"/>
      <c r="JY22" s="15"/>
      <c r="JZ22" s="15"/>
      <c r="KA22" s="15"/>
      <c r="KB22" s="15"/>
      <c r="KC22" s="15"/>
      <c r="KD22" s="15"/>
      <c r="KE22" s="15"/>
      <c r="KF22" s="15"/>
      <c r="KG22" s="15"/>
      <c r="KH22" s="15"/>
      <c r="KI22" s="15"/>
      <c r="KJ22" s="15"/>
      <c r="KK22" s="15"/>
      <c r="KL22" s="15"/>
      <c r="KM22" s="15"/>
      <c r="KN22" s="15"/>
      <c r="KO22" s="15"/>
      <c r="KP22" s="15"/>
      <c r="KQ22" s="15"/>
      <c r="KR22" s="15"/>
      <c r="KS22" s="15"/>
      <c r="KT22" s="15"/>
      <c r="KU22" s="15"/>
      <c r="KV22" s="15"/>
      <c r="KW22" s="15"/>
      <c r="KX22" s="15"/>
      <c r="KY22" s="15"/>
      <c r="KZ22" s="15"/>
      <c r="LA22" s="15"/>
      <c r="LB22" s="15"/>
      <c r="LC22" s="15"/>
      <c r="LD22" s="15"/>
      <c r="LE22" s="15"/>
      <c r="LF22" s="15"/>
      <c r="LG22" s="15"/>
      <c r="LH22" s="15"/>
      <c r="LI22" s="15"/>
      <c r="LJ22" s="15"/>
      <c r="LK22" s="15"/>
      <c r="LL22" s="15"/>
      <c r="LM22" s="15"/>
      <c r="LN22" s="15"/>
      <c r="LO22" s="15"/>
      <c r="LP22" s="15"/>
      <c r="LQ22" s="15"/>
      <c r="LR22" s="15"/>
      <c r="LS22" s="15"/>
      <c r="LT22" s="15"/>
      <c r="LU22" s="15"/>
      <c r="LV22" s="15"/>
      <c r="LW22" s="15"/>
      <c r="LX22" s="15"/>
      <c r="LY22" s="15"/>
      <c r="LZ22" s="15"/>
      <c r="MA22" s="15"/>
      <c r="MB22" s="15"/>
      <c r="MC22" s="15"/>
      <c r="MD22" s="15"/>
      <c r="ME22" s="15"/>
      <c r="MF22" s="15"/>
      <c r="MG22" s="15"/>
      <c r="MH22" s="15"/>
      <c r="MI22" s="15"/>
      <c r="MJ22" s="15"/>
      <c r="MK22" s="15"/>
      <c r="ML22" s="15"/>
      <c r="MM22" s="15"/>
      <c r="MN22" s="15"/>
      <c r="MO22" s="15"/>
      <c r="MP22" s="15"/>
      <c r="MQ22" s="15"/>
      <c r="MR22" s="15"/>
      <c r="MS22" s="15"/>
      <c r="MT22" s="15"/>
      <c r="MU22" s="15"/>
      <c r="MV22" s="15"/>
      <c r="MW22" s="15"/>
      <c r="MX22" s="15"/>
      <c r="MY22" s="15"/>
      <c r="MZ22" s="15"/>
      <c r="NA22" s="15"/>
      <c r="NB22" s="15"/>
      <c r="NC22" s="15"/>
      <c r="ND22" s="15"/>
      <c r="NE22" s="15"/>
      <c r="NF22" s="15"/>
      <c r="NG22" s="15"/>
      <c r="NH22" s="15"/>
      <c r="NI22" s="15"/>
      <c r="NJ22" s="15"/>
      <c r="NK22" s="15"/>
      <c r="NL22" s="15"/>
      <c r="NM22" s="15"/>
      <c r="NN22" s="15"/>
      <c r="NO22" s="15"/>
      <c r="NP22" s="15"/>
      <c r="NQ22" s="15"/>
      <c r="NR22" s="15"/>
      <c r="NS22" s="15"/>
      <c r="NT22" s="15"/>
      <c r="NU22" s="15"/>
      <c r="NV22" s="15"/>
      <c r="NW22" s="15"/>
      <c r="NX22" s="15"/>
      <c r="NY22" s="15"/>
      <c r="NZ22" s="15"/>
      <c r="OA22" s="15"/>
      <c r="OB22" s="15"/>
      <c r="OC22" s="15"/>
      <c r="OD22" s="15"/>
      <c r="OE22" s="15"/>
      <c r="OF22" s="15"/>
      <c r="OG22" s="15"/>
      <c r="OH22" s="15"/>
      <c r="OI22" s="15"/>
      <c r="OJ22" s="15"/>
      <c r="OK22" s="15"/>
      <c r="OL22" s="15"/>
      <c r="OM22" s="15"/>
      <c r="ON22" s="15"/>
      <c r="OO22" s="15"/>
      <c r="OP22" s="15"/>
      <c r="OQ22" s="15"/>
      <c r="OR22" s="15"/>
      <c r="OS22" s="15"/>
      <c r="OT22" s="15"/>
      <c r="OU22" s="15"/>
      <c r="OV22" s="15"/>
      <c r="OW22" s="15"/>
      <c r="OX22" s="15"/>
      <c r="OY22" s="15"/>
      <c r="OZ22" s="15"/>
      <c r="PA22" s="15"/>
      <c r="PB22" s="15"/>
      <c r="PC22" s="15"/>
      <c r="PD22" s="15"/>
      <c r="PE22" s="15"/>
      <c r="PF22" s="15"/>
      <c r="PG22" s="15"/>
      <c r="PH22" s="15"/>
      <c r="PI22" s="15"/>
      <c r="PJ22" s="15"/>
      <c r="PK22" s="15"/>
      <c r="PL22" s="15"/>
      <c r="PM22" s="15"/>
      <c r="PN22" s="15"/>
      <c r="PO22" s="15"/>
      <c r="PP22" s="15"/>
      <c r="PQ22" s="15"/>
      <c r="PR22" s="15"/>
      <c r="PS22" s="15"/>
      <c r="PT22" s="15"/>
      <c r="PU22" s="15"/>
      <c r="PV22" s="15"/>
      <c r="PW22" s="15"/>
      <c r="PX22" s="15"/>
      <c r="PY22" s="15"/>
      <c r="PZ22" s="15"/>
      <c r="QA22" s="15"/>
      <c r="QB22" s="15"/>
      <c r="QC22" s="15"/>
      <c r="QD22" s="15"/>
      <c r="QE22" s="15"/>
      <c r="QF22" s="15"/>
      <c r="QG22" s="15"/>
      <c r="QH22" s="15"/>
      <c r="QI22" s="15"/>
      <c r="QJ22" s="15"/>
      <c r="QK22" s="15"/>
      <c r="QL22" s="15"/>
      <c r="QM22" s="15"/>
      <c r="QN22" s="15"/>
      <c r="QO22" s="15"/>
      <c r="QP22" s="15"/>
      <c r="QQ22" s="15"/>
      <c r="QR22" s="15"/>
      <c r="QS22" s="15"/>
      <c r="QT22" s="15"/>
      <c r="QU22" s="15"/>
      <c r="QV22" s="15"/>
      <c r="QW22" s="15"/>
      <c r="QX22" s="15"/>
      <c r="QY22" s="15"/>
      <c r="QZ22" s="15"/>
      <c r="RA22" s="15"/>
      <c r="RB22" s="15"/>
      <c r="RC22" s="15"/>
      <c r="RD22" s="15"/>
      <c r="RE22" s="15"/>
      <c r="RF22" s="15"/>
      <c r="RG22" s="15"/>
      <c r="RH22" s="15"/>
      <c r="RI22" s="15"/>
      <c r="RJ22" s="15"/>
      <c r="RK22" s="15"/>
      <c r="RL22" s="15"/>
      <c r="RM22" s="15"/>
      <c r="RN22" s="15"/>
      <c r="RO22" s="15"/>
      <c r="RP22" s="15"/>
      <c r="RQ22" s="15"/>
      <c r="RR22" s="15"/>
      <c r="RS22" s="15"/>
      <c r="RT22" s="15"/>
      <c r="RU22" s="15"/>
      <c r="RV22" s="15"/>
      <c r="RW22" s="15"/>
      <c r="RX22" s="15"/>
      <c r="RY22" s="15"/>
      <c r="RZ22" s="15"/>
      <c r="SA22" s="15"/>
      <c r="SB22" s="15"/>
      <c r="SC22" s="15"/>
      <c r="SD22" s="15"/>
      <c r="SE22" s="15"/>
      <c r="SF22" s="15"/>
      <c r="SG22" s="15"/>
      <c r="SH22" s="15"/>
      <c r="SI22" s="15"/>
      <c r="SJ22" s="15"/>
      <c r="SK22" s="15"/>
      <c r="SL22" s="15"/>
      <c r="SM22" s="15"/>
      <c r="SN22" s="15"/>
      <c r="SO22" s="15"/>
      <c r="SP22" s="15"/>
      <c r="SQ22" s="15"/>
      <c r="SR22" s="15"/>
      <c r="SS22" s="15"/>
      <c r="ST22" s="15"/>
      <c r="SU22" s="15"/>
      <c r="SV22" s="15"/>
      <c r="SW22" s="15"/>
      <c r="SX22" s="15"/>
      <c r="SY22" s="15"/>
      <c r="SZ22" s="15"/>
      <c r="TA22" s="15"/>
      <c r="TB22" s="15"/>
      <c r="TC22" s="15"/>
      <c r="TD22" s="15"/>
      <c r="TE22" s="15"/>
      <c r="TF22" s="15"/>
      <c r="TG22" s="15"/>
      <c r="TH22" s="15"/>
      <c r="TI22" s="15"/>
      <c r="TJ22" s="15"/>
      <c r="TK22" s="15"/>
      <c r="TL22" s="15"/>
      <c r="TM22" s="15"/>
      <c r="TN22" s="15"/>
      <c r="TO22" s="15"/>
      <c r="TP22" s="15"/>
      <c r="TQ22" s="15"/>
      <c r="TR22" s="15"/>
      <c r="TS22" s="15"/>
      <c r="TT22" s="15"/>
      <c r="TU22" s="15"/>
      <c r="TV22" s="15"/>
      <c r="TW22" s="15"/>
      <c r="TX22" s="15"/>
      <c r="TY22" s="15"/>
      <c r="TZ22" s="15"/>
      <c r="UA22" s="15"/>
      <c r="UB22" s="15"/>
      <c r="UC22" s="15"/>
      <c r="UD22" s="15"/>
      <c r="UE22" s="15"/>
      <c r="UF22" s="15"/>
      <c r="UG22" s="15"/>
      <c r="UH22" s="15"/>
      <c r="UI22" s="15"/>
      <c r="UJ22" s="15"/>
      <c r="UK22" s="15"/>
      <c r="UL22" s="15"/>
      <c r="UM22" s="15"/>
      <c r="UN22" s="15"/>
      <c r="UO22" s="15"/>
      <c r="UP22" s="15"/>
      <c r="UQ22" s="15"/>
      <c r="UR22" s="15"/>
      <c r="US22" s="15"/>
      <c r="UT22" s="15"/>
      <c r="UU22" s="15"/>
      <c r="UV22" s="15"/>
      <c r="UW22" s="15"/>
      <c r="UX22" s="15"/>
      <c r="UY22" s="15"/>
      <c r="UZ22" s="15"/>
      <c r="VA22" s="15"/>
      <c r="VB22" s="15"/>
      <c r="VC22" s="15"/>
      <c r="VD22" s="15"/>
      <c r="VE22" s="15"/>
      <c r="VF22" s="15"/>
      <c r="VG22" s="15"/>
      <c r="VH22" s="15"/>
      <c r="VI22" s="15"/>
      <c r="VJ22" s="15"/>
      <c r="VK22" s="15"/>
      <c r="VL22" s="15"/>
      <c r="VM22" s="15"/>
      <c r="VN22" s="15"/>
      <c r="VO22" s="15"/>
      <c r="VP22" s="15"/>
      <c r="VQ22" s="15"/>
      <c r="VR22" s="15"/>
      <c r="VS22" s="15"/>
      <c r="VT22" s="15"/>
      <c r="VU22" s="15"/>
      <c r="VV22" s="15"/>
      <c r="VW22" s="15"/>
      <c r="VX22" s="15"/>
      <c r="VY22" s="15"/>
      <c r="VZ22" s="15"/>
      <c r="WA22" s="15"/>
      <c r="WB22" s="15"/>
      <c r="WC22" s="15"/>
      <c r="WD22" s="15"/>
      <c r="WE22" s="15"/>
      <c r="WF22" s="15"/>
      <c r="WG22" s="15"/>
      <c r="WH22" s="15"/>
      <c r="WI22" s="15"/>
      <c r="WJ22" s="15"/>
      <c r="WK22" s="15"/>
      <c r="WL22" s="15"/>
      <c r="WM22" s="15"/>
      <c r="WN22" s="15"/>
      <c r="WO22" s="15"/>
      <c r="WP22" s="15"/>
      <c r="WQ22" s="15"/>
      <c r="WR22" s="15"/>
      <c r="WS22" s="15"/>
      <c r="WT22" s="15"/>
      <c r="WU22" s="15"/>
      <c r="WV22" s="15"/>
      <c r="WW22" s="15"/>
      <c r="WX22" s="15"/>
      <c r="WY22" s="15"/>
      <c r="WZ22" s="15"/>
      <c r="XA22" s="15"/>
      <c r="XB22" s="15"/>
      <c r="XC22" s="15"/>
      <c r="XD22" s="15"/>
      <c r="XE22" s="15"/>
      <c r="XF22" s="15"/>
      <c r="XG22" s="15"/>
      <c r="XH22" s="15"/>
      <c r="XI22" s="15"/>
      <c r="XJ22" s="15"/>
      <c r="XK22" s="15"/>
      <c r="XL22" s="15"/>
      <c r="XM22" s="15"/>
      <c r="XN22" s="15"/>
      <c r="XO22" s="15"/>
      <c r="XP22" s="15"/>
      <c r="XQ22" s="15"/>
      <c r="XR22" s="15"/>
      <c r="XS22" s="15"/>
      <c r="XT22" s="15"/>
      <c r="XU22" s="15"/>
      <c r="XV22" s="15"/>
      <c r="XW22" s="15"/>
      <c r="XX22" s="15"/>
      <c r="XY22" s="15"/>
      <c r="XZ22" s="15"/>
      <c r="YA22" s="15"/>
      <c r="YB22" s="15"/>
      <c r="YC22" s="15"/>
      <c r="YD22" s="15"/>
      <c r="YE22" s="15"/>
      <c r="YF22" s="15"/>
      <c r="YG22" s="15"/>
      <c r="YH22" s="15"/>
      <c r="YI22" s="15"/>
      <c r="YJ22" s="15"/>
      <c r="YK22" s="15"/>
      <c r="YL22" s="15"/>
      <c r="YM22" s="15"/>
      <c r="YN22" s="15"/>
      <c r="YO22" s="15"/>
      <c r="YP22" s="15"/>
      <c r="YQ22" s="15"/>
      <c r="YR22" s="15"/>
      <c r="YS22" s="15"/>
      <c r="YT22" s="15"/>
      <c r="YU22" s="15"/>
      <c r="YV22" s="15"/>
      <c r="YW22" s="15"/>
      <c r="YX22" s="15"/>
      <c r="YY22" s="15"/>
      <c r="YZ22" s="15"/>
      <c r="ZA22" s="15"/>
      <c r="ZB22" s="15"/>
      <c r="ZC22" s="15"/>
      <c r="ZD22" s="15"/>
      <c r="ZE22" s="15"/>
      <c r="ZF22" s="15"/>
      <c r="ZG22" s="15"/>
      <c r="ZH22" s="15"/>
      <c r="ZI22" s="15"/>
      <c r="ZJ22" s="15"/>
      <c r="ZK22" s="15"/>
      <c r="ZL22" s="15"/>
      <c r="ZM22" s="15"/>
      <c r="ZN22" s="15"/>
      <c r="ZO22" s="15"/>
      <c r="ZP22" s="15"/>
      <c r="ZQ22" s="15"/>
      <c r="ZR22" s="15"/>
      <c r="ZS22" s="15"/>
      <c r="ZT22" s="15"/>
      <c r="ZU22" s="15"/>
      <c r="ZV22" s="15"/>
      <c r="ZW22" s="15"/>
      <c r="ZX22" s="15"/>
      <c r="ZY22" s="15"/>
      <c r="ZZ22" s="15"/>
      <c r="AAA22" s="15"/>
      <c r="AAB22" s="15"/>
      <c r="AAC22" s="15"/>
      <c r="AAD22" s="15"/>
      <c r="AAE22" s="15"/>
      <c r="AAF22" s="15"/>
      <c r="AAG22" s="15"/>
      <c r="AAH22" s="15"/>
      <c r="AAI22" s="15"/>
      <c r="AAJ22" s="15"/>
      <c r="AAK22" s="15"/>
      <c r="AAL22" s="15"/>
      <c r="AAM22" s="15"/>
      <c r="AAN22" s="15"/>
      <c r="AAO22" s="15"/>
      <c r="AAP22" s="15"/>
      <c r="AAQ22" s="15"/>
      <c r="AAR22" s="15"/>
      <c r="AAS22" s="15"/>
      <c r="AAT22" s="15"/>
      <c r="AAU22" s="15"/>
      <c r="AAV22" s="15"/>
      <c r="AAW22" s="15"/>
      <c r="AAX22" s="15"/>
      <c r="AAY22" s="15"/>
      <c r="AAZ22" s="15"/>
      <c r="ABA22" s="15"/>
      <c r="ABB22" s="15"/>
      <c r="ABC22" s="15"/>
      <c r="ABD22" s="15"/>
      <c r="ABE22" s="15"/>
      <c r="ABF22" s="15"/>
      <c r="ABG22" s="15"/>
      <c r="ABH22" s="15"/>
      <c r="ABI22" s="15"/>
      <c r="ABJ22" s="15"/>
      <c r="ABK22" s="15"/>
      <c r="ABL22" s="15"/>
      <c r="ABM22" s="15"/>
      <c r="ABN22" s="15"/>
      <c r="ABO22" s="15"/>
      <c r="ABP22" s="15"/>
      <c r="ABQ22" s="15"/>
      <c r="ABR22" s="15"/>
      <c r="ABS22" s="15"/>
      <c r="ABT22" s="15"/>
      <c r="ABU22" s="15"/>
      <c r="ABV22" s="15"/>
      <c r="ABW22" s="15"/>
      <c r="ABX22" s="15"/>
      <c r="ABY22" s="15"/>
      <c r="ABZ22" s="15"/>
      <c r="ACA22" s="15"/>
      <c r="ACB22" s="15"/>
      <c r="ACC22" s="15"/>
      <c r="ACD22" s="15"/>
      <c r="ACE22" s="15"/>
      <c r="ACF22" s="15"/>
      <c r="ACG22" s="15"/>
      <c r="ACH22" s="15"/>
      <c r="ACI22" s="15"/>
      <c r="ACJ22" s="15"/>
      <c r="ACK22" s="15"/>
      <c r="ACL22" s="15"/>
      <c r="ACM22" s="15"/>
      <c r="ACN22" s="15"/>
      <c r="ACO22" s="15"/>
      <c r="ACP22" s="15"/>
      <c r="ACQ22" s="15"/>
      <c r="ACR22" s="15"/>
      <c r="ACS22" s="15"/>
      <c r="ACT22" s="15"/>
      <c r="ACU22" s="15"/>
      <c r="ACV22" s="15"/>
      <c r="ACW22" s="15"/>
      <c r="ACX22" s="15"/>
      <c r="ACY22" s="15"/>
      <c r="ACZ22" s="15"/>
      <c r="ADA22" s="15"/>
      <c r="ADB22" s="15"/>
      <c r="ADC22" s="15"/>
      <c r="ADD22" s="15"/>
      <c r="ADE22" s="15"/>
      <c r="ADF22" s="15"/>
      <c r="ADG22" s="15"/>
      <c r="ADH22" s="15"/>
      <c r="ADI22" s="15"/>
      <c r="ADJ22" s="15"/>
      <c r="ADK22" s="15"/>
      <c r="ADL22" s="15"/>
      <c r="ADM22" s="15"/>
      <c r="ADN22" s="15"/>
      <c r="ADO22" s="15"/>
      <c r="ADP22" s="15"/>
      <c r="ADQ22" s="15"/>
      <c r="ADR22" s="15"/>
      <c r="ADS22" s="15"/>
      <c r="ADT22" s="15"/>
      <c r="ADU22" s="15"/>
      <c r="ADV22" s="15"/>
      <c r="ADW22" s="15"/>
      <c r="ADX22" s="15"/>
      <c r="ADY22" s="15"/>
      <c r="ADZ22" s="15"/>
      <c r="AEA22" s="15"/>
      <c r="AEB22" s="15"/>
      <c r="AEC22" s="15"/>
      <c r="AED22" s="15"/>
      <c r="AEE22" s="15"/>
      <c r="AEF22" s="15"/>
      <c r="AEG22" s="15"/>
      <c r="AEH22" s="15"/>
      <c r="AEI22" s="15"/>
      <c r="AEJ22" s="15"/>
      <c r="AEK22" s="15"/>
      <c r="AEL22" s="15"/>
      <c r="AEM22" s="15"/>
      <c r="AEN22" s="15"/>
      <c r="AEO22" s="15"/>
      <c r="AEP22" s="15"/>
      <c r="AEQ22" s="15"/>
      <c r="AER22" s="15"/>
      <c r="AES22" s="15"/>
      <c r="AET22" s="15"/>
      <c r="AEU22" s="15"/>
      <c r="AEV22" s="15"/>
      <c r="AEW22" s="15"/>
      <c r="AEX22" s="15"/>
      <c r="AEY22" s="15"/>
      <c r="AEZ22" s="15"/>
      <c r="AFA22" s="15"/>
      <c r="AFB22" s="15"/>
      <c r="AFC22" s="15"/>
      <c r="AFD22" s="15"/>
      <c r="AFE22" s="15"/>
      <c r="AFF22" s="15"/>
      <c r="AFG22" s="15"/>
      <c r="AFH22" s="15"/>
      <c r="AFI22" s="15"/>
      <c r="AFJ22" s="15"/>
      <c r="AFK22" s="15"/>
      <c r="AFL22" s="15"/>
      <c r="AFM22" s="15"/>
      <c r="AFN22" s="15"/>
      <c r="AFO22" s="15"/>
      <c r="AFP22" s="15"/>
      <c r="AFQ22" s="15"/>
      <c r="AFR22" s="15"/>
      <c r="AFS22" s="15"/>
      <c r="AFT22" s="15"/>
      <c r="AFU22" s="15"/>
      <c r="AFV22" s="15"/>
      <c r="AFW22" s="15"/>
      <c r="AFX22" s="15"/>
      <c r="AFY22" s="15"/>
      <c r="AFZ22" s="15"/>
      <c r="AGA22" s="15"/>
      <c r="AGB22" s="15"/>
      <c r="AGC22" s="15"/>
      <c r="AGD22" s="15"/>
      <c r="AGE22" s="15"/>
      <c r="AGF22" s="15"/>
      <c r="AGG22" s="15"/>
      <c r="AGH22" s="15"/>
      <c r="AGI22" s="15"/>
      <c r="AGJ22" s="15"/>
      <c r="AGK22" s="15"/>
      <c r="AGL22" s="15"/>
      <c r="AGM22" s="15"/>
      <c r="AGN22" s="15"/>
      <c r="AGO22" s="15"/>
      <c r="AGP22" s="15"/>
      <c r="AGQ22" s="15"/>
      <c r="AGR22" s="15"/>
      <c r="AGS22" s="15"/>
      <c r="AGT22" s="15"/>
      <c r="AGU22" s="15"/>
      <c r="AGV22" s="15"/>
      <c r="AGW22" s="15"/>
      <c r="AGX22" s="15"/>
      <c r="AGY22" s="15"/>
      <c r="AGZ22" s="15"/>
      <c r="AHA22" s="15"/>
      <c r="AHB22" s="15"/>
      <c r="AHC22" s="15"/>
      <c r="AHD22" s="15"/>
      <c r="AHE22" s="15"/>
      <c r="AHF22" s="15"/>
      <c r="AHG22" s="15"/>
      <c r="AHH22" s="15"/>
      <c r="AHI22" s="15"/>
      <c r="AHJ22" s="15"/>
      <c r="AHK22" s="15"/>
      <c r="AHL22" s="15"/>
      <c r="AHM22" s="15"/>
      <c r="AHN22" s="15"/>
      <c r="AHO22" s="15"/>
      <c r="AHP22" s="15"/>
      <c r="AHQ22" s="15"/>
      <c r="AHR22" s="15"/>
      <c r="AHS22" s="15"/>
      <c r="AHT22" s="15"/>
      <c r="AHU22" s="15"/>
      <c r="AHV22" s="15"/>
      <c r="AHW22" s="15"/>
      <c r="AHX22" s="15"/>
      <c r="AHY22" s="15"/>
      <c r="AHZ22" s="15"/>
      <c r="AIA22" s="15"/>
      <c r="AIB22" s="15"/>
      <c r="AIC22" s="15"/>
      <c r="AID22" s="15"/>
      <c r="AIE22" s="15"/>
      <c r="AIF22" s="15"/>
      <c r="AIG22" s="15"/>
      <c r="AIH22" s="15"/>
      <c r="AII22" s="15"/>
      <c r="AIJ22" s="15"/>
      <c r="AIK22" s="15"/>
      <c r="AIL22" s="15"/>
      <c r="AIM22" s="15"/>
      <c r="AIN22" s="15"/>
      <c r="AIO22" s="15"/>
      <c r="AIP22" s="15"/>
      <c r="AIQ22" s="15"/>
      <c r="AIR22" s="15"/>
      <c r="AIS22" s="15"/>
      <c r="AIT22" s="15"/>
      <c r="AIU22" s="15"/>
      <c r="AIV22" s="15"/>
      <c r="AIW22" s="15"/>
      <c r="AIX22" s="15"/>
      <c r="AIY22" s="15"/>
      <c r="AIZ22" s="15"/>
      <c r="AJA22" s="15"/>
      <c r="AJB22" s="15"/>
      <c r="AJC22" s="15"/>
      <c r="AJD22" s="15"/>
      <c r="AJE22" s="15"/>
      <c r="AJF22" s="15"/>
      <c r="AJG22" s="15"/>
      <c r="AJH22" s="15"/>
      <c r="AJI22" s="15"/>
      <c r="AJJ22" s="15"/>
      <c r="AJK22" s="15"/>
      <c r="AJL22" s="15"/>
      <c r="AJM22" s="15"/>
      <c r="AJN22" s="15"/>
      <c r="AJO22" s="15"/>
      <c r="AJP22" s="15"/>
      <c r="AJQ22" s="15"/>
      <c r="AJR22" s="15"/>
      <c r="AJS22" s="15"/>
      <c r="AJT22" s="15"/>
      <c r="AJU22" s="15"/>
      <c r="AJV22" s="15"/>
      <c r="AJW22" s="15"/>
      <c r="AJX22" s="15"/>
      <c r="AJY22" s="15"/>
      <c r="AJZ22" s="15"/>
      <c r="AKA22" s="15"/>
      <c r="AKB22" s="15"/>
      <c r="AKC22" s="15"/>
      <c r="AKD22" s="15"/>
      <c r="AKE22" s="15"/>
      <c r="AKF22" s="15"/>
      <c r="AKG22" s="15"/>
      <c r="AKH22" s="15"/>
      <c r="AKI22" s="15"/>
      <c r="AKJ22" s="15"/>
      <c r="AKK22" s="15"/>
      <c r="AKL22" s="15"/>
      <c r="AKM22" s="15"/>
      <c r="AKN22" s="15"/>
      <c r="AKO22" s="15"/>
      <c r="AKP22" s="15"/>
      <c r="AKQ22" s="15"/>
      <c r="AKR22" s="15"/>
      <c r="AKS22" s="15"/>
      <c r="AKT22" s="15"/>
      <c r="AKU22" s="15"/>
      <c r="AKV22" s="15"/>
      <c r="AKW22" s="15"/>
      <c r="AKX22" s="15"/>
      <c r="AKY22" s="15"/>
      <c r="AKZ22" s="15"/>
      <c r="ALA22" s="15"/>
      <c r="ALB22" s="15"/>
      <c r="ALC22" s="15"/>
      <c r="ALD22" s="15"/>
      <c r="ALE22" s="15"/>
      <c r="ALF22" s="15"/>
      <c r="ALG22" s="15"/>
      <c r="ALH22" s="15"/>
      <c r="ALI22" s="15"/>
      <c r="ALJ22" s="15"/>
      <c r="ALK22" s="15"/>
      <c r="ALL22" s="15"/>
      <c r="ALM22" s="15"/>
      <c r="ALN22" s="15"/>
      <c r="ALO22" s="15"/>
      <c r="ALP22" s="15"/>
      <c r="ALQ22" s="15"/>
      <c r="ALR22" s="15"/>
      <c r="ALS22" s="15"/>
      <c r="ALT22" s="15"/>
      <c r="ALU22" s="15"/>
      <c r="ALV22" s="15"/>
      <c r="ALW22" s="15"/>
      <c r="ALX22" s="15"/>
      <c r="ALY22" s="15"/>
      <c r="ALZ22" s="15"/>
      <c r="AMA22" s="15"/>
      <c r="AMB22" s="15"/>
      <c r="AMC22" s="15"/>
      <c r="AMD22" s="15"/>
      <c r="AME22" s="15"/>
      <c r="AMF22" s="15"/>
      <c r="AMG22" s="15"/>
      <c r="AMH22" s="15"/>
      <c r="AMI22" s="15"/>
      <c r="AMJ22" s="15"/>
      <c r="AMK22" s="15"/>
      <c r="AML22" s="15"/>
      <c r="AMM22" s="15"/>
      <c r="AMN22" s="15"/>
      <c r="AMO22" s="15"/>
      <c r="AMP22" s="15"/>
      <c r="AMQ22" s="15"/>
      <c r="AMR22" s="15"/>
      <c r="AMS22" s="15"/>
      <c r="AMT22" s="15"/>
      <c r="AMU22" s="15"/>
      <c r="AMV22" s="15"/>
      <c r="AMW22" s="15"/>
      <c r="AMX22" s="15"/>
      <c r="AMY22" s="15"/>
      <c r="AMZ22" s="15"/>
      <c r="ANA22" s="15"/>
      <c r="ANB22" s="15"/>
      <c r="ANC22" s="15"/>
      <c r="AND22" s="15"/>
      <c r="ANE22" s="15"/>
      <c r="ANF22" s="15"/>
      <c r="ANG22" s="15"/>
      <c r="ANH22" s="15"/>
      <c r="ANI22" s="15"/>
      <c r="ANJ22" s="15"/>
      <c r="ANK22" s="15"/>
      <c r="ANL22" s="15"/>
      <c r="ANM22" s="15"/>
      <c r="ANN22" s="15"/>
      <c r="ANO22" s="15"/>
      <c r="ANP22" s="15"/>
      <c r="ANQ22" s="15"/>
      <c r="ANR22" s="15"/>
      <c r="ANS22" s="15"/>
      <c r="ANT22" s="15"/>
      <c r="ANU22" s="15"/>
      <c r="ANV22" s="15"/>
      <c r="ANW22" s="15"/>
      <c r="ANX22" s="15"/>
      <c r="ANY22" s="15"/>
      <c r="ANZ22" s="15"/>
      <c r="AOA22" s="15"/>
      <c r="AOB22" s="15"/>
      <c r="AOC22" s="15"/>
      <c r="AOD22" s="15"/>
      <c r="AOE22" s="15"/>
      <c r="AOF22" s="15"/>
      <c r="AOG22" s="15"/>
      <c r="AOH22" s="15"/>
      <c r="AOI22" s="15"/>
      <c r="AOJ22" s="15"/>
      <c r="AOK22" s="15"/>
      <c r="AOL22" s="15"/>
      <c r="AOM22" s="15"/>
      <c r="AON22" s="15"/>
      <c r="AOO22" s="15"/>
      <c r="AOP22" s="15"/>
      <c r="AOQ22" s="15"/>
      <c r="AOR22" s="15"/>
      <c r="AOS22" s="15"/>
      <c r="AOT22" s="15"/>
      <c r="AOU22" s="15"/>
      <c r="AOV22" s="15"/>
      <c r="AOW22" s="15"/>
      <c r="AOX22" s="15"/>
      <c r="AOY22" s="15"/>
      <c r="AOZ22" s="15"/>
      <c r="APA22" s="15"/>
      <c r="APB22" s="15"/>
      <c r="APC22" s="15"/>
      <c r="APD22" s="15"/>
      <c r="APE22" s="15"/>
      <c r="APF22" s="15"/>
      <c r="APG22" s="15"/>
      <c r="APH22" s="15"/>
      <c r="API22" s="15"/>
      <c r="APJ22" s="15"/>
      <c r="APK22" s="15"/>
      <c r="APL22" s="15"/>
      <c r="APM22" s="15"/>
      <c r="APN22" s="15"/>
      <c r="APO22" s="15"/>
      <c r="APP22" s="15"/>
      <c r="APQ22" s="15"/>
      <c r="APR22" s="15"/>
      <c r="APS22" s="15"/>
      <c r="APT22" s="15"/>
      <c r="APU22" s="15"/>
      <c r="APV22" s="15"/>
      <c r="APW22" s="15"/>
      <c r="APX22" s="15"/>
      <c r="APY22" s="15"/>
      <c r="APZ22" s="15"/>
      <c r="AQA22" s="15"/>
      <c r="AQB22" s="15"/>
      <c r="AQC22" s="15"/>
      <c r="AQD22" s="15"/>
      <c r="AQE22" s="15"/>
      <c r="AQF22" s="15"/>
      <c r="AQG22" s="15"/>
      <c r="AQH22" s="15"/>
      <c r="AQI22" s="15"/>
      <c r="AQJ22" s="15"/>
      <c r="AQK22" s="15"/>
      <c r="AQL22" s="15"/>
      <c r="AQM22" s="15"/>
      <c r="AQN22" s="15"/>
      <c r="AQO22" s="15"/>
      <c r="AQP22" s="15"/>
      <c r="AQQ22" s="15"/>
      <c r="AQR22" s="15"/>
      <c r="AQS22" s="15"/>
      <c r="AQT22" s="15"/>
      <c r="AQU22" s="15"/>
      <c r="AQV22" s="15"/>
      <c r="AQW22" s="15"/>
      <c r="AQX22" s="15"/>
      <c r="AQY22" s="15"/>
      <c r="AQZ22" s="15"/>
      <c r="ARA22" s="15"/>
      <c r="ARB22" s="15"/>
      <c r="ARC22" s="15"/>
      <c r="ARD22" s="15"/>
      <c r="ARE22" s="15"/>
      <c r="ARF22" s="15"/>
      <c r="ARG22" s="15"/>
      <c r="ARH22" s="15"/>
      <c r="ARI22" s="15"/>
      <c r="ARJ22" s="15"/>
      <c r="ARK22" s="15"/>
      <c r="ARL22" s="15"/>
      <c r="ARM22" s="15"/>
      <c r="ARN22" s="15"/>
      <c r="ARO22" s="15"/>
      <c r="ARP22" s="15"/>
      <c r="ARQ22" s="15"/>
      <c r="ARR22" s="15"/>
      <c r="ARS22" s="15"/>
      <c r="ART22" s="15"/>
      <c r="ARU22" s="15"/>
      <c r="ARV22" s="15"/>
      <c r="ARW22" s="15"/>
      <c r="ARX22" s="15"/>
      <c r="ARY22" s="15"/>
      <c r="ARZ22" s="15"/>
      <c r="ASA22" s="15"/>
      <c r="ASB22" s="15"/>
      <c r="ASC22" s="15"/>
      <c r="ASD22" s="15"/>
      <c r="ASE22" s="15"/>
      <c r="ASF22" s="15"/>
      <c r="ASG22" s="15"/>
      <c r="ASH22" s="15"/>
      <c r="ASI22" s="15"/>
      <c r="ASJ22" s="15"/>
      <c r="ASK22" s="15"/>
      <c r="ASL22" s="15"/>
      <c r="ASM22" s="15"/>
      <c r="ASN22" s="15"/>
      <c r="ASO22" s="15"/>
      <c r="ASP22" s="15"/>
      <c r="ASQ22" s="15"/>
      <c r="ASR22" s="15"/>
      <c r="ASS22" s="15"/>
      <c r="AST22" s="15"/>
      <c r="ASU22" s="15"/>
      <c r="ASV22" s="15"/>
      <c r="ASW22" s="15"/>
      <c r="ASX22" s="15"/>
      <c r="ASY22" s="15"/>
      <c r="ASZ22" s="15"/>
      <c r="ATA22" s="15"/>
      <c r="ATB22" s="15"/>
      <c r="ATC22" s="15"/>
      <c r="ATD22" s="15"/>
      <c r="ATE22" s="15"/>
      <c r="ATF22" s="15"/>
      <c r="ATG22" s="15"/>
      <c r="ATH22" s="15"/>
      <c r="ATI22" s="15"/>
      <c r="ATJ22" s="15"/>
      <c r="ATK22" s="15"/>
      <c r="ATL22" s="15"/>
      <c r="ATM22" s="15"/>
      <c r="ATN22" s="15"/>
      <c r="ATO22" s="15"/>
      <c r="ATP22" s="15"/>
      <c r="ATQ22" s="15"/>
      <c r="ATR22" s="15"/>
      <c r="ATS22" s="15"/>
      <c r="ATT22" s="15"/>
      <c r="ATU22" s="15"/>
      <c r="ATV22" s="15"/>
      <c r="ATW22" s="15"/>
      <c r="ATX22" s="15"/>
      <c r="ATY22" s="15"/>
      <c r="ATZ22" s="15"/>
      <c r="AUA22" s="15"/>
      <c r="AUB22" s="15"/>
      <c r="AUC22" s="15"/>
      <c r="AUD22" s="15"/>
      <c r="AUE22" s="15"/>
      <c r="AUF22" s="15"/>
      <c r="AUG22" s="15"/>
      <c r="AUH22" s="15"/>
      <c r="AUI22" s="15"/>
      <c r="AUJ22" s="15"/>
      <c r="AUK22" s="15"/>
      <c r="AUL22" s="15"/>
      <c r="AUM22" s="15"/>
      <c r="AUN22" s="15"/>
      <c r="AUO22" s="15"/>
      <c r="AUP22" s="15"/>
      <c r="AUQ22" s="15"/>
      <c r="AUR22" s="15"/>
      <c r="AUS22" s="15"/>
      <c r="AUT22" s="15"/>
      <c r="AUU22" s="15"/>
      <c r="AUV22" s="15"/>
      <c r="AUW22" s="15"/>
      <c r="AUX22" s="15"/>
      <c r="AUY22" s="15"/>
      <c r="AUZ22" s="15"/>
      <c r="AVA22" s="15"/>
      <c r="AVB22" s="15"/>
      <c r="AVC22" s="15"/>
      <c r="AVD22" s="15"/>
      <c r="AVE22" s="15"/>
      <c r="AVF22" s="15"/>
      <c r="AVG22" s="15"/>
      <c r="AVH22" s="15"/>
      <c r="AVI22" s="15"/>
      <c r="AVJ22" s="15"/>
      <c r="AVK22" s="15"/>
      <c r="AVL22" s="15"/>
      <c r="AVM22" s="15"/>
      <c r="AVN22" s="15"/>
      <c r="AVO22" s="15"/>
      <c r="AVP22" s="15"/>
      <c r="AVQ22" s="15"/>
      <c r="AVR22" s="15"/>
      <c r="AVS22" s="15"/>
      <c r="AVT22" s="15"/>
      <c r="AVU22" s="15"/>
      <c r="AVV22" s="15"/>
      <c r="AVW22" s="15"/>
      <c r="AVX22" s="15"/>
      <c r="AVY22" s="15"/>
      <c r="AVZ22" s="15"/>
      <c r="AWA22" s="15"/>
      <c r="AWB22" s="15"/>
      <c r="AWC22" s="15"/>
      <c r="AWD22" s="15"/>
      <c r="AWE22" s="15"/>
      <c r="AWF22" s="15"/>
      <c r="AWG22" s="15"/>
      <c r="AWH22" s="15"/>
      <c r="AWI22" s="15"/>
      <c r="AWJ22" s="15"/>
      <c r="AWK22" s="15"/>
      <c r="AWL22" s="15"/>
      <c r="AWM22" s="15"/>
      <c r="AWN22" s="15"/>
      <c r="AWO22" s="15"/>
      <c r="AWP22" s="15"/>
      <c r="AWQ22" s="15"/>
      <c r="AWR22" s="15"/>
      <c r="AWS22" s="15"/>
      <c r="AWT22" s="15"/>
      <c r="AWU22" s="15"/>
      <c r="AWV22" s="15"/>
      <c r="AWW22" s="15"/>
      <c r="AWX22" s="15"/>
      <c r="AWY22" s="15"/>
      <c r="AWZ22" s="15"/>
      <c r="AXA22" s="15"/>
      <c r="AXB22" s="15"/>
      <c r="AXC22" s="15"/>
      <c r="AXD22" s="15"/>
      <c r="AXE22" s="15"/>
      <c r="AXF22" s="15"/>
      <c r="AXG22" s="15"/>
      <c r="AXH22" s="15"/>
      <c r="AXI22" s="15"/>
      <c r="AXJ22" s="15"/>
      <c r="AXK22" s="15"/>
      <c r="AXL22" s="15"/>
      <c r="AXM22" s="15"/>
      <c r="AXN22" s="15"/>
      <c r="AXO22" s="15"/>
      <c r="AXP22" s="15"/>
      <c r="AXQ22" s="15"/>
      <c r="AXR22" s="15"/>
      <c r="AXS22" s="15"/>
      <c r="AXT22" s="15"/>
      <c r="AXU22" s="15"/>
      <c r="AXV22" s="15"/>
      <c r="AXW22" s="15"/>
      <c r="AXX22" s="15"/>
      <c r="AXY22" s="15"/>
      <c r="AXZ22" s="15"/>
      <c r="AYA22" s="15"/>
      <c r="AYB22" s="15"/>
      <c r="AYC22" s="15"/>
      <c r="AYD22" s="15"/>
      <c r="AYE22" s="15"/>
      <c r="AYF22" s="15"/>
      <c r="AYG22" s="15"/>
      <c r="AYH22" s="15"/>
      <c r="AYI22" s="15"/>
      <c r="AYJ22" s="15"/>
      <c r="AYK22" s="15"/>
      <c r="AYL22" s="15"/>
      <c r="AYM22" s="15"/>
      <c r="AYN22" s="15"/>
      <c r="AYO22" s="15"/>
      <c r="AYP22" s="15"/>
      <c r="AYQ22" s="15"/>
      <c r="AYR22" s="15"/>
      <c r="AYS22" s="15"/>
      <c r="AYT22" s="15"/>
      <c r="AYU22" s="15"/>
      <c r="AYV22" s="15"/>
      <c r="AYW22" s="15"/>
      <c r="AYX22" s="15"/>
      <c r="AYY22" s="15"/>
      <c r="AYZ22" s="15"/>
      <c r="AZA22" s="15"/>
      <c r="AZB22" s="15"/>
      <c r="AZC22" s="15"/>
      <c r="AZD22" s="15"/>
      <c r="AZE22" s="15"/>
      <c r="AZF22" s="15"/>
      <c r="AZG22" s="15"/>
      <c r="AZH22" s="15"/>
      <c r="AZI22" s="15"/>
      <c r="AZJ22" s="15"/>
      <c r="AZK22" s="15"/>
      <c r="AZL22" s="15"/>
      <c r="AZM22" s="15"/>
      <c r="AZN22" s="15"/>
      <c r="AZO22" s="15"/>
      <c r="AZP22" s="15"/>
      <c r="AZQ22" s="15"/>
      <c r="AZR22" s="15"/>
      <c r="AZS22" s="15"/>
      <c r="AZT22" s="15"/>
      <c r="AZU22" s="15"/>
      <c r="AZV22" s="15"/>
      <c r="AZW22" s="15"/>
      <c r="AZX22" s="15"/>
      <c r="AZY22" s="15"/>
      <c r="AZZ22" s="15"/>
      <c r="BAA22" s="15"/>
      <c r="BAB22" s="15"/>
      <c r="BAC22" s="15"/>
      <c r="BAD22" s="15"/>
      <c r="BAE22" s="15"/>
      <c r="BAF22" s="15"/>
      <c r="BAG22" s="15"/>
      <c r="BAH22" s="15"/>
      <c r="BAI22" s="15"/>
      <c r="BAJ22" s="15"/>
      <c r="BAK22" s="15"/>
      <c r="BAL22" s="15"/>
      <c r="BAM22" s="15"/>
      <c r="BAN22" s="15"/>
      <c r="BAO22" s="15"/>
      <c r="BAP22" s="15"/>
      <c r="BAQ22" s="15"/>
      <c r="BAR22" s="15"/>
      <c r="BAS22" s="15"/>
      <c r="BAT22" s="15"/>
      <c r="BAU22" s="15"/>
      <c r="BAV22" s="15"/>
      <c r="BAW22" s="15"/>
      <c r="BAX22" s="15"/>
      <c r="BAY22" s="15"/>
      <c r="BAZ22" s="15"/>
      <c r="BBA22" s="15"/>
      <c r="BBB22" s="15"/>
      <c r="BBC22" s="15"/>
      <c r="BBD22" s="15"/>
      <c r="BBE22" s="15"/>
      <c r="BBF22" s="15"/>
      <c r="BBG22" s="15"/>
      <c r="BBH22" s="15"/>
      <c r="BBI22" s="15"/>
      <c r="BBJ22" s="15"/>
      <c r="BBK22" s="15"/>
      <c r="BBL22" s="15"/>
      <c r="BBM22" s="15"/>
      <c r="BBN22" s="15"/>
      <c r="BBO22" s="15"/>
      <c r="BBP22" s="15"/>
      <c r="BBQ22" s="15"/>
      <c r="BBR22" s="15"/>
      <c r="BBS22" s="15"/>
      <c r="BBT22" s="15"/>
      <c r="BBU22" s="15"/>
      <c r="BBV22" s="15"/>
      <c r="BBW22" s="15"/>
      <c r="BBX22" s="15"/>
      <c r="BBY22" s="15"/>
      <c r="BBZ22" s="15"/>
      <c r="BCA22" s="15"/>
      <c r="BCB22" s="15"/>
      <c r="BCC22" s="15"/>
      <c r="BCD22" s="15"/>
      <c r="BCE22" s="15"/>
      <c r="BCF22" s="15"/>
      <c r="BCG22" s="15"/>
      <c r="BCH22" s="15"/>
      <c r="BCI22" s="15"/>
      <c r="BCJ22" s="15"/>
      <c r="BCK22" s="15"/>
      <c r="BCL22" s="15"/>
      <c r="BCM22" s="15"/>
      <c r="BCN22" s="15"/>
      <c r="BCO22" s="15"/>
      <c r="BCP22" s="15"/>
      <c r="BCQ22" s="15"/>
      <c r="BCR22" s="15"/>
      <c r="BCS22" s="15"/>
      <c r="BCT22" s="15"/>
      <c r="BCU22" s="15"/>
      <c r="BCV22" s="15"/>
      <c r="BCW22" s="15"/>
      <c r="BCX22" s="15"/>
      <c r="BCY22" s="15"/>
      <c r="BCZ22" s="15"/>
      <c r="BDA22" s="15"/>
      <c r="BDB22" s="15"/>
      <c r="BDC22" s="15"/>
      <c r="BDD22" s="15"/>
      <c r="BDE22" s="15"/>
      <c r="BDF22" s="15"/>
      <c r="BDG22" s="15"/>
      <c r="BDH22" s="15"/>
      <c r="BDI22" s="15"/>
      <c r="BDJ22" s="15"/>
      <c r="BDK22" s="15"/>
      <c r="BDL22" s="15"/>
      <c r="BDM22" s="15"/>
      <c r="BDN22" s="15"/>
      <c r="BDO22" s="15"/>
      <c r="BDP22" s="15"/>
      <c r="BDQ22" s="15"/>
      <c r="BDR22" s="15"/>
      <c r="BDS22" s="15"/>
      <c r="BDT22" s="15"/>
      <c r="BDU22" s="15"/>
      <c r="BDV22" s="15"/>
      <c r="BDW22" s="15"/>
      <c r="BDX22" s="15"/>
      <c r="BDY22" s="15"/>
      <c r="BDZ22" s="15"/>
      <c r="BEA22" s="15"/>
      <c r="BEB22" s="15"/>
      <c r="BEC22" s="15"/>
      <c r="BED22" s="15"/>
      <c r="BEE22" s="15"/>
      <c r="BEF22" s="15"/>
      <c r="BEG22" s="15"/>
      <c r="BEH22" s="15"/>
      <c r="BEI22" s="15"/>
      <c r="BEJ22" s="15"/>
      <c r="BEK22" s="15"/>
      <c r="BEL22" s="15"/>
      <c r="BEM22" s="15"/>
      <c r="BEN22" s="15"/>
      <c r="BEO22" s="15"/>
      <c r="BEP22" s="15"/>
      <c r="BEQ22" s="15"/>
      <c r="BER22" s="15"/>
      <c r="BES22" s="15"/>
      <c r="BET22" s="15"/>
      <c r="BEU22" s="15"/>
      <c r="BEV22" s="15"/>
      <c r="BEW22" s="15"/>
      <c r="BEX22" s="15"/>
      <c r="BEY22" s="15"/>
      <c r="BEZ22" s="15"/>
      <c r="BFA22" s="15"/>
      <c r="BFB22" s="15"/>
      <c r="BFC22" s="15"/>
      <c r="BFD22" s="15"/>
      <c r="BFE22" s="15"/>
      <c r="BFF22" s="15"/>
      <c r="BFG22" s="15"/>
      <c r="BFH22" s="15"/>
      <c r="BFI22" s="15"/>
      <c r="BFJ22" s="15"/>
      <c r="BFK22" s="15"/>
      <c r="BFL22" s="15"/>
      <c r="BFM22" s="15"/>
      <c r="BFN22" s="15"/>
      <c r="BFO22" s="15"/>
      <c r="BFP22" s="15"/>
      <c r="BFQ22" s="15"/>
      <c r="BFR22" s="15"/>
      <c r="BFS22" s="15"/>
      <c r="BFT22" s="15"/>
      <c r="BFU22" s="15"/>
      <c r="BFV22" s="15"/>
      <c r="BFW22" s="15"/>
      <c r="BFX22" s="15"/>
      <c r="BFY22" s="15"/>
      <c r="BFZ22" s="15"/>
      <c r="BGA22" s="15"/>
      <c r="BGB22" s="15"/>
      <c r="BGC22" s="15"/>
      <c r="BGD22" s="15"/>
      <c r="BGE22" s="15"/>
      <c r="BGF22" s="15"/>
      <c r="BGG22" s="15"/>
      <c r="BGH22" s="15"/>
      <c r="BGI22" s="15"/>
      <c r="BGJ22" s="15"/>
      <c r="BGK22" s="15"/>
      <c r="BGL22" s="15"/>
      <c r="BGM22" s="15"/>
      <c r="BGN22" s="15"/>
      <c r="BGO22" s="15"/>
      <c r="BGP22" s="15"/>
      <c r="BGQ22" s="15"/>
      <c r="BGR22" s="15"/>
      <c r="BGS22" s="15"/>
      <c r="BGT22" s="15"/>
      <c r="BGU22" s="15"/>
      <c r="BGV22" s="15"/>
      <c r="BGW22" s="15"/>
      <c r="BGX22" s="15"/>
      <c r="BGY22" s="15"/>
      <c r="BGZ22" s="15"/>
      <c r="BHA22" s="15"/>
      <c r="BHB22" s="15"/>
      <c r="BHC22" s="15"/>
      <c r="BHD22" s="15"/>
      <c r="BHE22" s="15"/>
      <c r="BHF22" s="15"/>
      <c r="BHG22" s="15"/>
      <c r="BHH22" s="15"/>
      <c r="BHI22" s="15"/>
      <c r="BHJ22" s="15"/>
      <c r="BHK22" s="15"/>
      <c r="BHL22" s="15"/>
      <c r="BHM22" s="15"/>
      <c r="BHN22" s="15"/>
      <c r="BHO22" s="15"/>
      <c r="BHP22" s="15"/>
      <c r="BHQ22" s="15"/>
      <c r="BHR22" s="15"/>
      <c r="BHS22" s="15"/>
      <c r="BHT22" s="15"/>
      <c r="BHU22" s="15"/>
      <c r="BHV22" s="15"/>
      <c r="BHW22" s="15"/>
      <c r="BHX22" s="15"/>
      <c r="BHY22" s="15"/>
      <c r="BHZ22" s="15"/>
      <c r="BIA22" s="15"/>
      <c r="BIB22" s="15"/>
      <c r="BIC22" s="15"/>
      <c r="BID22" s="15"/>
      <c r="BIE22" s="15"/>
      <c r="BIF22" s="15"/>
      <c r="BIG22" s="15"/>
      <c r="BIH22" s="15"/>
      <c r="BII22" s="15"/>
      <c r="BIJ22" s="15"/>
      <c r="BIK22" s="15"/>
      <c r="BIL22" s="15"/>
      <c r="BIM22" s="15"/>
      <c r="BIN22" s="15"/>
      <c r="BIO22" s="15"/>
      <c r="BIP22" s="15"/>
      <c r="BIQ22" s="15"/>
      <c r="BIR22" s="15"/>
      <c r="BIS22" s="15"/>
      <c r="BIT22" s="15"/>
      <c r="BIU22" s="15"/>
      <c r="BIV22" s="15"/>
      <c r="BIW22" s="15"/>
      <c r="BIX22" s="15"/>
      <c r="BIY22" s="15"/>
      <c r="BIZ22" s="15"/>
      <c r="BJA22" s="15"/>
      <c r="BJB22" s="15"/>
      <c r="BJC22" s="15"/>
      <c r="BJD22" s="15"/>
      <c r="BJE22" s="15"/>
      <c r="BJF22" s="15"/>
      <c r="BJG22" s="15"/>
      <c r="BJH22" s="15"/>
      <c r="BJI22" s="15"/>
      <c r="BJJ22" s="15"/>
      <c r="BJK22" s="15"/>
      <c r="BJL22" s="15"/>
      <c r="BJM22" s="15"/>
      <c r="BJN22" s="15"/>
      <c r="BJO22" s="15"/>
      <c r="BJP22" s="15"/>
      <c r="BJQ22" s="15"/>
      <c r="BJR22" s="15"/>
      <c r="BJS22" s="15"/>
      <c r="BJT22" s="15"/>
      <c r="BJU22" s="15"/>
      <c r="BJV22" s="15"/>
      <c r="BJW22" s="15"/>
      <c r="BJX22" s="15"/>
      <c r="BJY22" s="15"/>
      <c r="BJZ22" s="15"/>
      <c r="BKA22" s="15"/>
      <c r="BKB22" s="15"/>
      <c r="BKC22" s="15"/>
      <c r="BKD22" s="15"/>
      <c r="BKE22" s="15"/>
      <c r="BKF22" s="15"/>
      <c r="BKG22" s="15"/>
      <c r="BKH22" s="15"/>
      <c r="BKI22" s="15"/>
      <c r="BKJ22" s="15"/>
      <c r="BKK22" s="15"/>
      <c r="BKL22" s="15"/>
      <c r="BKM22" s="15"/>
      <c r="BKN22" s="15"/>
      <c r="BKO22" s="15"/>
      <c r="BKP22" s="15"/>
      <c r="BKQ22" s="15"/>
      <c r="BKR22" s="15"/>
      <c r="BKS22" s="15"/>
      <c r="BKT22" s="15"/>
      <c r="BKU22" s="15"/>
      <c r="BKV22" s="15"/>
      <c r="BKW22" s="15"/>
      <c r="BKX22" s="15"/>
      <c r="BKY22" s="15"/>
      <c r="BKZ22" s="15"/>
      <c r="BLA22" s="15"/>
      <c r="BLB22" s="15"/>
      <c r="BLC22" s="15"/>
      <c r="BLD22" s="15"/>
      <c r="BLE22" s="15"/>
      <c r="BLF22" s="15"/>
      <c r="BLG22" s="15"/>
      <c r="BLH22" s="15"/>
      <c r="BLI22" s="15"/>
      <c r="BLJ22" s="15"/>
      <c r="BLK22" s="15"/>
      <c r="BLL22" s="15"/>
      <c r="BLM22" s="15"/>
      <c r="BLN22" s="15"/>
      <c r="BLO22" s="15"/>
      <c r="BLP22" s="15"/>
      <c r="BLQ22" s="15"/>
      <c r="BLR22" s="15"/>
      <c r="BLS22" s="15"/>
      <c r="BLT22" s="15"/>
      <c r="BLU22" s="15"/>
      <c r="BLV22" s="15"/>
      <c r="BLW22" s="15"/>
      <c r="BLX22" s="15"/>
      <c r="BLY22" s="15"/>
      <c r="BLZ22" s="15"/>
      <c r="BMA22" s="15"/>
      <c r="BMB22" s="15"/>
      <c r="BMC22" s="15"/>
      <c r="BMD22" s="15"/>
      <c r="BME22" s="15"/>
      <c r="BMF22" s="15"/>
      <c r="BMG22" s="15"/>
      <c r="BMH22" s="15"/>
      <c r="BMI22" s="15"/>
      <c r="BMJ22" s="15"/>
      <c r="BMK22" s="15"/>
      <c r="BML22" s="15"/>
      <c r="BMM22" s="15"/>
      <c r="BMN22" s="15"/>
      <c r="BMO22" s="15"/>
      <c r="BMP22" s="15"/>
      <c r="BMQ22" s="15"/>
      <c r="BMR22" s="15"/>
      <c r="BMS22" s="15"/>
      <c r="BMT22" s="15"/>
      <c r="BMU22" s="15"/>
      <c r="BMV22" s="15"/>
      <c r="BMW22" s="15"/>
      <c r="BMX22" s="15"/>
      <c r="BMY22" s="15"/>
      <c r="BMZ22" s="15"/>
      <c r="BNA22" s="15"/>
      <c r="BNB22" s="15"/>
      <c r="BNC22" s="15"/>
      <c r="BND22" s="15"/>
      <c r="BNE22" s="15"/>
      <c r="BNF22" s="15"/>
      <c r="BNG22" s="15"/>
      <c r="BNH22" s="15"/>
      <c r="BNI22" s="15"/>
      <c r="BNJ22" s="15"/>
      <c r="BNK22" s="15"/>
      <c r="BNL22" s="15"/>
      <c r="BNM22" s="15"/>
      <c r="BNN22" s="15"/>
      <c r="BNO22" s="15"/>
      <c r="BNP22" s="15"/>
      <c r="BNQ22" s="15"/>
      <c r="BNR22" s="15"/>
      <c r="BNS22" s="15"/>
      <c r="BNT22" s="15"/>
      <c r="BNU22" s="15"/>
      <c r="BNV22" s="15"/>
      <c r="BNW22" s="15"/>
      <c r="BNX22" s="15"/>
      <c r="BNY22" s="15"/>
      <c r="BNZ22" s="15"/>
      <c r="BOA22" s="15"/>
      <c r="BOB22" s="15"/>
      <c r="BOC22" s="15"/>
      <c r="BOD22" s="15"/>
      <c r="BOE22" s="15"/>
      <c r="BOF22" s="15"/>
      <c r="BOG22" s="15"/>
      <c r="BOH22" s="15"/>
      <c r="BOI22" s="15"/>
      <c r="BOJ22" s="15"/>
      <c r="BOK22" s="15"/>
      <c r="BOL22" s="15"/>
      <c r="BOM22" s="15"/>
      <c r="BON22" s="15"/>
      <c r="BOO22" s="15"/>
      <c r="BOP22" s="15"/>
      <c r="BOQ22" s="15"/>
      <c r="BOR22" s="15"/>
      <c r="BOS22" s="15"/>
      <c r="BOT22" s="15"/>
      <c r="BOU22" s="15"/>
      <c r="BOV22" s="15"/>
      <c r="BOW22" s="15"/>
      <c r="BOX22" s="15"/>
      <c r="BOY22" s="15"/>
      <c r="BOZ22" s="15"/>
      <c r="BPA22" s="15"/>
      <c r="BPB22" s="15"/>
      <c r="BPC22" s="15"/>
      <c r="BPD22" s="15"/>
      <c r="BPE22" s="15"/>
      <c r="BPF22" s="15"/>
      <c r="BPG22" s="15"/>
      <c r="BPH22" s="15"/>
      <c r="BPI22" s="15"/>
      <c r="BPJ22" s="15"/>
      <c r="BPK22" s="15"/>
      <c r="BPL22" s="15"/>
      <c r="BPM22" s="15"/>
      <c r="BPN22" s="15"/>
      <c r="BPO22" s="15"/>
      <c r="BPP22" s="15"/>
      <c r="BPQ22" s="15"/>
      <c r="BPR22" s="15"/>
      <c r="BPS22" s="15"/>
      <c r="BPT22" s="15"/>
      <c r="BPU22" s="15"/>
      <c r="BPV22" s="15"/>
      <c r="BPW22" s="15"/>
      <c r="BPX22" s="15"/>
      <c r="BPY22" s="15"/>
      <c r="BPZ22" s="15"/>
      <c r="BQA22" s="15"/>
      <c r="BQB22" s="15"/>
      <c r="BQC22" s="15"/>
      <c r="BQD22" s="15"/>
      <c r="BQE22" s="15"/>
      <c r="BQF22" s="15"/>
      <c r="BQG22" s="15"/>
      <c r="BQH22" s="15"/>
      <c r="BQI22" s="15"/>
      <c r="BQJ22" s="15"/>
      <c r="BQK22" s="15"/>
      <c r="BQL22" s="15"/>
      <c r="BQM22" s="15"/>
      <c r="BQN22" s="15"/>
      <c r="BQO22" s="15"/>
      <c r="BQP22" s="15"/>
      <c r="BQQ22" s="15"/>
      <c r="BQR22" s="15"/>
      <c r="BQS22" s="15"/>
      <c r="BQT22" s="15"/>
      <c r="BQU22" s="15"/>
      <c r="BQV22" s="15"/>
      <c r="BQW22" s="15"/>
      <c r="BQX22" s="15"/>
      <c r="BQY22" s="15"/>
      <c r="BQZ22" s="15"/>
      <c r="BRA22" s="15"/>
      <c r="BRB22" s="15"/>
      <c r="BRC22" s="15"/>
      <c r="BRD22" s="15"/>
      <c r="BRE22" s="15"/>
      <c r="BRF22" s="15"/>
      <c r="BRG22" s="15"/>
      <c r="BRH22" s="15"/>
      <c r="BRI22" s="15"/>
      <c r="BRJ22" s="15"/>
      <c r="BRK22" s="15"/>
      <c r="BRL22" s="15"/>
      <c r="BRM22" s="15"/>
      <c r="BRN22" s="15"/>
      <c r="BRO22" s="15"/>
      <c r="BRP22" s="15"/>
      <c r="BRQ22" s="15"/>
      <c r="BRR22" s="15"/>
      <c r="BRS22" s="15"/>
      <c r="BRT22" s="15"/>
      <c r="BRU22" s="15"/>
      <c r="BRV22" s="15"/>
      <c r="BRW22" s="15"/>
      <c r="BRX22" s="15"/>
      <c r="BRY22" s="15"/>
      <c r="BRZ22" s="15"/>
      <c r="BSA22" s="15"/>
      <c r="BSB22" s="15"/>
      <c r="BSC22" s="15"/>
      <c r="BSD22" s="15"/>
      <c r="BSE22" s="15"/>
      <c r="BSF22" s="15"/>
      <c r="BSG22" s="15"/>
      <c r="BSH22" s="15"/>
      <c r="BSI22" s="15"/>
      <c r="BSJ22" s="15"/>
      <c r="BSK22" s="15"/>
      <c r="BSL22" s="15"/>
      <c r="BSM22" s="15"/>
      <c r="BSN22" s="15"/>
      <c r="BSO22" s="15"/>
      <c r="BSP22" s="15"/>
      <c r="BSQ22" s="15"/>
      <c r="BSR22" s="15"/>
      <c r="BSS22" s="15"/>
      <c r="BST22" s="15"/>
      <c r="BSU22" s="15"/>
      <c r="BSV22" s="15"/>
      <c r="BSW22" s="15"/>
      <c r="BSX22" s="15"/>
      <c r="BSY22" s="15"/>
      <c r="BSZ22" s="15"/>
      <c r="BTA22" s="15"/>
      <c r="BTB22" s="15"/>
      <c r="BTC22" s="15"/>
      <c r="BTD22" s="15"/>
      <c r="BTE22" s="15"/>
      <c r="BTF22" s="15"/>
      <c r="BTG22" s="15"/>
      <c r="BTH22" s="15"/>
      <c r="BTI22" s="15"/>
      <c r="BTJ22" s="15"/>
      <c r="BTK22" s="15"/>
      <c r="BTL22" s="15"/>
      <c r="BTM22" s="15"/>
      <c r="BTN22" s="15"/>
      <c r="BTO22" s="15"/>
      <c r="BTP22" s="15"/>
      <c r="BTQ22" s="15"/>
      <c r="BTR22" s="15"/>
      <c r="BTS22" s="15"/>
      <c r="BTT22" s="15"/>
      <c r="BTU22" s="15"/>
      <c r="BTV22" s="15"/>
      <c r="BTW22" s="15"/>
      <c r="BTX22" s="15"/>
      <c r="BTY22" s="15"/>
      <c r="BTZ22" s="15"/>
      <c r="BUA22" s="15"/>
      <c r="BUB22" s="15"/>
      <c r="BUC22" s="15"/>
      <c r="BUD22" s="15"/>
      <c r="BUE22" s="15"/>
      <c r="BUF22" s="15"/>
      <c r="BUG22" s="15"/>
      <c r="BUH22" s="15"/>
      <c r="BUI22" s="15"/>
      <c r="BUJ22" s="15"/>
      <c r="BUK22" s="15"/>
      <c r="BUL22" s="15"/>
      <c r="BUM22" s="15"/>
      <c r="BUN22" s="15"/>
      <c r="BUO22" s="15"/>
      <c r="BUP22" s="15"/>
      <c r="BUQ22" s="15"/>
      <c r="BUR22" s="15"/>
      <c r="BUS22" s="15"/>
      <c r="BUT22" s="15"/>
      <c r="BUU22" s="15"/>
      <c r="BUV22" s="15"/>
      <c r="BUW22" s="15"/>
      <c r="BUX22" s="15"/>
      <c r="BUY22" s="15"/>
      <c r="BUZ22" s="15"/>
      <c r="BVA22" s="15"/>
      <c r="BVB22" s="15"/>
      <c r="BVC22" s="15"/>
      <c r="BVD22" s="15"/>
      <c r="BVE22" s="15"/>
      <c r="BVF22" s="15"/>
      <c r="BVG22" s="15"/>
      <c r="BVH22" s="15"/>
      <c r="BVI22" s="15"/>
      <c r="BVJ22" s="15"/>
      <c r="BVK22" s="15"/>
      <c r="BVL22" s="15"/>
      <c r="BVM22" s="15"/>
      <c r="BVN22" s="15"/>
      <c r="BVO22" s="15"/>
      <c r="BVP22" s="15"/>
      <c r="BVQ22" s="15"/>
      <c r="BVR22" s="15"/>
      <c r="BVS22" s="15"/>
      <c r="BVT22" s="15"/>
      <c r="BVU22" s="15"/>
      <c r="BVV22" s="15"/>
      <c r="BVW22" s="15"/>
      <c r="BVX22" s="15"/>
      <c r="BVY22" s="15"/>
      <c r="BVZ22" s="15"/>
      <c r="BWA22" s="15"/>
      <c r="BWB22" s="15"/>
      <c r="BWC22" s="15"/>
      <c r="BWD22" s="15"/>
      <c r="BWE22" s="15"/>
      <c r="BWF22" s="15"/>
      <c r="BWG22" s="15"/>
      <c r="BWH22" s="15"/>
      <c r="BWI22" s="15"/>
      <c r="BWJ22" s="15"/>
      <c r="BWK22" s="15"/>
      <c r="BWL22" s="15"/>
      <c r="BWM22" s="15"/>
      <c r="BWN22" s="15"/>
      <c r="BWO22" s="15"/>
      <c r="BWP22" s="15"/>
      <c r="BWQ22" s="15"/>
      <c r="BWR22" s="15"/>
      <c r="BWS22" s="15"/>
      <c r="BWT22" s="15"/>
      <c r="BWU22" s="15"/>
      <c r="BWV22" s="15"/>
      <c r="BWW22" s="15"/>
      <c r="BWX22" s="15"/>
      <c r="BWY22" s="15"/>
      <c r="BWZ22" s="15"/>
      <c r="BXA22" s="15"/>
      <c r="BXB22" s="15"/>
      <c r="BXC22" s="15"/>
      <c r="BXD22" s="15"/>
      <c r="BXE22" s="15"/>
      <c r="BXF22" s="15"/>
      <c r="BXG22" s="15"/>
      <c r="BXH22" s="15"/>
      <c r="BXI22" s="15"/>
      <c r="BXJ22" s="15"/>
      <c r="BXK22" s="15"/>
      <c r="BXL22" s="15"/>
      <c r="BXM22" s="15"/>
      <c r="BXN22" s="15"/>
      <c r="BXO22" s="15"/>
      <c r="BXP22" s="15"/>
      <c r="BXQ22" s="15"/>
      <c r="BXR22" s="15"/>
      <c r="BXS22" s="15"/>
      <c r="BXT22" s="15"/>
      <c r="BXU22" s="15"/>
      <c r="BXV22" s="15"/>
      <c r="BXW22" s="15"/>
      <c r="BXX22" s="15"/>
      <c r="BXY22" s="15"/>
      <c r="BXZ22" s="15"/>
      <c r="BYA22" s="15"/>
      <c r="BYB22" s="15"/>
      <c r="BYC22" s="15"/>
      <c r="BYD22" s="15"/>
      <c r="BYE22" s="15"/>
      <c r="BYF22" s="15"/>
      <c r="BYG22" s="15"/>
      <c r="BYH22" s="15"/>
      <c r="BYI22" s="15"/>
      <c r="BYJ22" s="15"/>
      <c r="BYK22" s="15"/>
      <c r="BYL22" s="15"/>
      <c r="BYM22" s="15"/>
      <c r="BYN22" s="15"/>
      <c r="BYO22" s="15"/>
      <c r="BYP22" s="15"/>
      <c r="BYQ22" s="15"/>
      <c r="BYR22" s="15"/>
      <c r="BYS22" s="15"/>
      <c r="BYT22" s="15"/>
      <c r="BYU22" s="15"/>
      <c r="BYV22" s="15"/>
      <c r="BYW22" s="15"/>
      <c r="BYX22" s="15"/>
      <c r="BYY22" s="15"/>
      <c r="BYZ22" s="15"/>
      <c r="BZA22" s="15"/>
      <c r="BZB22" s="15"/>
      <c r="BZC22" s="15"/>
      <c r="BZD22" s="15"/>
      <c r="BZE22" s="15"/>
      <c r="BZF22" s="15"/>
      <c r="BZG22" s="15"/>
      <c r="BZH22" s="15"/>
      <c r="BZI22" s="15"/>
      <c r="BZJ22" s="15"/>
      <c r="BZK22" s="15"/>
      <c r="BZL22" s="15"/>
      <c r="BZM22" s="15"/>
      <c r="BZN22" s="15"/>
      <c r="BZO22" s="15"/>
      <c r="BZP22" s="15"/>
      <c r="BZQ22" s="15"/>
      <c r="BZR22" s="15"/>
      <c r="BZS22" s="15"/>
      <c r="BZT22" s="15"/>
      <c r="BZU22" s="15"/>
      <c r="BZV22" s="15"/>
      <c r="BZW22" s="15"/>
      <c r="BZX22" s="15"/>
      <c r="BZY22" s="15"/>
      <c r="BZZ22" s="15"/>
      <c r="CAA22" s="15"/>
      <c r="CAB22" s="15"/>
      <c r="CAC22" s="15"/>
      <c r="CAD22" s="15"/>
      <c r="CAE22" s="15"/>
      <c r="CAF22" s="15"/>
      <c r="CAG22" s="15"/>
      <c r="CAH22" s="15"/>
      <c r="CAI22" s="15"/>
      <c r="CAJ22" s="15"/>
      <c r="CAK22" s="15"/>
      <c r="CAL22" s="15"/>
      <c r="CAM22" s="15"/>
      <c r="CAN22" s="15"/>
      <c r="CAO22" s="15"/>
      <c r="CAP22" s="15"/>
      <c r="CAQ22" s="15"/>
      <c r="CAR22" s="15"/>
      <c r="CAS22" s="15"/>
      <c r="CAT22" s="15"/>
      <c r="CAU22" s="15"/>
      <c r="CAV22" s="15"/>
      <c r="CAW22" s="15"/>
      <c r="CAX22" s="15"/>
      <c r="CAY22" s="15"/>
      <c r="CAZ22" s="15"/>
      <c r="CBA22" s="15"/>
      <c r="CBB22" s="15"/>
      <c r="CBC22" s="15"/>
      <c r="CBD22" s="15"/>
      <c r="CBE22" s="15"/>
      <c r="CBF22" s="15"/>
      <c r="CBG22" s="15"/>
      <c r="CBH22" s="15"/>
      <c r="CBI22" s="15"/>
      <c r="CBJ22" s="15"/>
      <c r="CBK22" s="15"/>
      <c r="CBL22" s="15"/>
      <c r="CBM22" s="15"/>
      <c r="CBN22" s="15"/>
      <c r="CBO22" s="15"/>
      <c r="CBP22" s="15"/>
      <c r="CBQ22" s="15"/>
      <c r="CBR22" s="15"/>
      <c r="CBS22" s="15"/>
      <c r="CBT22" s="15"/>
      <c r="CBU22" s="15"/>
      <c r="CBV22" s="15"/>
      <c r="CBW22" s="15"/>
      <c r="CBX22" s="15"/>
      <c r="CBY22" s="15"/>
      <c r="CBZ22" s="15"/>
      <c r="CCA22" s="15"/>
      <c r="CCB22" s="15"/>
      <c r="CCC22" s="15"/>
      <c r="CCD22" s="15"/>
      <c r="CCE22" s="15"/>
      <c r="CCF22" s="15"/>
      <c r="CCG22" s="15"/>
      <c r="CCH22" s="15"/>
      <c r="CCI22" s="15"/>
      <c r="CCJ22" s="15"/>
      <c r="CCK22" s="15"/>
      <c r="CCL22" s="15"/>
      <c r="CCM22" s="15"/>
      <c r="CCN22" s="15"/>
      <c r="CCO22" s="15"/>
      <c r="CCP22" s="15"/>
      <c r="CCQ22" s="15"/>
      <c r="CCR22" s="15"/>
      <c r="CCS22" s="15"/>
      <c r="CCT22" s="15"/>
      <c r="CCU22" s="15"/>
      <c r="CCV22" s="15"/>
      <c r="CCW22" s="15"/>
      <c r="CCX22" s="15"/>
      <c r="CCY22" s="15"/>
      <c r="CCZ22" s="15"/>
      <c r="CDA22" s="15"/>
      <c r="CDB22" s="15"/>
      <c r="CDC22" s="15"/>
      <c r="CDD22" s="15"/>
      <c r="CDE22" s="15"/>
      <c r="CDF22" s="15"/>
      <c r="CDG22" s="15"/>
      <c r="CDH22" s="15"/>
      <c r="CDI22" s="15"/>
      <c r="CDJ22" s="15"/>
      <c r="CDK22" s="15"/>
      <c r="CDL22" s="15"/>
      <c r="CDM22" s="15"/>
      <c r="CDN22" s="15"/>
      <c r="CDO22" s="15"/>
      <c r="CDP22" s="15"/>
      <c r="CDQ22" s="15"/>
      <c r="CDR22" s="15"/>
      <c r="CDS22" s="15"/>
      <c r="CDT22" s="15"/>
      <c r="CDU22" s="15"/>
      <c r="CDV22" s="15"/>
      <c r="CDW22" s="15"/>
      <c r="CDX22" s="15"/>
      <c r="CDY22" s="15"/>
      <c r="CDZ22" s="15"/>
      <c r="CEA22" s="15"/>
      <c r="CEB22" s="15"/>
      <c r="CEC22" s="15"/>
      <c r="CED22" s="15"/>
      <c r="CEE22" s="15"/>
      <c r="CEF22" s="15"/>
      <c r="CEG22" s="15"/>
      <c r="CEH22" s="15"/>
      <c r="CEI22" s="15"/>
      <c r="CEJ22" s="15"/>
      <c r="CEK22" s="15"/>
      <c r="CEL22" s="15"/>
      <c r="CEM22" s="15"/>
      <c r="CEN22" s="15"/>
      <c r="CEO22" s="15"/>
      <c r="CEP22" s="15"/>
      <c r="CEQ22" s="15"/>
      <c r="CER22" s="15"/>
      <c r="CES22" s="15"/>
      <c r="CET22" s="15"/>
      <c r="CEU22" s="15"/>
      <c r="CEV22" s="15"/>
      <c r="CEW22" s="15"/>
      <c r="CEX22" s="15"/>
      <c r="CEY22" s="15"/>
      <c r="CEZ22" s="15"/>
      <c r="CFA22" s="15"/>
      <c r="CFB22" s="15"/>
      <c r="CFC22" s="15"/>
      <c r="CFD22" s="15"/>
      <c r="CFE22" s="15"/>
      <c r="CFF22" s="15"/>
      <c r="CFG22" s="15"/>
      <c r="CFH22" s="15"/>
      <c r="CFI22" s="15"/>
      <c r="CFJ22" s="15"/>
      <c r="CFK22" s="15"/>
      <c r="CFL22" s="15"/>
      <c r="CFM22" s="15"/>
      <c r="CFN22" s="15"/>
      <c r="CFO22" s="15"/>
      <c r="CFP22" s="15"/>
      <c r="CFQ22" s="15"/>
      <c r="CFR22" s="15"/>
      <c r="CFS22" s="15"/>
      <c r="CFT22" s="15"/>
      <c r="CFU22" s="15"/>
      <c r="CFV22" s="15"/>
      <c r="CFW22" s="15"/>
      <c r="CFX22" s="15"/>
      <c r="CFY22" s="15"/>
      <c r="CFZ22" s="15"/>
      <c r="CGA22" s="15"/>
      <c r="CGB22" s="15"/>
      <c r="CGC22" s="15"/>
      <c r="CGD22" s="15"/>
      <c r="CGE22" s="15"/>
      <c r="CGF22" s="15"/>
      <c r="CGG22" s="15"/>
      <c r="CGH22" s="15"/>
      <c r="CGI22" s="15"/>
      <c r="CGJ22" s="15"/>
      <c r="CGK22" s="15"/>
      <c r="CGL22" s="15"/>
      <c r="CGM22" s="15"/>
      <c r="CGN22" s="15"/>
      <c r="CGO22" s="15"/>
      <c r="CGP22" s="15"/>
      <c r="CGQ22" s="15"/>
      <c r="CGR22" s="15"/>
      <c r="CGS22" s="15"/>
      <c r="CGT22" s="15"/>
      <c r="CGU22" s="15"/>
      <c r="CGV22" s="15"/>
      <c r="CGW22" s="15"/>
      <c r="CGX22" s="15"/>
      <c r="CGY22" s="15"/>
      <c r="CGZ22" s="15"/>
      <c r="CHA22" s="15"/>
      <c r="CHB22" s="15"/>
      <c r="CHC22" s="15"/>
      <c r="CHD22" s="15"/>
      <c r="CHE22" s="15"/>
      <c r="CHF22" s="15"/>
      <c r="CHG22" s="15"/>
      <c r="CHH22" s="15"/>
      <c r="CHI22" s="15"/>
      <c r="CHJ22" s="15"/>
      <c r="CHK22" s="15"/>
      <c r="CHL22" s="15"/>
      <c r="CHM22" s="15"/>
      <c r="CHN22" s="15"/>
      <c r="CHO22" s="15"/>
      <c r="CHP22" s="15"/>
      <c r="CHQ22" s="15"/>
      <c r="CHR22" s="15"/>
      <c r="CHS22" s="15"/>
      <c r="CHT22" s="15"/>
      <c r="CHU22" s="15"/>
      <c r="CHV22" s="15"/>
      <c r="CHW22" s="15"/>
      <c r="CHX22" s="15"/>
      <c r="CHY22" s="15"/>
      <c r="CHZ22" s="15"/>
      <c r="CIA22" s="15"/>
      <c r="CIB22" s="15"/>
      <c r="CIC22" s="15"/>
      <c r="CID22" s="15"/>
      <c r="CIE22" s="15"/>
      <c r="CIF22" s="15"/>
      <c r="CIG22" s="15"/>
      <c r="CIH22" s="15"/>
      <c r="CII22" s="15"/>
      <c r="CIJ22" s="15"/>
      <c r="CIK22" s="15"/>
      <c r="CIL22" s="15"/>
      <c r="CIM22" s="15"/>
      <c r="CIN22" s="15"/>
      <c r="CIO22" s="15"/>
      <c r="CIP22" s="15"/>
      <c r="CIQ22" s="15"/>
      <c r="CIR22" s="15"/>
      <c r="CIS22" s="15"/>
      <c r="CIT22" s="15"/>
      <c r="CIU22" s="15"/>
      <c r="CIV22" s="15"/>
      <c r="CIW22" s="15"/>
      <c r="CIX22" s="15"/>
      <c r="CIY22" s="15"/>
      <c r="CIZ22" s="15"/>
      <c r="CJA22" s="15"/>
      <c r="CJB22" s="15"/>
      <c r="CJC22" s="15"/>
      <c r="CJD22" s="15"/>
      <c r="CJE22" s="15"/>
      <c r="CJF22" s="15"/>
      <c r="CJG22" s="15"/>
      <c r="CJH22" s="15"/>
      <c r="CJI22" s="15"/>
      <c r="CJJ22" s="15"/>
      <c r="CJK22" s="15"/>
      <c r="CJL22" s="15"/>
      <c r="CJM22" s="15"/>
      <c r="CJN22" s="15"/>
      <c r="CJO22" s="15"/>
      <c r="CJP22" s="15"/>
      <c r="CJQ22" s="15"/>
      <c r="CJR22" s="15"/>
      <c r="CJS22" s="15"/>
      <c r="CJT22" s="15"/>
      <c r="CJU22" s="15"/>
      <c r="CJV22" s="15"/>
      <c r="CJW22" s="15"/>
      <c r="CJX22" s="15"/>
      <c r="CJY22" s="15"/>
      <c r="CJZ22" s="15"/>
      <c r="CKA22" s="15"/>
      <c r="CKB22" s="15"/>
      <c r="CKC22" s="15"/>
      <c r="CKD22" s="15"/>
      <c r="CKE22" s="15"/>
      <c r="CKF22" s="15"/>
      <c r="CKG22" s="15"/>
      <c r="CKH22" s="15"/>
      <c r="CKI22" s="15"/>
      <c r="CKJ22" s="15"/>
      <c r="CKK22" s="15"/>
      <c r="CKL22" s="15"/>
      <c r="CKM22" s="15"/>
      <c r="CKN22" s="15"/>
      <c r="CKO22" s="15"/>
      <c r="CKP22" s="15"/>
      <c r="CKQ22" s="15"/>
      <c r="CKR22" s="15"/>
      <c r="CKS22" s="15"/>
      <c r="CKT22" s="15"/>
      <c r="CKU22" s="15"/>
      <c r="CKV22" s="15"/>
      <c r="CKW22" s="15"/>
      <c r="CKX22" s="15"/>
      <c r="CKY22" s="15"/>
      <c r="CKZ22" s="15"/>
      <c r="CLA22" s="15"/>
      <c r="CLB22" s="15"/>
      <c r="CLC22" s="15"/>
      <c r="CLD22" s="15"/>
      <c r="CLE22" s="15"/>
      <c r="CLF22" s="15"/>
      <c r="CLG22" s="15"/>
      <c r="CLH22" s="15"/>
      <c r="CLI22" s="15"/>
      <c r="CLJ22" s="15"/>
      <c r="CLK22" s="15"/>
      <c r="CLL22" s="15"/>
      <c r="CLM22" s="15"/>
      <c r="CLN22" s="15"/>
      <c r="CLO22" s="15"/>
      <c r="CLP22" s="15"/>
      <c r="CLQ22" s="15"/>
      <c r="CLR22" s="15"/>
      <c r="CLS22" s="15"/>
      <c r="CLT22" s="15"/>
      <c r="CLU22" s="15"/>
      <c r="CLV22" s="15"/>
      <c r="CLW22" s="15"/>
      <c r="CLX22" s="15"/>
      <c r="CLY22" s="15"/>
      <c r="CLZ22" s="15"/>
      <c r="CMA22" s="15"/>
      <c r="CMB22" s="15"/>
      <c r="CMC22" s="15"/>
      <c r="CMD22" s="15"/>
      <c r="CME22" s="15"/>
      <c r="CMF22" s="15"/>
      <c r="CMG22" s="15"/>
      <c r="CMH22" s="15"/>
      <c r="CMI22" s="15"/>
      <c r="CMJ22" s="15"/>
      <c r="CMK22" s="15"/>
      <c r="CML22" s="15"/>
      <c r="CMM22" s="15"/>
      <c r="CMN22" s="15"/>
      <c r="CMO22" s="15"/>
      <c r="CMP22" s="15"/>
      <c r="CMQ22" s="15"/>
      <c r="CMR22" s="15"/>
      <c r="CMS22" s="15"/>
      <c r="CMT22" s="15"/>
      <c r="CMU22" s="15"/>
      <c r="CMV22" s="15"/>
      <c r="CMW22" s="15"/>
      <c r="CMX22" s="15"/>
      <c r="CMY22" s="15"/>
      <c r="CMZ22" s="15"/>
      <c r="CNA22" s="15"/>
      <c r="CNB22" s="15"/>
      <c r="CNC22" s="15"/>
      <c r="CND22" s="15"/>
      <c r="CNE22" s="15"/>
      <c r="CNF22" s="15"/>
      <c r="CNG22" s="15"/>
      <c r="CNH22" s="15"/>
      <c r="CNI22" s="15"/>
      <c r="CNJ22" s="15"/>
      <c r="CNK22" s="15"/>
      <c r="CNL22" s="15"/>
      <c r="CNM22" s="15"/>
      <c r="CNN22" s="15"/>
      <c r="CNO22" s="15"/>
      <c r="CNP22" s="15"/>
      <c r="CNQ22" s="15"/>
      <c r="CNR22" s="15"/>
      <c r="CNS22" s="15"/>
      <c r="CNT22" s="15"/>
      <c r="CNU22" s="15"/>
      <c r="CNV22" s="15"/>
      <c r="CNW22" s="15"/>
      <c r="CNX22" s="15"/>
      <c r="CNY22" s="15"/>
      <c r="CNZ22" s="15"/>
      <c r="COA22" s="15"/>
      <c r="COB22" s="15"/>
      <c r="COC22" s="15"/>
      <c r="COD22" s="15"/>
      <c r="COE22" s="15"/>
      <c r="COF22" s="15"/>
      <c r="COG22" s="15"/>
      <c r="COH22" s="15"/>
      <c r="COI22" s="15"/>
      <c r="COJ22" s="15"/>
      <c r="COK22" s="15"/>
      <c r="COL22" s="15"/>
      <c r="COM22" s="15"/>
      <c r="CON22" s="15"/>
      <c r="COO22" s="15"/>
      <c r="COP22" s="15"/>
      <c r="COQ22" s="15"/>
      <c r="COR22" s="15"/>
      <c r="COS22" s="15"/>
      <c r="COT22" s="15"/>
      <c r="COU22" s="15"/>
      <c r="COV22" s="15"/>
      <c r="COW22" s="15"/>
      <c r="COX22" s="15"/>
      <c r="COY22" s="15"/>
      <c r="COZ22" s="15"/>
      <c r="CPA22" s="15"/>
      <c r="CPB22" s="15"/>
      <c r="CPC22" s="15"/>
      <c r="CPD22" s="15"/>
      <c r="CPE22" s="15"/>
      <c r="CPF22" s="15"/>
      <c r="CPG22" s="15"/>
      <c r="CPH22" s="15"/>
      <c r="CPI22" s="15"/>
      <c r="CPJ22" s="15"/>
      <c r="CPK22" s="15"/>
      <c r="CPL22" s="15"/>
      <c r="CPM22" s="15"/>
      <c r="CPN22" s="15"/>
      <c r="CPO22" s="15"/>
      <c r="CPP22" s="15"/>
      <c r="CPQ22" s="15"/>
      <c r="CPR22" s="15"/>
      <c r="CPS22" s="15"/>
      <c r="CPT22" s="15"/>
      <c r="CPU22" s="15"/>
      <c r="CPV22" s="15"/>
      <c r="CPW22" s="15"/>
      <c r="CPX22" s="15"/>
      <c r="CPY22" s="15"/>
      <c r="CPZ22" s="15"/>
      <c r="CQA22" s="15"/>
      <c r="CQB22" s="15"/>
      <c r="CQC22" s="15"/>
      <c r="CQD22" s="15"/>
      <c r="CQE22" s="15"/>
      <c r="CQF22" s="15"/>
      <c r="CQG22" s="15"/>
      <c r="CQH22" s="15"/>
      <c r="CQI22" s="15"/>
      <c r="CQJ22" s="15"/>
      <c r="CQK22" s="15"/>
      <c r="CQL22" s="15"/>
      <c r="CQM22" s="15"/>
      <c r="CQN22" s="15"/>
      <c r="CQO22" s="15"/>
      <c r="CQP22" s="15"/>
      <c r="CQQ22" s="15"/>
      <c r="CQR22" s="15"/>
      <c r="CQS22" s="15"/>
      <c r="CQT22" s="15"/>
      <c r="CQU22" s="15"/>
      <c r="CQV22" s="15"/>
      <c r="CQW22" s="15"/>
      <c r="CQX22" s="15"/>
      <c r="CQY22" s="15"/>
      <c r="CQZ22" s="15"/>
      <c r="CRA22" s="15"/>
      <c r="CRB22" s="15"/>
      <c r="CRC22" s="15"/>
      <c r="CRD22" s="15"/>
      <c r="CRE22" s="15"/>
      <c r="CRF22" s="15"/>
      <c r="CRG22" s="15"/>
      <c r="CRH22" s="15"/>
      <c r="CRI22" s="15"/>
      <c r="CRJ22" s="15"/>
      <c r="CRK22" s="15"/>
      <c r="CRL22" s="15"/>
      <c r="CRM22" s="15"/>
      <c r="CRN22" s="15"/>
      <c r="CRO22" s="15"/>
      <c r="CRP22" s="15"/>
      <c r="CRQ22" s="15"/>
      <c r="CRR22" s="15"/>
      <c r="CRS22" s="15"/>
      <c r="CRT22" s="15"/>
      <c r="CRU22" s="15"/>
      <c r="CRV22" s="15"/>
      <c r="CRW22" s="15"/>
      <c r="CRX22" s="15"/>
      <c r="CRY22" s="15"/>
      <c r="CRZ22" s="15"/>
      <c r="CSA22" s="15"/>
      <c r="CSB22" s="15"/>
      <c r="CSC22" s="15"/>
      <c r="CSD22" s="15"/>
      <c r="CSE22" s="15"/>
      <c r="CSF22" s="15"/>
      <c r="CSG22" s="15"/>
      <c r="CSH22" s="15"/>
      <c r="CSI22" s="15"/>
      <c r="CSJ22" s="15"/>
      <c r="CSK22" s="15"/>
      <c r="CSL22" s="15"/>
      <c r="CSM22" s="15"/>
      <c r="CSN22" s="15"/>
      <c r="CSO22" s="15"/>
      <c r="CSP22" s="15"/>
      <c r="CSQ22" s="15"/>
      <c r="CSR22" s="15"/>
      <c r="CSS22" s="15"/>
      <c r="CST22" s="15"/>
      <c r="CSU22" s="15"/>
      <c r="CSV22" s="15"/>
      <c r="CSW22" s="15"/>
      <c r="CSX22" s="15"/>
      <c r="CSY22" s="15"/>
      <c r="CSZ22" s="15"/>
      <c r="CTA22" s="15"/>
      <c r="CTB22" s="15"/>
      <c r="CTC22" s="15"/>
      <c r="CTD22" s="15"/>
      <c r="CTE22" s="15"/>
      <c r="CTF22" s="15"/>
      <c r="CTG22" s="15"/>
      <c r="CTH22" s="15"/>
      <c r="CTI22" s="15"/>
      <c r="CTJ22" s="15"/>
      <c r="CTK22" s="15"/>
      <c r="CTL22" s="15"/>
      <c r="CTM22" s="15"/>
      <c r="CTN22" s="15"/>
      <c r="CTO22" s="15"/>
      <c r="CTP22" s="15"/>
      <c r="CTQ22" s="15"/>
      <c r="CTR22" s="15"/>
      <c r="CTS22" s="15"/>
      <c r="CTT22" s="15"/>
      <c r="CTU22" s="15"/>
      <c r="CTV22" s="15"/>
      <c r="CTW22" s="15"/>
      <c r="CTX22" s="15"/>
      <c r="CTY22" s="15"/>
      <c r="CTZ22" s="15"/>
      <c r="CUA22" s="15"/>
      <c r="CUB22" s="15"/>
      <c r="CUC22" s="15"/>
      <c r="CUD22" s="15"/>
      <c r="CUE22" s="15"/>
      <c r="CUF22" s="15"/>
      <c r="CUG22" s="15"/>
      <c r="CUH22" s="15"/>
      <c r="CUI22" s="15"/>
      <c r="CUJ22" s="15"/>
      <c r="CUK22" s="15"/>
      <c r="CUL22" s="15"/>
      <c r="CUM22" s="15"/>
      <c r="CUN22" s="15"/>
      <c r="CUO22" s="15"/>
      <c r="CUP22" s="15"/>
      <c r="CUQ22" s="15"/>
      <c r="CUR22" s="15"/>
      <c r="CUS22" s="15"/>
      <c r="CUT22" s="15"/>
      <c r="CUU22" s="15"/>
      <c r="CUV22" s="15"/>
      <c r="CUW22" s="15"/>
      <c r="CUX22" s="15"/>
      <c r="CUY22" s="15"/>
      <c r="CUZ22" s="15"/>
      <c r="CVA22" s="15"/>
      <c r="CVB22" s="15"/>
      <c r="CVC22" s="15"/>
      <c r="CVD22" s="15"/>
      <c r="CVE22" s="15"/>
      <c r="CVF22" s="15"/>
      <c r="CVG22" s="15"/>
      <c r="CVH22" s="15"/>
      <c r="CVI22" s="15"/>
      <c r="CVJ22" s="15"/>
      <c r="CVK22" s="15"/>
      <c r="CVL22" s="15"/>
      <c r="CVM22" s="15"/>
      <c r="CVN22" s="15"/>
      <c r="CVO22" s="15"/>
      <c r="CVP22" s="15"/>
      <c r="CVQ22" s="15"/>
      <c r="CVR22" s="15"/>
      <c r="CVS22" s="15"/>
      <c r="CVT22" s="15"/>
      <c r="CVU22" s="15"/>
      <c r="CVV22" s="15"/>
      <c r="CVW22" s="15"/>
      <c r="CVX22" s="15"/>
      <c r="CVY22" s="15"/>
      <c r="CVZ22" s="15"/>
      <c r="CWA22" s="15"/>
      <c r="CWB22" s="15"/>
      <c r="CWC22" s="15"/>
      <c r="CWD22" s="15"/>
      <c r="CWE22" s="15"/>
      <c r="CWF22" s="15"/>
      <c r="CWG22" s="15"/>
      <c r="CWH22" s="15"/>
      <c r="CWI22" s="15"/>
      <c r="CWJ22" s="15"/>
      <c r="CWK22" s="15"/>
      <c r="CWL22" s="15"/>
      <c r="CWM22" s="15"/>
      <c r="CWN22" s="15"/>
      <c r="CWO22" s="15"/>
      <c r="CWP22" s="15"/>
      <c r="CWQ22" s="15"/>
      <c r="CWR22" s="15"/>
      <c r="CWS22" s="15"/>
      <c r="CWT22" s="15"/>
      <c r="CWU22" s="15"/>
      <c r="CWV22" s="15"/>
      <c r="CWW22" s="15"/>
      <c r="CWX22" s="15"/>
      <c r="CWY22" s="15"/>
      <c r="CWZ22" s="15"/>
      <c r="CXA22" s="15"/>
      <c r="CXB22" s="15"/>
      <c r="CXC22" s="15"/>
      <c r="CXD22" s="15"/>
      <c r="CXE22" s="15"/>
      <c r="CXF22" s="15"/>
      <c r="CXG22" s="15"/>
      <c r="CXH22" s="15"/>
      <c r="CXI22" s="15"/>
      <c r="CXJ22" s="15"/>
      <c r="CXK22" s="15"/>
      <c r="CXL22" s="15"/>
      <c r="CXM22" s="15"/>
      <c r="CXN22" s="15"/>
      <c r="CXO22" s="15"/>
      <c r="CXP22" s="15"/>
      <c r="CXQ22" s="15"/>
      <c r="CXR22" s="15"/>
      <c r="CXS22" s="15"/>
      <c r="CXT22" s="15"/>
      <c r="CXU22" s="15"/>
      <c r="CXV22" s="15"/>
      <c r="CXW22" s="15"/>
      <c r="CXX22" s="15"/>
      <c r="CXY22" s="15"/>
      <c r="CXZ22" s="15"/>
      <c r="CYA22" s="15"/>
      <c r="CYB22" s="15"/>
      <c r="CYC22" s="15"/>
      <c r="CYD22" s="15"/>
      <c r="CYE22" s="15"/>
      <c r="CYF22" s="15"/>
      <c r="CYG22" s="15"/>
      <c r="CYH22" s="15"/>
      <c r="CYI22" s="15"/>
      <c r="CYJ22" s="15"/>
      <c r="CYK22" s="15"/>
      <c r="CYL22" s="15"/>
      <c r="CYM22" s="15"/>
      <c r="CYN22" s="15"/>
      <c r="CYO22" s="15"/>
      <c r="CYP22" s="15"/>
      <c r="CYQ22" s="15"/>
      <c r="CYR22" s="15"/>
      <c r="CYS22" s="15"/>
      <c r="CYT22" s="15"/>
      <c r="CYU22" s="15"/>
      <c r="CYV22" s="15"/>
      <c r="CYW22" s="15"/>
      <c r="CYX22" s="15"/>
      <c r="CYY22" s="15"/>
      <c r="CYZ22" s="15"/>
      <c r="CZA22" s="15"/>
      <c r="CZB22" s="15"/>
      <c r="CZC22" s="15"/>
      <c r="CZD22" s="15"/>
      <c r="CZE22" s="15"/>
      <c r="CZF22" s="15"/>
      <c r="CZG22" s="15"/>
      <c r="CZH22" s="15"/>
      <c r="CZI22" s="15"/>
      <c r="CZJ22" s="15"/>
      <c r="CZK22" s="15"/>
      <c r="CZL22" s="15"/>
      <c r="CZM22" s="15"/>
      <c r="CZN22" s="15"/>
      <c r="CZO22" s="15"/>
      <c r="CZP22" s="15"/>
      <c r="CZQ22" s="15"/>
      <c r="CZR22" s="15"/>
      <c r="CZS22" s="15"/>
      <c r="CZT22" s="15"/>
      <c r="CZU22" s="15"/>
      <c r="CZV22" s="15"/>
      <c r="CZW22" s="15"/>
      <c r="CZX22" s="15"/>
      <c r="CZY22" s="15"/>
      <c r="CZZ22" s="15"/>
      <c r="DAA22" s="15"/>
      <c r="DAB22" s="15"/>
      <c r="DAC22" s="15"/>
      <c r="DAD22" s="15"/>
      <c r="DAE22" s="15"/>
      <c r="DAF22" s="15"/>
      <c r="DAG22" s="15"/>
      <c r="DAH22" s="15"/>
      <c r="DAI22" s="15"/>
      <c r="DAJ22" s="15"/>
      <c r="DAK22" s="15"/>
      <c r="DAL22" s="15"/>
      <c r="DAM22" s="15"/>
      <c r="DAN22" s="15"/>
      <c r="DAO22" s="15"/>
      <c r="DAP22" s="15"/>
      <c r="DAQ22" s="15"/>
      <c r="DAR22" s="15"/>
      <c r="DAS22" s="15"/>
      <c r="DAT22" s="15"/>
      <c r="DAU22" s="15"/>
      <c r="DAV22" s="15"/>
      <c r="DAW22" s="15"/>
      <c r="DAX22" s="15"/>
      <c r="DAY22" s="15"/>
      <c r="DAZ22" s="15"/>
      <c r="DBA22" s="15"/>
      <c r="DBB22" s="15"/>
      <c r="DBC22" s="15"/>
      <c r="DBD22" s="15"/>
      <c r="DBE22" s="15"/>
      <c r="DBF22" s="15"/>
      <c r="DBG22" s="15"/>
      <c r="DBH22" s="15"/>
      <c r="DBI22" s="15"/>
      <c r="DBJ22" s="15"/>
      <c r="DBK22" s="15"/>
      <c r="DBL22" s="15"/>
      <c r="DBM22" s="15"/>
      <c r="DBN22" s="15"/>
      <c r="DBO22" s="15"/>
      <c r="DBP22" s="15"/>
      <c r="DBQ22" s="15"/>
      <c r="DBR22" s="15"/>
      <c r="DBS22" s="15"/>
      <c r="DBT22" s="15"/>
      <c r="DBU22" s="15"/>
      <c r="DBV22" s="15"/>
      <c r="DBW22" s="15"/>
      <c r="DBX22" s="15"/>
      <c r="DBY22" s="15"/>
      <c r="DBZ22" s="15"/>
      <c r="DCA22" s="15"/>
      <c r="DCB22" s="15"/>
      <c r="DCC22" s="15"/>
      <c r="DCD22" s="15"/>
      <c r="DCE22" s="15"/>
      <c r="DCF22" s="15"/>
      <c r="DCG22" s="15"/>
      <c r="DCH22" s="15"/>
      <c r="DCI22" s="15"/>
      <c r="DCJ22" s="15"/>
      <c r="DCK22" s="15"/>
      <c r="DCL22" s="15"/>
      <c r="DCM22" s="15"/>
      <c r="DCN22" s="15"/>
      <c r="DCO22" s="15"/>
      <c r="DCP22" s="15"/>
      <c r="DCQ22" s="15"/>
      <c r="DCR22" s="15"/>
      <c r="DCS22" s="15"/>
      <c r="DCT22" s="15"/>
      <c r="DCU22" s="15"/>
      <c r="DCV22" s="15"/>
      <c r="DCW22" s="15"/>
      <c r="DCX22" s="15"/>
      <c r="DCY22" s="15"/>
      <c r="DCZ22" s="15"/>
      <c r="DDA22" s="15"/>
      <c r="DDB22" s="15"/>
      <c r="DDC22" s="15"/>
      <c r="DDD22" s="15"/>
      <c r="DDE22" s="15"/>
      <c r="DDF22" s="15"/>
      <c r="DDG22" s="15"/>
      <c r="DDH22" s="15"/>
      <c r="DDI22" s="15"/>
      <c r="DDJ22" s="15"/>
      <c r="DDK22" s="15"/>
      <c r="DDL22" s="15"/>
      <c r="DDM22" s="15"/>
      <c r="DDN22" s="15"/>
      <c r="DDO22" s="15"/>
      <c r="DDP22" s="15"/>
      <c r="DDQ22" s="15"/>
      <c r="DDR22" s="15"/>
      <c r="DDS22" s="15"/>
      <c r="DDT22" s="15"/>
      <c r="DDU22" s="15"/>
      <c r="DDV22" s="15"/>
      <c r="DDW22" s="15"/>
      <c r="DDX22" s="15"/>
      <c r="DDY22" s="15"/>
      <c r="DDZ22" s="15"/>
      <c r="DEA22" s="15"/>
      <c r="DEB22" s="15"/>
      <c r="DEC22" s="15"/>
      <c r="DED22" s="15"/>
      <c r="DEE22" s="15"/>
      <c r="DEF22" s="15"/>
      <c r="DEG22" s="15"/>
      <c r="DEH22" s="15"/>
      <c r="DEI22" s="15"/>
      <c r="DEJ22" s="15"/>
      <c r="DEK22" s="15"/>
      <c r="DEL22" s="15"/>
      <c r="DEM22" s="15"/>
      <c r="DEN22" s="15"/>
      <c r="DEO22" s="15"/>
      <c r="DEP22" s="15"/>
      <c r="DEQ22" s="15"/>
      <c r="DER22" s="15"/>
      <c r="DES22" s="15"/>
      <c r="DET22" s="15"/>
      <c r="DEU22" s="15"/>
      <c r="DEV22" s="15"/>
      <c r="DEW22" s="15"/>
      <c r="DEX22" s="15"/>
      <c r="DEY22" s="15"/>
      <c r="DEZ22" s="15"/>
      <c r="DFA22" s="15"/>
      <c r="DFB22" s="15"/>
      <c r="DFC22" s="15"/>
      <c r="DFD22" s="15"/>
      <c r="DFE22" s="15"/>
      <c r="DFF22" s="15"/>
      <c r="DFG22" s="15"/>
      <c r="DFH22" s="15"/>
      <c r="DFI22" s="15"/>
      <c r="DFJ22" s="15"/>
      <c r="DFK22" s="15"/>
      <c r="DFL22" s="15"/>
      <c r="DFM22" s="15"/>
      <c r="DFN22" s="15"/>
      <c r="DFO22" s="15"/>
      <c r="DFP22" s="15"/>
      <c r="DFQ22" s="15"/>
      <c r="DFR22" s="15"/>
      <c r="DFS22" s="15"/>
      <c r="DFT22" s="15"/>
      <c r="DFU22" s="15"/>
      <c r="DFV22" s="15"/>
      <c r="DFW22" s="15"/>
      <c r="DFX22" s="15"/>
      <c r="DFY22" s="15"/>
      <c r="DFZ22" s="15"/>
      <c r="DGA22" s="15"/>
      <c r="DGB22" s="15"/>
      <c r="DGC22" s="15"/>
      <c r="DGD22" s="15"/>
      <c r="DGE22" s="15"/>
      <c r="DGF22" s="15"/>
      <c r="DGG22" s="15"/>
      <c r="DGH22" s="15"/>
      <c r="DGI22" s="15"/>
      <c r="DGJ22" s="15"/>
      <c r="DGK22" s="15"/>
      <c r="DGL22" s="15"/>
      <c r="DGM22" s="15"/>
      <c r="DGN22" s="15"/>
      <c r="DGO22" s="15"/>
      <c r="DGP22" s="15"/>
      <c r="DGQ22" s="15"/>
      <c r="DGR22" s="15"/>
      <c r="DGS22" s="15"/>
      <c r="DGT22" s="15"/>
      <c r="DGU22" s="15"/>
      <c r="DGV22" s="15"/>
      <c r="DGW22" s="15"/>
      <c r="DGX22" s="15"/>
      <c r="DGY22" s="15"/>
      <c r="DGZ22" s="15"/>
      <c r="DHA22" s="15"/>
      <c r="DHB22" s="15"/>
      <c r="DHC22" s="15"/>
      <c r="DHD22" s="15"/>
      <c r="DHE22" s="15"/>
      <c r="DHF22" s="15"/>
      <c r="DHG22" s="15"/>
      <c r="DHH22" s="15"/>
      <c r="DHI22" s="15"/>
      <c r="DHJ22" s="15"/>
      <c r="DHK22" s="15"/>
      <c r="DHL22" s="15"/>
      <c r="DHM22" s="15"/>
      <c r="DHN22" s="15"/>
      <c r="DHO22" s="15"/>
      <c r="DHP22" s="15"/>
      <c r="DHQ22" s="15"/>
      <c r="DHR22" s="15"/>
      <c r="DHS22" s="15"/>
      <c r="DHT22" s="15"/>
      <c r="DHU22" s="15"/>
      <c r="DHV22" s="15"/>
      <c r="DHW22" s="15"/>
      <c r="DHX22" s="15"/>
      <c r="DHY22" s="15"/>
      <c r="DHZ22" s="15"/>
      <c r="DIA22" s="15"/>
      <c r="DIB22" s="15"/>
      <c r="DIC22" s="15"/>
      <c r="DID22" s="15"/>
      <c r="DIE22" s="15"/>
      <c r="DIF22" s="15"/>
      <c r="DIG22" s="15"/>
      <c r="DIH22" s="15"/>
      <c r="DII22" s="15"/>
      <c r="DIJ22" s="15"/>
      <c r="DIK22" s="15"/>
      <c r="DIL22" s="15"/>
      <c r="DIM22" s="15"/>
      <c r="DIN22" s="15"/>
      <c r="DIO22" s="15"/>
      <c r="DIP22" s="15"/>
      <c r="DIQ22" s="15"/>
      <c r="DIR22" s="15"/>
      <c r="DIS22" s="15"/>
      <c r="DIT22" s="15"/>
      <c r="DIU22" s="15"/>
      <c r="DIV22" s="15"/>
      <c r="DIW22" s="15"/>
      <c r="DIX22" s="15"/>
      <c r="DIY22" s="15"/>
      <c r="DIZ22" s="15"/>
      <c r="DJA22" s="15"/>
      <c r="DJB22" s="15"/>
      <c r="DJC22" s="15"/>
      <c r="DJD22" s="15"/>
      <c r="DJE22" s="15"/>
      <c r="DJF22" s="15"/>
      <c r="DJG22" s="15"/>
      <c r="DJH22" s="15"/>
      <c r="DJI22" s="15"/>
      <c r="DJJ22" s="15"/>
      <c r="DJK22" s="15"/>
      <c r="DJL22" s="15"/>
      <c r="DJM22" s="15"/>
      <c r="DJN22" s="15"/>
      <c r="DJO22" s="15"/>
      <c r="DJP22" s="15"/>
      <c r="DJQ22" s="15"/>
      <c r="DJR22" s="15"/>
      <c r="DJS22" s="15"/>
      <c r="DJT22" s="15"/>
      <c r="DJU22" s="15"/>
      <c r="DJV22" s="15"/>
      <c r="DJW22" s="15"/>
      <c r="DJX22" s="15"/>
      <c r="DJY22" s="15"/>
      <c r="DJZ22" s="15"/>
      <c r="DKA22" s="15"/>
      <c r="DKB22" s="15"/>
      <c r="DKC22" s="15"/>
      <c r="DKD22" s="15"/>
      <c r="DKE22" s="15"/>
      <c r="DKF22" s="15"/>
      <c r="DKG22" s="15"/>
      <c r="DKH22" s="15"/>
      <c r="DKI22" s="15"/>
      <c r="DKJ22" s="15"/>
      <c r="DKK22" s="15"/>
      <c r="DKL22" s="15"/>
      <c r="DKM22" s="15"/>
      <c r="DKN22" s="15"/>
      <c r="DKO22" s="15"/>
      <c r="DKP22" s="15"/>
      <c r="DKQ22" s="15"/>
      <c r="DKR22" s="15"/>
      <c r="DKS22" s="15"/>
      <c r="DKT22" s="15"/>
      <c r="DKU22" s="15"/>
      <c r="DKV22" s="15"/>
      <c r="DKW22" s="15"/>
      <c r="DKX22" s="15"/>
      <c r="DKY22" s="15"/>
      <c r="DKZ22" s="15"/>
      <c r="DLA22" s="15"/>
      <c r="DLB22" s="15"/>
      <c r="DLC22" s="15"/>
      <c r="DLD22" s="15"/>
      <c r="DLE22" s="15"/>
      <c r="DLF22" s="15"/>
      <c r="DLG22" s="15"/>
      <c r="DLH22" s="15"/>
      <c r="DLI22" s="15"/>
      <c r="DLJ22" s="15"/>
      <c r="DLK22" s="15"/>
      <c r="DLL22" s="15"/>
      <c r="DLM22" s="15"/>
      <c r="DLN22" s="15"/>
      <c r="DLO22" s="15"/>
      <c r="DLP22" s="15"/>
      <c r="DLQ22" s="15"/>
      <c r="DLR22" s="15"/>
      <c r="DLS22" s="15"/>
      <c r="DLT22" s="15"/>
      <c r="DLU22" s="15"/>
      <c r="DLV22" s="15"/>
      <c r="DLW22" s="15"/>
      <c r="DLX22" s="15"/>
      <c r="DLY22" s="15"/>
      <c r="DLZ22" s="15"/>
      <c r="DMA22" s="15"/>
      <c r="DMB22" s="15"/>
      <c r="DMC22" s="15"/>
      <c r="DMD22" s="15"/>
      <c r="DME22" s="15"/>
      <c r="DMF22" s="15"/>
      <c r="DMG22" s="15"/>
      <c r="DMH22" s="15"/>
      <c r="DMI22" s="15"/>
      <c r="DMJ22" s="15"/>
      <c r="DMK22" s="15"/>
      <c r="DML22" s="15"/>
      <c r="DMM22" s="15"/>
      <c r="DMN22" s="15"/>
      <c r="DMO22" s="15"/>
      <c r="DMP22" s="15"/>
      <c r="DMQ22" s="15"/>
      <c r="DMR22" s="15"/>
      <c r="DMS22" s="15"/>
      <c r="DMT22" s="15"/>
      <c r="DMU22" s="15"/>
      <c r="DMV22" s="15"/>
      <c r="DMW22" s="15"/>
      <c r="DMX22" s="15"/>
      <c r="DMY22" s="15"/>
      <c r="DMZ22" s="15"/>
      <c r="DNA22" s="15"/>
      <c r="DNB22" s="15"/>
      <c r="DNC22" s="15"/>
      <c r="DND22" s="15"/>
      <c r="DNE22" s="15"/>
      <c r="DNF22" s="15"/>
      <c r="DNG22" s="15"/>
      <c r="DNH22" s="15"/>
      <c r="DNI22" s="15"/>
      <c r="DNJ22" s="15"/>
      <c r="DNK22" s="15"/>
      <c r="DNL22" s="15"/>
      <c r="DNM22" s="15"/>
      <c r="DNN22" s="15"/>
      <c r="DNO22" s="15"/>
      <c r="DNP22" s="15"/>
      <c r="DNQ22" s="15"/>
      <c r="DNR22" s="15"/>
      <c r="DNS22" s="15"/>
      <c r="DNT22" s="15"/>
      <c r="DNU22" s="15"/>
      <c r="DNV22" s="15"/>
      <c r="DNW22" s="15"/>
      <c r="DNX22" s="15"/>
      <c r="DNY22" s="15"/>
      <c r="DNZ22" s="15"/>
      <c r="DOA22" s="15"/>
      <c r="DOB22" s="15"/>
      <c r="DOC22" s="15"/>
      <c r="DOD22" s="15"/>
      <c r="DOE22" s="15"/>
      <c r="DOF22" s="15"/>
      <c r="DOG22" s="15"/>
      <c r="DOH22" s="15"/>
      <c r="DOI22" s="15"/>
      <c r="DOJ22" s="15"/>
      <c r="DOK22" s="15"/>
      <c r="DOL22" s="15"/>
      <c r="DOM22" s="15"/>
      <c r="DON22" s="15"/>
      <c r="DOO22" s="15"/>
      <c r="DOP22" s="15"/>
      <c r="DOQ22" s="15"/>
      <c r="DOR22" s="15"/>
      <c r="DOS22" s="15"/>
      <c r="DOT22" s="15"/>
      <c r="DOU22" s="15"/>
      <c r="DOV22" s="15"/>
      <c r="DOW22" s="15"/>
      <c r="DOX22" s="15"/>
      <c r="DOY22" s="15"/>
      <c r="DOZ22" s="15"/>
      <c r="DPA22" s="15"/>
      <c r="DPB22" s="15"/>
      <c r="DPC22" s="15"/>
      <c r="DPD22" s="15"/>
      <c r="DPE22" s="15"/>
      <c r="DPF22" s="15"/>
      <c r="DPG22" s="15"/>
      <c r="DPH22" s="15"/>
      <c r="DPI22" s="15"/>
      <c r="DPJ22" s="15"/>
      <c r="DPK22" s="15"/>
      <c r="DPL22" s="15"/>
      <c r="DPM22" s="15"/>
      <c r="DPN22" s="15"/>
      <c r="DPO22" s="15"/>
      <c r="DPP22" s="15"/>
      <c r="DPQ22" s="15"/>
      <c r="DPR22" s="15"/>
      <c r="DPS22" s="15"/>
      <c r="DPT22" s="15"/>
      <c r="DPU22" s="15"/>
      <c r="DPV22" s="15"/>
      <c r="DPW22" s="15"/>
      <c r="DPX22" s="15"/>
      <c r="DPY22" s="15"/>
      <c r="DPZ22" s="15"/>
      <c r="DQA22" s="15"/>
      <c r="DQB22" s="15"/>
      <c r="DQC22" s="15"/>
      <c r="DQD22" s="15"/>
      <c r="DQE22" s="15"/>
      <c r="DQF22" s="15"/>
      <c r="DQG22" s="15"/>
      <c r="DQH22" s="15"/>
      <c r="DQI22" s="15"/>
      <c r="DQJ22" s="15"/>
      <c r="DQK22" s="15"/>
      <c r="DQL22" s="15"/>
      <c r="DQM22" s="15"/>
      <c r="DQN22" s="15"/>
      <c r="DQO22" s="15"/>
      <c r="DQP22" s="15"/>
      <c r="DQQ22" s="15"/>
      <c r="DQR22" s="15"/>
      <c r="DQS22" s="15"/>
      <c r="DQT22" s="15"/>
      <c r="DQU22" s="15"/>
      <c r="DQV22" s="15"/>
      <c r="DQW22" s="15"/>
      <c r="DQX22" s="15"/>
      <c r="DQY22" s="15"/>
      <c r="DQZ22" s="15"/>
      <c r="DRA22" s="15"/>
      <c r="DRB22" s="15"/>
      <c r="DRC22" s="15"/>
      <c r="DRD22" s="15"/>
      <c r="DRE22" s="15"/>
      <c r="DRF22" s="15"/>
      <c r="DRG22" s="15"/>
      <c r="DRH22" s="15"/>
      <c r="DRI22" s="15"/>
      <c r="DRJ22" s="15"/>
      <c r="DRK22" s="15"/>
      <c r="DRL22" s="15"/>
      <c r="DRM22" s="15"/>
      <c r="DRN22" s="15"/>
      <c r="DRO22" s="15"/>
      <c r="DRP22" s="15"/>
      <c r="DRQ22" s="15"/>
      <c r="DRR22" s="15"/>
      <c r="DRS22" s="15"/>
      <c r="DRT22" s="15"/>
      <c r="DRU22" s="15"/>
      <c r="DRV22" s="15"/>
      <c r="DRW22" s="15"/>
      <c r="DRX22" s="15"/>
      <c r="DRY22" s="15"/>
      <c r="DRZ22" s="15"/>
      <c r="DSA22" s="15"/>
      <c r="DSB22" s="15"/>
      <c r="DSC22" s="15"/>
      <c r="DSD22" s="15"/>
      <c r="DSE22" s="15"/>
      <c r="DSF22" s="15"/>
      <c r="DSG22" s="15"/>
      <c r="DSH22" s="15"/>
      <c r="DSI22" s="15"/>
      <c r="DSJ22" s="15"/>
      <c r="DSK22" s="15"/>
      <c r="DSL22" s="15"/>
      <c r="DSM22" s="15"/>
      <c r="DSN22" s="15"/>
      <c r="DSO22" s="15"/>
      <c r="DSP22" s="15"/>
      <c r="DSQ22" s="15"/>
      <c r="DSR22" s="15"/>
      <c r="DSS22" s="15"/>
      <c r="DST22" s="15"/>
      <c r="DSU22" s="15"/>
      <c r="DSV22" s="15"/>
      <c r="DSW22" s="15"/>
      <c r="DSX22" s="15"/>
      <c r="DSY22" s="15"/>
      <c r="DSZ22" s="15"/>
      <c r="DTA22" s="15"/>
      <c r="DTB22" s="15"/>
      <c r="DTC22" s="15"/>
      <c r="DTD22" s="15"/>
      <c r="DTE22" s="15"/>
      <c r="DTF22" s="15"/>
      <c r="DTG22" s="15"/>
      <c r="DTH22" s="15"/>
      <c r="DTI22" s="15"/>
      <c r="DTJ22" s="15"/>
      <c r="DTK22" s="15"/>
      <c r="DTL22" s="15"/>
      <c r="DTM22" s="15"/>
      <c r="DTN22" s="15"/>
      <c r="DTO22" s="15"/>
      <c r="DTP22" s="15"/>
      <c r="DTQ22" s="15"/>
      <c r="DTR22" s="15"/>
      <c r="DTS22" s="15"/>
      <c r="DTT22" s="15"/>
      <c r="DTU22" s="15"/>
      <c r="DTV22" s="15"/>
      <c r="DTW22" s="15"/>
      <c r="DTX22" s="15"/>
      <c r="DTY22" s="15"/>
      <c r="DTZ22" s="15"/>
      <c r="DUA22" s="15"/>
      <c r="DUB22" s="15"/>
      <c r="DUC22" s="15"/>
      <c r="DUD22" s="15"/>
      <c r="DUE22" s="15"/>
      <c r="DUF22" s="15"/>
      <c r="DUG22" s="15"/>
      <c r="DUH22" s="15"/>
      <c r="DUI22" s="15"/>
      <c r="DUJ22" s="15"/>
      <c r="DUK22" s="15"/>
      <c r="DUL22" s="15"/>
      <c r="DUM22" s="15"/>
      <c r="DUN22" s="15"/>
      <c r="DUO22" s="15"/>
      <c r="DUP22" s="15"/>
      <c r="DUQ22" s="15"/>
      <c r="DUR22" s="15"/>
      <c r="DUS22" s="15"/>
      <c r="DUT22" s="15"/>
      <c r="DUU22" s="15"/>
      <c r="DUV22" s="15"/>
      <c r="DUW22" s="15"/>
      <c r="DUX22" s="15"/>
      <c r="DUY22" s="15"/>
      <c r="DUZ22" s="15"/>
      <c r="DVA22" s="15"/>
      <c r="DVB22" s="15"/>
      <c r="DVC22" s="15"/>
      <c r="DVD22" s="15"/>
      <c r="DVE22" s="15"/>
      <c r="DVF22" s="15"/>
      <c r="DVG22" s="15"/>
      <c r="DVH22" s="15"/>
      <c r="DVI22" s="15"/>
      <c r="DVJ22" s="15"/>
      <c r="DVK22" s="15"/>
      <c r="DVL22" s="15"/>
      <c r="DVM22" s="15"/>
      <c r="DVN22" s="15"/>
      <c r="DVO22" s="15"/>
      <c r="DVP22" s="15"/>
      <c r="DVQ22" s="15"/>
      <c r="DVR22" s="15"/>
      <c r="DVS22" s="15"/>
      <c r="DVT22" s="15"/>
      <c r="DVU22" s="15"/>
      <c r="DVV22" s="15"/>
      <c r="DVW22" s="15"/>
      <c r="DVX22" s="15"/>
      <c r="DVY22" s="15"/>
      <c r="DVZ22" s="15"/>
      <c r="DWA22" s="15"/>
      <c r="DWB22" s="15"/>
      <c r="DWC22" s="15"/>
      <c r="DWD22" s="15"/>
      <c r="DWE22" s="15"/>
      <c r="DWF22" s="15"/>
      <c r="DWG22" s="15"/>
      <c r="DWH22" s="15"/>
      <c r="DWI22" s="15"/>
      <c r="DWJ22" s="15"/>
      <c r="DWK22" s="15"/>
      <c r="DWL22" s="15"/>
      <c r="DWM22" s="15"/>
      <c r="DWN22" s="15"/>
      <c r="DWO22" s="15"/>
      <c r="DWP22" s="15"/>
      <c r="DWQ22" s="15"/>
      <c r="DWR22" s="15"/>
      <c r="DWS22" s="15"/>
      <c r="DWT22" s="15"/>
      <c r="DWU22" s="15"/>
      <c r="DWV22" s="15"/>
      <c r="DWW22" s="15"/>
      <c r="DWX22" s="15"/>
      <c r="DWY22" s="15"/>
      <c r="DWZ22" s="15"/>
      <c r="DXA22" s="15"/>
      <c r="DXB22" s="15"/>
      <c r="DXC22" s="15"/>
      <c r="DXD22" s="15"/>
      <c r="DXE22" s="15"/>
      <c r="DXF22" s="15"/>
      <c r="DXG22" s="15"/>
      <c r="DXH22" s="15"/>
      <c r="DXI22" s="15"/>
      <c r="DXJ22" s="15"/>
      <c r="DXK22" s="15"/>
      <c r="DXL22" s="15"/>
      <c r="DXM22" s="15"/>
      <c r="DXN22" s="15"/>
      <c r="DXO22" s="15"/>
      <c r="DXP22" s="15"/>
      <c r="DXQ22" s="15"/>
      <c r="DXR22" s="15"/>
      <c r="DXS22" s="15"/>
      <c r="DXT22" s="15"/>
      <c r="DXU22" s="15"/>
      <c r="DXV22" s="15"/>
      <c r="DXW22" s="15"/>
      <c r="DXX22" s="15"/>
      <c r="DXY22" s="15"/>
      <c r="DXZ22" s="15"/>
      <c r="DYA22" s="15"/>
      <c r="DYB22" s="15"/>
      <c r="DYC22" s="15"/>
      <c r="DYD22" s="15"/>
      <c r="DYE22" s="15"/>
      <c r="DYF22" s="15"/>
      <c r="DYG22" s="15"/>
      <c r="DYH22" s="15"/>
      <c r="DYI22" s="15"/>
      <c r="DYJ22" s="15"/>
      <c r="DYK22" s="15"/>
      <c r="DYL22" s="15"/>
      <c r="DYM22" s="15"/>
      <c r="DYN22" s="15"/>
      <c r="DYO22" s="15"/>
      <c r="DYP22" s="15"/>
      <c r="DYQ22" s="15"/>
      <c r="DYR22" s="15"/>
      <c r="DYS22" s="15"/>
      <c r="DYT22" s="15"/>
      <c r="DYU22" s="15"/>
      <c r="DYV22" s="15"/>
      <c r="DYW22" s="15"/>
      <c r="DYX22" s="15"/>
      <c r="DYY22" s="15"/>
      <c r="DYZ22" s="15"/>
      <c r="DZA22" s="15"/>
      <c r="DZB22" s="15"/>
      <c r="DZC22" s="15"/>
      <c r="DZD22" s="15"/>
      <c r="DZE22" s="15"/>
      <c r="DZF22" s="15"/>
      <c r="DZG22" s="15"/>
      <c r="DZH22" s="15"/>
      <c r="DZI22" s="15"/>
      <c r="DZJ22" s="15"/>
      <c r="DZK22" s="15"/>
      <c r="DZL22" s="15"/>
      <c r="DZM22" s="15"/>
      <c r="DZN22" s="15"/>
      <c r="DZO22" s="15"/>
      <c r="DZP22" s="15"/>
      <c r="DZQ22" s="15"/>
      <c r="DZR22" s="15"/>
      <c r="DZS22" s="15"/>
      <c r="DZT22" s="15"/>
      <c r="DZU22" s="15"/>
      <c r="DZV22" s="15"/>
      <c r="DZW22" s="15"/>
      <c r="DZX22" s="15"/>
      <c r="DZY22" s="15"/>
      <c r="DZZ22" s="15"/>
      <c r="EAA22" s="15"/>
      <c r="EAB22" s="15"/>
      <c r="EAC22" s="15"/>
      <c r="EAD22" s="15"/>
      <c r="EAE22" s="15"/>
      <c r="EAF22" s="15"/>
      <c r="EAG22" s="15"/>
      <c r="EAH22" s="15"/>
      <c r="EAI22" s="15"/>
      <c r="EAJ22" s="15"/>
      <c r="EAK22" s="15"/>
      <c r="EAL22" s="15"/>
      <c r="EAM22" s="15"/>
      <c r="EAN22" s="15"/>
      <c r="EAO22" s="15"/>
      <c r="EAP22" s="15"/>
      <c r="EAQ22" s="15"/>
      <c r="EAR22" s="15"/>
      <c r="EAS22" s="15"/>
      <c r="EAT22" s="15"/>
      <c r="EAU22" s="15"/>
      <c r="EAV22" s="15"/>
      <c r="EAW22" s="15"/>
      <c r="EAX22" s="15"/>
      <c r="EAY22" s="15"/>
      <c r="EAZ22" s="15"/>
      <c r="EBA22" s="15"/>
      <c r="EBB22" s="15"/>
      <c r="EBC22" s="15"/>
      <c r="EBD22" s="15"/>
      <c r="EBE22" s="15"/>
      <c r="EBF22" s="15"/>
      <c r="EBG22" s="15"/>
      <c r="EBH22" s="15"/>
      <c r="EBI22" s="15"/>
      <c r="EBJ22" s="15"/>
      <c r="EBK22" s="15"/>
      <c r="EBL22" s="15"/>
      <c r="EBM22" s="15"/>
      <c r="EBN22" s="15"/>
      <c r="EBO22" s="15"/>
      <c r="EBP22" s="15"/>
      <c r="EBQ22" s="15"/>
      <c r="EBR22" s="15"/>
      <c r="EBS22" s="15"/>
      <c r="EBT22" s="15"/>
      <c r="EBU22" s="15"/>
      <c r="EBV22" s="15"/>
      <c r="EBW22" s="15"/>
      <c r="EBX22" s="15"/>
      <c r="EBY22" s="15"/>
      <c r="EBZ22" s="15"/>
      <c r="ECA22" s="15"/>
      <c r="ECB22" s="15"/>
      <c r="ECC22" s="15"/>
      <c r="ECD22" s="15"/>
      <c r="ECE22" s="15"/>
      <c r="ECF22" s="15"/>
      <c r="ECG22" s="15"/>
      <c r="ECH22" s="15"/>
      <c r="ECI22" s="15"/>
      <c r="ECJ22" s="15"/>
      <c r="ECK22" s="15"/>
      <c r="ECL22" s="15"/>
      <c r="ECM22" s="15"/>
      <c r="ECN22" s="15"/>
      <c r="ECO22" s="15"/>
      <c r="ECP22" s="15"/>
      <c r="ECQ22" s="15"/>
      <c r="ECR22" s="15"/>
      <c r="ECS22" s="15"/>
      <c r="ECT22" s="15"/>
      <c r="ECU22" s="15"/>
      <c r="ECV22" s="15"/>
      <c r="ECW22" s="15"/>
      <c r="ECX22" s="15"/>
      <c r="ECY22" s="15"/>
      <c r="ECZ22" s="15"/>
      <c r="EDA22" s="15"/>
      <c r="EDB22" s="15"/>
      <c r="EDC22" s="15"/>
      <c r="EDD22" s="15"/>
      <c r="EDE22" s="15"/>
      <c r="EDF22" s="15"/>
      <c r="EDG22" s="15"/>
      <c r="EDH22" s="15"/>
      <c r="EDI22" s="15"/>
      <c r="EDJ22" s="15"/>
      <c r="EDK22" s="15"/>
      <c r="EDL22" s="15"/>
      <c r="EDM22" s="15"/>
      <c r="EDN22" s="15"/>
      <c r="EDO22" s="15"/>
      <c r="EDP22" s="15"/>
      <c r="EDQ22" s="15"/>
      <c r="EDR22" s="15"/>
      <c r="EDS22" s="15"/>
      <c r="EDT22" s="15"/>
      <c r="EDU22" s="15"/>
      <c r="EDV22" s="15"/>
      <c r="EDW22" s="15"/>
      <c r="EDX22" s="15"/>
      <c r="EDY22" s="15"/>
      <c r="EDZ22" s="15"/>
      <c r="EEA22" s="15"/>
      <c r="EEB22" s="15"/>
      <c r="EEC22" s="15"/>
      <c r="EED22" s="15"/>
      <c r="EEE22" s="15"/>
      <c r="EEF22" s="15"/>
      <c r="EEG22" s="15"/>
      <c r="EEH22" s="15"/>
      <c r="EEI22" s="15"/>
      <c r="EEJ22" s="15"/>
      <c r="EEK22" s="15"/>
      <c r="EEL22" s="15"/>
      <c r="EEM22" s="15"/>
      <c r="EEN22" s="15"/>
      <c r="EEO22" s="15"/>
      <c r="EEP22" s="15"/>
      <c r="EEQ22" s="15"/>
      <c r="EER22" s="15"/>
      <c r="EES22" s="15"/>
      <c r="EET22" s="15"/>
      <c r="EEU22" s="15"/>
      <c r="EEV22" s="15"/>
      <c r="EEW22" s="15"/>
      <c r="EEX22" s="15"/>
      <c r="EEY22" s="15"/>
      <c r="EEZ22" s="15"/>
      <c r="EFA22" s="15"/>
      <c r="EFB22" s="15"/>
      <c r="EFC22" s="15"/>
      <c r="EFD22" s="15"/>
      <c r="EFE22" s="15"/>
      <c r="EFF22" s="15"/>
      <c r="EFG22" s="15"/>
      <c r="EFH22" s="15"/>
      <c r="EFI22" s="15"/>
      <c r="EFJ22" s="15"/>
      <c r="EFK22" s="15"/>
      <c r="EFL22" s="15"/>
      <c r="EFM22" s="15"/>
      <c r="EFN22" s="15"/>
      <c r="EFO22" s="15"/>
      <c r="EFP22" s="15"/>
      <c r="EFQ22" s="15"/>
      <c r="EFR22" s="15"/>
      <c r="EFS22" s="15"/>
      <c r="EFT22" s="15"/>
      <c r="EFU22" s="15"/>
      <c r="EFV22" s="15"/>
      <c r="EFW22" s="15"/>
      <c r="EFX22" s="15"/>
      <c r="EFY22" s="15"/>
      <c r="EFZ22" s="15"/>
      <c r="EGA22" s="15"/>
      <c r="EGB22" s="15"/>
      <c r="EGC22" s="15"/>
      <c r="EGD22" s="15"/>
      <c r="EGE22" s="15"/>
      <c r="EGF22" s="15"/>
      <c r="EGG22" s="15"/>
      <c r="EGH22" s="15"/>
      <c r="EGI22" s="15"/>
      <c r="EGJ22" s="15"/>
      <c r="EGK22" s="15"/>
      <c r="EGL22" s="15"/>
      <c r="EGM22" s="15"/>
      <c r="EGN22" s="15"/>
      <c r="EGO22" s="15"/>
      <c r="EGP22" s="15"/>
      <c r="EGQ22" s="15"/>
      <c r="EGR22" s="15"/>
      <c r="EGS22" s="15"/>
      <c r="EGT22" s="15"/>
      <c r="EGU22" s="15"/>
      <c r="EGV22" s="15"/>
      <c r="EGW22" s="15"/>
      <c r="EGX22" s="15"/>
      <c r="EGY22" s="15"/>
      <c r="EGZ22" s="15"/>
      <c r="EHA22" s="15"/>
      <c r="EHB22" s="15"/>
      <c r="EHC22" s="15"/>
      <c r="EHD22" s="15"/>
      <c r="EHE22" s="15"/>
      <c r="EHF22" s="15"/>
      <c r="EHG22" s="15"/>
      <c r="EHH22" s="15"/>
      <c r="EHI22" s="15"/>
      <c r="EHJ22" s="15"/>
      <c r="EHK22" s="15"/>
      <c r="EHL22" s="15"/>
      <c r="EHM22" s="15"/>
      <c r="EHN22" s="15"/>
      <c r="EHO22" s="15"/>
      <c r="EHP22" s="15"/>
      <c r="EHQ22" s="15"/>
      <c r="EHR22" s="15"/>
      <c r="EHS22" s="15"/>
      <c r="EHT22" s="15"/>
      <c r="EHU22" s="15"/>
      <c r="EHV22" s="15"/>
      <c r="EHW22" s="15"/>
      <c r="EHX22" s="15"/>
      <c r="EHY22" s="15"/>
      <c r="EHZ22" s="15"/>
      <c r="EIA22" s="15"/>
      <c r="EIB22" s="15"/>
      <c r="EIC22" s="15"/>
      <c r="EID22" s="15"/>
      <c r="EIE22" s="15"/>
      <c r="EIF22" s="15"/>
      <c r="EIG22" s="15"/>
      <c r="EIH22" s="15"/>
      <c r="EII22" s="15"/>
      <c r="EIJ22" s="15"/>
      <c r="EIK22" s="15"/>
      <c r="EIL22" s="15"/>
      <c r="EIM22" s="15"/>
      <c r="EIN22" s="15"/>
      <c r="EIO22" s="15"/>
      <c r="EIP22" s="15"/>
      <c r="EIQ22" s="15"/>
      <c r="EIR22" s="15"/>
      <c r="EIS22" s="15"/>
      <c r="EIT22" s="15"/>
      <c r="EIU22" s="15"/>
      <c r="EIV22" s="15"/>
      <c r="EIW22" s="15"/>
      <c r="EIX22" s="15"/>
      <c r="EIY22" s="15"/>
      <c r="EIZ22" s="15"/>
      <c r="EJA22" s="15"/>
      <c r="EJB22" s="15"/>
      <c r="EJC22" s="15"/>
      <c r="EJD22" s="15"/>
      <c r="EJE22" s="15"/>
      <c r="EJF22" s="15"/>
      <c r="EJG22" s="15"/>
      <c r="EJH22" s="15"/>
      <c r="EJI22" s="15"/>
      <c r="EJJ22" s="15"/>
      <c r="EJK22" s="15"/>
      <c r="EJL22" s="15"/>
      <c r="EJM22" s="15"/>
      <c r="EJN22" s="15"/>
      <c r="EJO22" s="15"/>
      <c r="EJP22" s="15"/>
      <c r="EJQ22" s="15"/>
      <c r="EJR22" s="15"/>
      <c r="EJS22" s="15"/>
      <c r="EJT22" s="15"/>
      <c r="EJU22" s="15"/>
      <c r="EJV22" s="15"/>
      <c r="EJW22" s="15"/>
      <c r="EJX22" s="15"/>
      <c r="EJY22" s="15"/>
      <c r="EJZ22" s="15"/>
      <c r="EKA22" s="15"/>
      <c r="EKB22" s="15"/>
      <c r="EKC22" s="15"/>
      <c r="EKD22" s="15"/>
      <c r="EKE22" s="15"/>
      <c r="EKF22" s="15"/>
      <c r="EKG22" s="15"/>
      <c r="EKH22" s="15"/>
      <c r="EKI22" s="15"/>
      <c r="EKJ22" s="15"/>
      <c r="EKK22" s="15"/>
      <c r="EKL22" s="15"/>
      <c r="EKM22" s="15"/>
      <c r="EKN22" s="15"/>
      <c r="EKO22" s="15"/>
      <c r="EKP22" s="15"/>
      <c r="EKQ22" s="15"/>
      <c r="EKR22" s="15"/>
      <c r="EKS22" s="15"/>
      <c r="EKT22" s="15"/>
      <c r="EKU22" s="15"/>
      <c r="EKV22" s="15"/>
      <c r="EKW22" s="15"/>
      <c r="EKX22" s="15"/>
      <c r="EKY22" s="15"/>
      <c r="EKZ22" s="15"/>
      <c r="ELA22" s="15"/>
      <c r="ELB22" s="15"/>
      <c r="ELC22" s="15"/>
      <c r="ELD22" s="15"/>
      <c r="ELE22" s="15"/>
      <c r="ELF22" s="15"/>
      <c r="ELG22" s="15"/>
      <c r="ELH22" s="15"/>
      <c r="ELI22" s="15"/>
      <c r="ELJ22" s="15"/>
      <c r="ELK22" s="15"/>
      <c r="ELL22" s="15"/>
      <c r="ELM22" s="15"/>
      <c r="ELN22" s="15"/>
      <c r="ELO22" s="15"/>
      <c r="ELP22" s="15"/>
      <c r="ELQ22" s="15"/>
      <c r="ELR22" s="15"/>
      <c r="ELS22" s="15"/>
      <c r="ELT22" s="15"/>
      <c r="ELU22" s="15"/>
      <c r="ELV22" s="15"/>
      <c r="ELW22" s="15"/>
      <c r="ELX22" s="15"/>
      <c r="ELY22" s="15"/>
      <c r="ELZ22" s="15"/>
      <c r="EMA22" s="15"/>
      <c r="EMB22" s="15"/>
      <c r="EMC22" s="15"/>
      <c r="EMD22" s="15"/>
      <c r="EME22" s="15"/>
      <c r="EMF22" s="15"/>
      <c r="EMG22" s="15"/>
      <c r="EMH22" s="15"/>
      <c r="EMI22" s="15"/>
      <c r="EMJ22" s="15"/>
      <c r="EMK22" s="15"/>
      <c r="EML22" s="15"/>
      <c r="EMM22" s="15"/>
      <c r="EMN22" s="15"/>
      <c r="EMO22" s="15"/>
      <c r="EMP22" s="15"/>
      <c r="EMQ22" s="15"/>
      <c r="EMR22" s="15"/>
      <c r="EMS22" s="15"/>
      <c r="EMT22" s="15"/>
      <c r="EMU22" s="15"/>
      <c r="EMV22" s="15"/>
      <c r="EMW22" s="15"/>
      <c r="EMX22" s="15"/>
      <c r="EMY22" s="15"/>
      <c r="EMZ22" s="15"/>
      <c r="ENA22" s="15"/>
      <c r="ENB22" s="15"/>
      <c r="ENC22" s="15"/>
      <c r="END22" s="15"/>
      <c r="ENE22" s="15"/>
      <c r="ENF22" s="15"/>
      <c r="ENG22" s="15"/>
      <c r="ENH22" s="15"/>
      <c r="ENI22" s="15"/>
      <c r="ENJ22" s="15"/>
      <c r="ENK22" s="15"/>
      <c r="ENL22" s="15"/>
      <c r="ENM22" s="15"/>
      <c r="ENN22" s="15"/>
      <c r="ENO22" s="15"/>
      <c r="ENP22" s="15"/>
      <c r="ENQ22" s="15"/>
      <c r="ENR22" s="15"/>
      <c r="ENS22" s="15"/>
      <c r="ENT22" s="15"/>
      <c r="ENU22" s="15"/>
      <c r="ENV22" s="15"/>
      <c r="ENW22" s="15"/>
      <c r="ENX22" s="15"/>
      <c r="ENY22" s="15"/>
      <c r="ENZ22" s="15"/>
      <c r="EOA22" s="15"/>
      <c r="EOB22" s="15"/>
      <c r="EOC22" s="15"/>
      <c r="EOD22" s="15"/>
      <c r="EOE22" s="15"/>
      <c r="EOF22" s="15"/>
      <c r="EOG22" s="15"/>
      <c r="EOH22" s="15"/>
      <c r="EOI22" s="15"/>
      <c r="EOJ22" s="15"/>
      <c r="EOK22" s="15"/>
      <c r="EOL22" s="15"/>
      <c r="EOM22" s="15"/>
      <c r="EON22" s="15"/>
      <c r="EOO22" s="15"/>
      <c r="EOP22" s="15"/>
      <c r="EOQ22" s="15"/>
      <c r="EOR22" s="15"/>
      <c r="EOS22" s="15"/>
      <c r="EOT22" s="15"/>
      <c r="EOU22" s="15"/>
      <c r="EOV22" s="15"/>
      <c r="EOW22" s="15"/>
      <c r="EOX22" s="15"/>
      <c r="EOY22" s="15"/>
      <c r="EOZ22" s="15"/>
      <c r="EPA22" s="15"/>
      <c r="EPB22" s="15"/>
      <c r="EPC22" s="15"/>
      <c r="EPD22" s="15"/>
      <c r="EPE22" s="15"/>
      <c r="EPF22" s="15"/>
      <c r="EPG22" s="15"/>
      <c r="EPH22" s="15"/>
      <c r="EPI22" s="15"/>
      <c r="EPJ22" s="15"/>
      <c r="EPK22" s="15"/>
      <c r="EPL22" s="15"/>
      <c r="EPM22" s="15"/>
      <c r="EPN22" s="15"/>
      <c r="EPO22" s="15"/>
      <c r="EPP22" s="15"/>
      <c r="EPQ22" s="15"/>
      <c r="EPR22" s="15"/>
      <c r="EPS22" s="15"/>
      <c r="EPT22" s="15"/>
      <c r="EPU22" s="15"/>
      <c r="EPV22" s="15"/>
      <c r="EPW22" s="15"/>
      <c r="EPX22" s="15"/>
      <c r="EPY22" s="15"/>
      <c r="EPZ22" s="15"/>
      <c r="EQA22" s="15"/>
      <c r="EQB22" s="15"/>
      <c r="EQC22" s="15"/>
      <c r="EQD22" s="15"/>
      <c r="EQE22" s="15"/>
      <c r="EQF22" s="15"/>
      <c r="EQG22" s="15"/>
      <c r="EQH22" s="15"/>
      <c r="EQI22" s="15"/>
      <c r="EQJ22" s="15"/>
      <c r="EQK22" s="15"/>
      <c r="EQL22" s="15"/>
      <c r="EQM22" s="15"/>
      <c r="EQN22" s="15"/>
      <c r="EQO22" s="15"/>
      <c r="EQP22" s="15"/>
      <c r="EQQ22" s="15"/>
      <c r="EQR22" s="15"/>
      <c r="EQS22" s="15"/>
      <c r="EQT22" s="15"/>
      <c r="EQU22" s="15"/>
      <c r="EQV22" s="15"/>
      <c r="EQW22" s="15"/>
      <c r="EQX22" s="15"/>
      <c r="EQY22" s="15"/>
      <c r="EQZ22" s="15"/>
      <c r="ERA22" s="15"/>
      <c r="ERB22" s="15"/>
      <c r="ERC22" s="15"/>
      <c r="ERD22" s="15"/>
      <c r="ERE22" s="15"/>
      <c r="ERF22" s="15"/>
      <c r="ERG22" s="15"/>
      <c r="ERH22" s="15"/>
      <c r="ERI22" s="15"/>
      <c r="ERJ22" s="15"/>
      <c r="ERK22" s="15"/>
      <c r="ERL22" s="15"/>
      <c r="ERM22" s="15"/>
      <c r="ERN22" s="15"/>
      <c r="ERO22" s="15"/>
      <c r="ERP22" s="15"/>
      <c r="ERQ22" s="15"/>
      <c r="ERR22" s="15"/>
      <c r="ERS22" s="15"/>
      <c r="ERT22" s="15"/>
      <c r="ERU22" s="15"/>
      <c r="ERV22" s="15"/>
      <c r="ERW22" s="15"/>
      <c r="ERX22" s="15"/>
      <c r="ERY22" s="15"/>
      <c r="ERZ22" s="15"/>
      <c r="ESA22" s="15"/>
      <c r="ESB22" s="15"/>
      <c r="ESC22" s="15"/>
      <c r="ESD22" s="15"/>
      <c r="ESE22" s="15"/>
      <c r="ESF22" s="15"/>
      <c r="ESG22" s="15"/>
      <c r="ESH22" s="15"/>
      <c r="ESI22" s="15"/>
      <c r="ESJ22" s="15"/>
      <c r="ESK22" s="15"/>
      <c r="ESL22" s="15"/>
      <c r="ESM22" s="15"/>
      <c r="ESN22" s="15"/>
      <c r="ESO22" s="15"/>
      <c r="ESP22" s="15"/>
      <c r="ESQ22" s="15"/>
      <c r="ESR22" s="15"/>
      <c r="ESS22" s="15"/>
      <c r="EST22" s="15"/>
      <c r="ESU22" s="15"/>
      <c r="ESV22" s="15"/>
      <c r="ESW22" s="15"/>
      <c r="ESX22" s="15"/>
      <c r="ESY22" s="15"/>
      <c r="ESZ22" s="15"/>
      <c r="ETA22" s="15"/>
      <c r="ETB22" s="15"/>
      <c r="ETC22" s="15"/>
      <c r="ETD22" s="15"/>
      <c r="ETE22" s="15"/>
      <c r="ETF22" s="15"/>
      <c r="ETG22" s="15"/>
      <c r="ETH22" s="15"/>
      <c r="ETI22" s="15"/>
      <c r="ETJ22" s="15"/>
      <c r="ETK22" s="15"/>
      <c r="ETL22" s="15"/>
      <c r="ETM22" s="15"/>
      <c r="ETN22" s="15"/>
      <c r="ETO22" s="15"/>
      <c r="ETP22" s="15"/>
      <c r="ETQ22" s="15"/>
      <c r="ETR22" s="15"/>
      <c r="ETS22" s="15"/>
      <c r="ETT22" s="15"/>
      <c r="ETU22" s="15"/>
      <c r="ETV22" s="15"/>
      <c r="ETW22" s="15"/>
      <c r="ETX22" s="15"/>
      <c r="ETY22" s="15"/>
      <c r="ETZ22" s="15"/>
      <c r="EUA22" s="15"/>
      <c r="EUB22" s="15"/>
      <c r="EUC22" s="15"/>
      <c r="EUD22" s="15"/>
      <c r="EUE22" s="15"/>
      <c r="EUF22" s="15"/>
      <c r="EUG22" s="15"/>
      <c r="EUH22" s="15"/>
      <c r="EUI22" s="15"/>
      <c r="EUJ22" s="15"/>
      <c r="EUK22" s="15"/>
      <c r="EUL22" s="15"/>
      <c r="EUM22" s="15"/>
      <c r="EUN22" s="15"/>
      <c r="EUO22" s="15"/>
      <c r="EUP22" s="15"/>
      <c r="EUQ22" s="15"/>
      <c r="EUR22" s="15"/>
      <c r="EUS22" s="15"/>
      <c r="EUT22" s="15"/>
      <c r="EUU22" s="15"/>
      <c r="EUV22" s="15"/>
      <c r="EUW22" s="15"/>
      <c r="EUX22" s="15"/>
      <c r="EUY22" s="15"/>
      <c r="EUZ22" s="15"/>
      <c r="EVA22" s="15"/>
      <c r="EVB22" s="15"/>
      <c r="EVC22" s="15"/>
      <c r="EVD22" s="15"/>
      <c r="EVE22" s="15"/>
      <c r="EVF22" s="15"/>
      <c r="EVG22" s="15"/>
      <c r="EVH22" s="15"/>
      <c r="EVI22" s="15"/>
      <c r="EVJ22" s="15"/>
      <c r="EVK22" s="15"/>
      <c r="EVL22" s="15"/>
      <c r="EVM22" s="15"/>
      <c r="EVN22" s="15"/>
      <c r="EVO22" s="15"/>
      <c r="EVP22" s="15"/>
      <c r="EVQ22" s="15"/>
      <c r="EVR22" s="15"/>
      <c r="EVS22" s="15"/>
      <c r="EVT22" s="15"/>
      <c r="EVU22" s="15"/>
      <c r="EVV22" s="15"/>
      <c r="EVW22" s="15"/>
      <c r="EVX22" s="15"/>
      <c r="EVY22" s="15"/>
      <c r="EVZ22" s="15"/>
      <c r="EWA22" s="15"/>
      <c r="EWB22" s="15"/>
      <c r="EWC22" s="15"/>
      <c r="EWD22" s="15"/>
      <c r="EWE22" s="15"/>
      <c r="EWF22" s="15"/>
      <c r="EWG22" s="15"/>
      <c r="EWH22" s="15"/>
      <c r="EWI22" s="15"/>
      <c r="EWJ22" s="15"/>
      <c r="EWK22" s="15"/>
      <c r="EWL22" s="15"/>
      <c r="EWM22" s="15"/>
      <c r="EWN22" s="15"/>
      <c r="EWO22" s="15"/>
      <c r="EWP22" s="15"/>
      <c r="EWQ22" s="15"/>
      <c r="EWR22" s="15"/>
      <c r="EWS22" s="15"/>
      <c r="EWT22" s="15"/>
      <c r="EWU22" s="15"/>
      <c r="EWV22" s="15"/>
      <c r="EWW22" s="15"/>
      <c r="EWX22" s="15"/>
      <c r="EWY22" s="15"/>
      <c r="EWZ22" s="15"/>
      <c r="EXA22" s="15"/>
      <c r="EXB22" s="15"/>
      <c r="EXC22" s="15"/>
      <c r="EXD22" s="15"/>
      <c r="EXE22" s="15"/>
      <c r="EXF22" s="15"/>
      <c r="EXG22" s="15"/>
      <c r="EXH22" s="15"/>
      <c r="EXI22" s="15"/>
      <c r="EXJ22" s="15"/>
      <c r="EXK22" s="15"/>
      <c r="EXL22" s="15"/>
      <c r="EXM22" s="15"/>
      <c r="EXN22" s="15"/>
      <c r="EXO22" s="15"/>
      <c r="EXP22" s="15"/>
      <c r="EXQ22" s="15"/>
      <c r="EXR22" s="15"/>
      <c r="EXS22" s="15"/>
      <c r="EXT22" s="15"/>
      <c r="EXU22" s="15"/>
      <c r="EXV22" s="15"/>
      <c r="EXW22" s="15"/>
      <c r="EXX22" s="15"/>
      <c r="EXY22" s="15"/>
      <c r="EXZ22" s="15"/>
      <c r="EYA22" s="15"/>
      <c r="EYB22" s="15"/>
      <c r="EYC22" s="15"/>
      <c r="EYD22" s="15"/>
      <c r="EYE22" s="15"/>
      <c r="EYF22" s="15"/>
      <c r="EYG22" s="15"/>
      <c r="EYH22" s="15"/>
      <c r="EYI22" s="15"/>
      <c r="EYJ22" s="15"/>
      <c r="EYK22" s="15"/>
      <c r="EYL22" s="15"/>
      <c r="EYM22" s="15"/>
      <c r="EYN22" s="15"/>
      <c r="EYO22" s="15"/>
      <c r="EYP22" s="15"/>
      <c r="EYQ22" s="15"/>
      <c r="EYR22" s="15"/>
      <c r="EYS22" s="15"/>
      <c r="EYT22" s="15"/>
      <c r="EYU22" s="15"/>
      <c r="EYV22" s="15"/>
      <c r="EYW22" s="15"/>
      <c r="EYX22" s="15"/>
      <c r="EYY22" s="15"/>
      <c r="EYZ22" s="15"/>
      <c r="EZA22" s="15"/>
      <c r="EZB22" s="15"/>
      <c r="EZC22" s="15"/>
      <c r="EZD22" s="15"/>
      <c r="EZE22" s="15"/>
      <c r="EZF22" s="15"/>
      <c r="EZG22" s="15"/>
      <c r="EZH22" s="15"/>
      <c r="EZI22" s="15"/>
      <c r="EZJ22" s="15"/>
      <c r="EZK22" s="15"/>
      <c r="EZL22" s="15"/>
      <c r="EZM22" s="15"/>
      <c r="EZN22" s="15"/>
      <c r="EZO22" s="15"/>
      <c r="EZP22" s="15"/>
      <c r="EZQ22" s="15"/>
      <c r="EZR22" s="15"/>
      <c r="EZS22" s="15"/>
      <c r="EZT22" s="15"/>
      <c r="EZU22" s="15"/>
      <c r="EZV22" s="15"/>
      <c r="EZW22" s="15"/>
      <c r="EZX22" s="15"/>
      <c r="EZY22" s="15"/>
      <c r="EZZ22" s="15"/>
      <c r="FAA22" s="15"/>
      <c r="FAB22" s="15"/>
      <c r="FAC22" s="15"/>
      <c r="FAD22" s="15"/>
      <c r="FAE22" s="15"/>
      <c r="FAF22" s="15"/>
      <c r="FAG22" s="15"/>
      <c r="FAH22" s="15"/>
      <c r="FAI22" s="15"/>
      <c r="FAJ22" s="15"/>
      <c r="FAK22" s="15"/>
      <c r="FAL22" s="15"/>
      <c r="FAM22" s="15"/>
      <c r="FAN22" s="15"/>
      <c r="FAO22" s="15"/>
      <c r="FAP22" s="15"/>
      <c r="FAQ22" s="15"/>
      <c r="FAR22" s="15"/>
      <c r="FAS22" s="15"/>
      <c r="FAT22" s="15"/>
      <c r="FAU22" s="15"/>
      <c r="FAV22" s="15"/>
      <c r="FAW22" s="15"/>
      <c r="FAX22" s="15"/>
      <c r="FAY22" s="15"/>
      <c r="FAZ22" s="15"/>
      <c r="FBA22" s="15"/>
      <c r="FBB22" s="15"/>
      <c r="FBC22" s="15"/>
      <c r="FBD22" s="15"/>
      <c r="FBE22" s="15"/>
      <c r="FBF22" s="15"/>
      <c r="FBG22" s="15"/>
      <c r="FBH22" s="15"/>
      <c r="FBI22" s="15"/>
      <c r="FBJ22" s="15"/>
      <c r="FBK22" s="15"/>
      <c r="FBL22" s="15"/>
      <c r="FBM22" s="15"/>
      <c r="FBN22" s="15"/>
      <c r="FBO22" s="15"/>
      <c r="FBP22" s="15"/>
      <c r="FBQ22" s="15"/>
      <c r="FBR22" s="15"/>
      <c r="FBS22" s="15"/>
      <c r="FBT22" s="15"/>
      <c r="FBU22" s="15"/>
      <c r="FBV22" s="15"/>
      <c r="FBW22" s="15"/>
      <c r="FBX22" s="15"/>
      <c r="FBY22" s="15"/>
      <c r="FBZ22" s="15"/>
      <c r="FCA22" s="15"/>
      <c r="FCB22" s="15"/>
      <c r="FCC22" s="15"/>
      <c r="FCD22" s="15"/>
      <c r="FCE22" s="15"/>
      <c r="FCF22" s="15"/>
      <c r="FCG22" s="15"/>
      <c r="FCH22" s="15"/>
      <c r="FCI22" s="15"/>
      <c r="FCJ22" s="15"/>
      <c r="FCK22" s="15"/>
      <c r="FCL22" s="15"/>
      <c r="FCM22" s="15"/>
      <c r="FCN22" s="15"/>
      <c r="FCO22" s="15"/>
      <c r="FCP22" s="15"/>
      <c r="FCQ22" s="15"/>
      <c r="FCR22" s="15"/>
      <c r="FCS22" s="15"/>
      <c r="FCT22" s="15"/>
      <c r="FCU22" s="15"/>
      <c r="FCV22" s="15"/>
      <c r="FCW22" s="15"/>
      <c r="FCX22" s="15"/>
      <c r="FCY22" s="15"/>
      <c r="FCZ22" s="15"/>
      <c r="FDA22" s="15"/>
      <c r="FDB22" s="15"/>
      <c r="FDC22" s="15"/>
      <c r="FDD22" s="15"/>
      <c r="FDE22" s="15"/>
      <c r="FDF22" s="15"/>
      <c r="FDG22" s="15"/>
      <c r="FDH22" s="15"/>
      <c r="FDI22" s="15"/>
      <c r="FDJ22" s="15"/>
      <c r="FDK22" s="15"/>
      <c r="FDL22" s="15"/>
      <c r="FDM22" s="15"/>
      <c r="FDN22" s="15"/>
      <c r="FDO22" s="15"/>
      <c r="FDP22" s="15"/>
      <c r="FDQ22" s="15"/>
      <c r="FDR22" s="15"/>
      <c r="FDS22" s="15"/>
      <c r="FDT22" s="15"/>
      <c r="FDU22" s="15"/>
      <c r="FDV22" s="15"/>
      <c r="FDW22" s="15"/>
      <c r="FDX22" s="15"/>
      <c r="FDY22" s="15"/>
      <c r="FDZ22" s="15"/>
      <c r="FEA22" s="15"/>
      <c r="FEB22" s="15"/>
      <c r="FEC22" s="15"/>
      <c r="FED22" s="15"/>
      <c r="FEE22" s="15"/>
      <c r="FEF22" s="15"/>
      <c r="FEG22" s="15"/>
      <c r="FEH22" s="15"/>
      <c r="FEI22" s="15"/>
      <c r="FEJ22" s="15"/>
      <c r="FEK22" s="15"/>
      <c r="FEL22" s="15"/>
      <c r="FEM22" s="15"/>
      <c r="FEN22" s="15"/>
      <c r="FEO22" s="15"/>
      <c r="FEP22" s="15"/>
      <c r="FEQ22" s="15"/>
      <c r="FER22" s="15"/>
      <c r="FES22" s="15"/>
      <c r="FET22" s="15"/>
      <c r="FEU22" s="15"/>
      <c r="FEV22" s="15"/>
      <c r="FEW22" s="15"/>
      <c r="FEX22" s="15"/>
      <c r="FEY22" s="15"/>
      <c r="FEZ22" s="15"/>
      <c r="FFA22" s="15"/>
      <c r="FFB22" s="15"/>
      <c r="FFC22" s="15"/>
      <c r="FFD22" s="15"/>
      <c r="FFE22" s="15"/>
      <c r="FFF22" s="15"/>
      <c r="FFG22" s="15"/>
      <c r="FFH22" s="15"/>
      <c r="FFI22" s="15"/>
      <c r="FFJ22" s="15"/>
      <c r="FFK22" s="15"/>
      <c r="FFL22" s="15"/>
      <c r="FFM22" s="15"/>
      <c r="FFN22" s="15"/>
      <c r="FFO22" s="15"/>
      <c r="FFP22" s="15"/>
      <c r="FFQ22" s="15"/>
      <c r="FFR22" s="15"/>
      <c r="FFS22" s="15"/>
      <c r="FFT22" s="15"/>
      <c r="FFU22" s="15"/>
      <c r="FFV22" s="15"/>
      <c r="FFW22" s="15"/>
      <c r="FFX22" s="15"/>
      <c r="FFY22" s="15"/>
      <c r="FFZ22" s="15"/>
      <c r="FGA22" s="15"/>
      <c r="FGB22" s="15"/>
      <c r="FGC22" s="15"/>
      <c r="FGD22" s="15"/>
      <c r="FGE22" s="15"/>
      <c r="FGF22" s="15"/>
      <c r="FGG22" s="15"/>
      <c r="FGH22" s="15"/>
      <c r="FGI22" s="15"/>
      <c r="FGJ22" s="15"/>
      <c r="FGK22" s="15"/>
      <c r="FGL22" s="15"/>
      <c r="FGM22" s="15"/>
      <c r="FGN22" s="15"/>
      <c r="FGO22" s="15"/>
      <c r="FGP22" s="15"/>
      <c r="FGQ22" s="15"/>
      <c r="FGR22" s="15"/>
      <c r="FGS22" s="15"/>
      <c r="FGT22" s="15"/>
      <c r="FGU22" s="15"/>
      <c r="FGV22" s="15"/>
      <c r="FGW22" s="15"/>
      <c r="FGX22" s="15"/>
      <c r="FGY22" s="15"/>
      <c r="FGZ22" s="15"/>
      <c r="FHA22" s="15"/>
      <c r="FHB22" s="15"/>
      <c r="FHC22" s="15"/>
      <c r="FHD22" s="15"/>
      <c r="FHE22" s="15"/>
      <c r="FHF22" s="15"/>
      <c r="FHG22" s="15"/>
      <c r="FHH22" s="15"/>
      <c r="FHI22" s="15"/>
      <c r="FHJ22" s="15"/>
      <c r="FHK22" s="15"/>
      <c r="FHL22" s="15"/>
      <c r="FHM22" s="15"/>
      <c r="FHN22" s="15"/>
      <c r="FHO22" s="15"/>
      <c r="FHP22" s="15"/>
      <c r="FHQ22" s="15"/>
      <c r="FHR22" s="15"/>
      <c r="FHS22" s="15"/>
      <c r="FHT22" s="15"/>
      <c r="FHU22" s="15"/>
      <c r="FHV22" s="15"/>
      <c r="FHW22" s="15"/>
      <c r="FHX22" s="15"/>
      <c r="FHY22" s="15"/>
      <c r="FHZ22" s="15"/>
      <c r="FIA22" s="15"/>
      <c r="FIB22" s="15"/>
      <c r="FIC22" s="15"/>
      <c r="FID22" s="15"/>
      <c r="FIE22" s="15"/>
      <c r="FIF22" s="15"/>
      <c r="FIG22" s="15"/>
      <c r="FIH22" s="15"/>
      <c r="FII22" s="15"/>
      <c r="FIJ22" s="15"/>
      <c r="FIK22" s="15"/>
      <c r="FIL22" s="15"/>
      <c r="FIM22" s="15"/>
      <c r="FIN22" s="15"/>
      <c r="FIO22" s="15"/>
      <c r="FIP22" s="15"/>
      <c r="FIQ22" s="15"/>
      <c r="FIR22" s="15"/>
      <c r="FIS22" s="15"/>
      <c r="FIT22" s="15"/>
      <c r="FIU22" s="15"/>
      <c r="FIV22" s="15"/>
      <c r="FIW22" s="15"/>
      <c r="FIX22" s="15"/>
      <c r="FIY22" s="15"/>
      <c r="FIZ22" s="15"/>
      <c r="FJA22" s="15"/>
      <c r="FJB22" s="15"/>
      <c r="FJC22" s="15"/>
      <c r="FJD22" s="15"/>
      <c r="FJE22" s="15"/>
      <c r="FJF22" s="15"/>
      <c r="FJG22" s="15"/>
      <c r="FJH22" s="15"/>
      <c r="FJI22" s="15"/>
      <c r="FJJ22" s="15"/>
      <c r="FJK22" s="15"/>
      <c r="FJL22" s="15"/>
      <c r="FJM22" s="15"/>
      <c r="FJN22" s="15"/>
      <c r="FJO22" s="15"/>
      <c r="FJP22" s="15"/>
      <c r="FJQ22" s="15"/>
      <c r="FJR22" s="15"/>
      <c r="FJS22" s="15"/>
      <c r="FJT22" s="15"/>
      <c r="FJU22" s="15"/>
      <c r="FJV22" s="15"/>
      <c r="FJW22" s="15"/>
      <c r="FJX22" s="15"/>
      <c r="FJY22" s="15"/>
      <c r="FJZ22" s="15"/>
      <c r="FKA22" s="15"/>
      <c r="FKB22" s="15"/>
      <c r="FKC22" s="15"/>
      <c r="FKD22" s="15"/>
      <c r="FKE22" s="15"/>
      <c r="FKF22" s="15"/>
      <c r="FKG22" s="15"/>
      <c r="FKH22" s="15"/>
      <c r="FKI22" s="15"/>
      <c r="FKJ22" s="15"/>
      <c r="FKK22" s="15"/>
      <c r="FKL22" s="15"/>
      <c r="FKM22" s="15"/>
      <c r="FKN22" s="15"/>
      <c r="FKO22" s="15"/>
      <c r="FKP22" s="15"/>
      <c r="FKQ22" s="15"/>
      <c r="FKR22" s="15"/>
      <c r="FKS22" s="15"/>
      <c r="FKT22" s="15"/>
      <c r="FKU22" s="15"/>
      <c r="FKV22" s="15"/>
      <c r="FKW22" s="15"/>
      <c r="FKX22" s="15"/>
      <c r="FKY22" s="15"/>
      <c r="FKZ22" s="15"/>
      <c r="FLA22" s="15"/>
      <c r="FLB22" s="15"/>
      <c r="FLC22" s="15"/>
      <c r="FLD22" s="15"/>
      <c r="FLE22" s="15"/>
      <c r="FLF22" s="15"/>
      <c r="FLG22" s="15"/>
      <c r="FLH22" s="15"/>
      <c r="FLI22" s="15"/>
      <c r="FLJ22" s="15"/>
      <c r="FLK22" s="15"/>
      <c r="FLL22" s="15"/>
      <c r="FLM22" s="15"/>
      <c r="FLN22" s="15"/>
      <c r="FLO22" s="15"/>
      <c r="FLP22" s="15"/>
      <c r="FLQ22" s="15"/>
      <c r="FLR22" s="15"/>
      <c r="FLS22" s="15"/>
      <c r="FLT22" s="15"/>
      <c r="FLU22" s="15"/>
      <c r="FLV22" s="15"/>
      <c r="FLW22" s="15"/>
      <c r="FLX22" s="15"/>
      <c r="FLY22" s="15"/>
      <c r="FLZ22" s="15"/>
      <c r="FMA22" s="15"/>
      <c r="FMB22" s="15"/>
      <c r="FMC22" s="15"/>
      <c r="FMD22" s="15"/>
      <c r="FME22" s="15"/>
      <c r="FMF22" s="15"/>
      <c r="FMG22" s="15"/>
      <c r="FMH22" s="15"/>
      <c r="FMI22" s="15"/>
      <c r="FMJ22" s="15"/>
      <c r="FMK22" s="15"/>
      <c r="FML22" s="15"/>
      <c r="FMM22" s="15"/>
      <c r="FMN22" s="15"/>
      <c r="FMO22" s="15"/>
      <c r="FMP22" s="15"/>
      <c r="FMQ22" s="15"/>
      <c r="FMR22" s="15"/>
      <c r="FMS22" s="15"/>
      <c r="FMT22" s="15"/>
      <c r="FMU22" s="15"/>
      <c r="FMV22" s="15"/>
      <c r="FMW22" s="15"/>
      <c r="FMX22" s="15"/>
      <c r="FMY22" s="15"/>
      <c r="FMZ22" s="15"/>
      <c r="FNA22" s="15"/>
      <c r="FNB22" s="15"/>
      <c r="FNC22" s="15"/>
      <c r="FND22" s="15"/>
      <c r="FNE22" s="15"/>
      <c r="FNF22" s="15"/>
      <c r="FNG22" s="15"/>
      <c r="FNH22" s="15"/>
      <c r="FNI22" s="15"/>
      <c r="FNJ22" s="15"/>
      <c r="FNK22" s="15"/>
      <c r="FNL22" s="15"/>
      <c r="FNM22" s="15"/>
      <c r="FNN22" s="15"/>
      <c r="FNO22" s="15"/>
      <c r="FNP22" s="15"/>
      <c r="FNQ22" s="15"/>
      <c r="FNR22" s="15"/>
      <c r="FNS22" s="15"/>
      <c r="FNT22" s="15"/>
      <c r="FNU22" s="15"/>
      <c r="FNV22" s="15"/>
      <c r="FNW22" s="15"/>
      <c r="FNX22" s="15"/>
      <c r="FNY22" s="15"/>
      <c r="FNZ22" s="15"/>
      <c r="FOA22" s="15"/>
      <c r="FOB22" s="15"/>
      <c r="FOC22" s="15"/>
      <c r="FOD22" s="15"/>
      <c r="FOE22" s="15"/>
      <c r="FOF22" s="15"/>
      <c r="FOG22" s="15"/>
      <c r="FOH22" s="15"/>
      <c r="FOI22" s="15"/>
      <c r="FOJ22" s="15"/>
      <c r="FOK22" s="15"/>
      <c r="FOL22" s="15"/>
      <c r="FOM22" s="15"/>
      <c r="FON22" s="15"/>
      <c r="FOO22" s="15"/>
      <c r="FOP22" s="15"/>
      <c r="FOQ22" s="15"/>
      <c r="FOR22" s="15"/>
      <c r="FOS22" s="15"/>
      <c r="FOT22" s="15"/>
      <c r="FOU22" s="15"/>
      <c r="FOV22" s="15"/>
      <c r="FOW22" s="15"/>
      <c r="FOX22" s="15"/>
      <c r="FOY22" s="15"/>
      <c r="FOZ22" s="15"/>
      <c r="FPA22" s="15"/>
      <c r="FPB22" s="15"/>
      <c r="FPC22" s="15"/>
      <c r="FPD22" s="15"/>
      <c r="FPE22" s="15"/>
      <c r="FPF22" s="15"/>
      <c r="FPG22" s="15"/>
      <c r="FPH22" s="15"/>
      <c r="FPI22" s="15"/>
      <c r="FPJ22" s="15"/>
      <c r="FPK22" s="15"/>
      <c r="FPL22" s="15"/>
      <c r="FPM22" s="15"/>
      <c r="FPN22" s="15"/>
      <c r="FPO22" s="15"/>
      <c r="FPP22" s="15"/>
      <c r="FPQ22" s="15"/>
      <c r="FPR22" s="15"/>
      <c r="FPS22" s="15"/>
      <c r="FPT22" s="15"/>
      <c r="FPU22" s="15"/>
      <c r="FPV22" s="15"/>
      <c r="FPW22" s="15"/>
      <c r="FPX22" s="15"/>
      <c r="FPY22" s="15"/>
      <c r="FPZ22" s="15"/>
      <c r="FQA22" s="15"/>
      <c r="FQB22" s="15"/>
      <c r="FQC22" s="15"/>
      <c r="FQD22" s="15"/>
      <c r="FQE22" s="15"/>
      <c r="FQF22" s="15"/>
      <c r="FQG22" s="15"/>
      <c r="FQH22" s="15"/>
      <c r="FQI22" s="15"/>
      <c r="FQJ22" s="15"/>
      <c r="FQK22" s="15"/>
      <c r="FQL22" s="15"/>
      <c r="FQM22" s="15"/>
      <c r="FQN22" s="15"/>
      <c r="FQO22" s="15"/>
      <c r="FQP22" s="15"/>
      <c r="FQQ22" s="15"/>
      <c r="FQR22" s="15"/>
      <c r="FQS22" s="15"/>
      <c r="FQT22" s="15"/>
      <c r="FQU22" s="15"/>
      <c r="FQV22" s="15"/>
      <c r="FQW22" s="15"/>
      <c r="FQX22" s="15"/>
      <c r="FQY22" s="15"/>
      <c r="FQZ22" s="15"/>
      <c r="FRA22" s="15"/>
      <c r="FRB22" s="15"/>
      <c r="FRC22" s="15"/>
      <c r="FRD22" s="15"/>
      <c r="FRE22" s="15"/>
      <c r="FRF22" s="15"/>
      <c r="FRG22" s="15"/>
      <c r="FRH22" s="15"/>
      <c r="FRI22" s="15"/>
      <c r="FRJ22" s="15"/>
      <c r="FRK22" s="15"/>
      <c r="FRL22" s="15"/>
      <c r="FRM22" s="15"/>
      <c r="FRN22" s="15"/>
      <c r="FRO22" s="15"/>
      <c r="FRP22" s="15"/>
      <c r="FRQ22" s="15"/>
      <c r="FRR22" s="15"/>
      <c r="FRS22" s="15"/>
      <c r="FRT22" s="15"/>
      <c r="FRU22" s="15"/>
      <c r="FRV22" s="15"/>
      <c r="FRW22" s="15"/>
      <c r="FRX22" s="15"/>
      <c r="FRY22" s="15"/>
      <c r="FRZ22" s="15"/>
      <c r="FSA22" s="15"/>
    </row>
    <row r="23" spans="1:4551" ht="30" x14ac:dyDescent="0.25">
      <c r="A23" s="307"/>
      <c r="B23" s="307" t="s">
        <v>81</v>
      </c>
    </row>
    <row r="24" spans="1:4551" s="17" customFormat="1" ht="19.5" customHeight="1" x14ac:dyDescent="0.25">
      <c r="A24" s="122"/>
      <c r="B24" s="122" t="s">
        <v>169</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c r="IX24" s="15"/>
      <c r="IY24" s="15"/>
      <c r="IZ24" s="15"/>
      <c r="JA24" s="15"/>
      <c r="JB24" s="15"/>
      <c r="JC24" s="15"/>
      <c r="JD24" s="15"/>
      <c r="JE24" s="15"/>
      <c r="JF24" s="15"/>
      <c r="JG24" s="15"/>
      <c r="JH24" s="15"/>
      <c r="JI24" s="15"/>
      <c r="JJ24" s="15"/>
      <c r="JK24" s="15"/>
      <c r="JL24" s="15"/>
      <c r="JM24" s="15"/>
      <c r="JN24" s="15"/>
      <c r="JO24" s="15"/>
      <c r="JP24" s="15"/>
      <c r="JQ24" s="15"/>
      <c r="JR24" s="15"/>
      <c r="JS24" s="15"/>
      <c r="JT24" s="15"/>
      <c r="JU24" s="15"/>
      <c r="JV24" s="15"/>
      <c r="JW24" s="15"/>
      <c r="JX24" s="15"/>
      <c r="JY24" s="15"/>
      <c r="JZ24" s="15"/>
      <c r="KA24" s="15"/>
      <c r="KB24" s="15"/>
      <c r="KC24" s="15"/>
      <c r="KD24" s="15"/>
      <c r="KE24" s="15"/>
      <c r="KF24" s="15"/>
      <c r="KG24" s="15"/>
      <c r="KH24" s="15"/>
      <c r="KI24" s="15"/>
      <c r="KJ24" s="15"/>
      <c r="KK24" s="15"/>
      <c r="KL24" s="15"/>
      <c r="KM24" s="15"/>
      <c r="KN24" s="15"/>
      <c r="KO24" s="15"/>
      <c r="KP24" s="15"/>
      <c r="KQ24" s="15"/>
      <c r="KR24" s="15"/>
      <c r="KS24" s="15"/>
      <c r="KT24" s="15"/>
      <c r="KU24" s="15"/>
      <c r="KV24" s="15"/>
      <c r="KW24" s="15"/>
      <c r="KX24" s="15"/>
      <c r="KY24" s="15"/>
      <c r="KZ24" s="15"/>
      <c r="LA24" s="15"/>
      <c r="LB24" s="15"/>
      <c r="LC24" s="15"/>
      <c r="LD24" s="15"/>
      <c r="LE24" s="15"/>
      <c r="LF24" s="15"/>
      <c r="LG24" s="15"/>
      <c r="LH24" s="15"/>
      <c r="LI24" s="15"/>
      <c r="LJ24" s="15"/>
      <c r="LK24" s="15"/>
      <c r="LL24" s="15"/>
      <c r="LM24" s="15"/>
      <c r="LN24" s="15"/>
      <c r="LO24" s="15"/>
      <c r="LP24" s="15"/>
      <c r="LQ24" s="15"/>
      <c r="LR24" s="15"/>
      <c r="LS24" s="15"/>
      <c r="LT24" s="15"/>
      <c r="LU24" s="15"/>
      <c r="LV24" s="15"/>
      <c r="LW24" s="15"/>
      <c r="LX24" s="15"/>
      <c r="LY24" s="15"/>
      <c r="LZ24" s="15"/>
      <c r="MA24" s="15"/>
      <c r="MB24" s="15"/>
      <c r="MC24" s="15"/>
      <c r="MD24" s="15"/>
      <c r="ME24" s="15"/>
      <c r="MF24" s="15"/>
      <c r="MG24" s="15"/>
      <c r="MH24" s="15"/>
      <c r="MI24" s="15"/>
      <c r="MJ24" s="15"/>
      <c r="MK24" s="15"/>
      <c r="ML24" s="15"/>
      <c r="MM24" s="15"/>
      <c r="MN24" s="15"/>
      <c r="MO24" s="15"/>
      <c r="MP24" s="15"/>
      <c r="MQ24" s="15"/>
      <c r="MR24" s="15"/>
      <c r="MS24" s="15"/>
      <c r="MT24" s="15"/>
      <c r="MU24" s="15"/>
      <c r="MV24" s="15"/>
      <c r="MW24" s="15"/>
      <c r="MX24" s="15"/>
      <c r="MY24" s="15"/>
      <c r="MZ24" s="15"/>
      <c r="NA24" s="15"/>
      <c r="NB24" s="15"/>
      <c r="NC24" s="15"/>
      <c r="ND24" s="15"/>
      <c r="NE24" s="15"/>
      <c r="NF24" s="15"/>
      <c r="NG24" s="15"/>
      <c r="NH24" s="15"/>
      <c r="NI24" s="15"/>
      <c r="NJ24" s="15"/>
      <c r="NK24" s="15"/>
      <c r="NL24" s="15"/>
      <c r="NM24" s="15"/>
      <c r="NN24" s="15"/>
      <c r="NO24" s="15"/>
      <c r="NP24" s="15"/>
      <c r="NQ24" s="15"/>
      <c r="NR24" s="15"/>
      <c r="NS24" s="15"/>
      <c r="NT24" s="15"/>
      <c r="NU24" s="15"/>
      <c r="NV24" s="15"/>
      <c r="NW24" s="15"/>
      <c r="NX24" s="15"/>
      <c r="NY24" s="15"/>
      <c r="NZ24" s="15"/>
      <c r="OA24" s="15"/>
      <c r="OB24" s="15"/>
      <c r="OC24" s="15"/>
      <c r="OD24" s="15"/>
      <c r="OE24" s="15"/>
      <c r="OF24" s="15"/>
      <c r="OG24" s="15"/>
      <c r="OH24" s="15"/>
      <c r="OI24" s="15"/>
      <c r="OJ24" s="15"/>
      <c r="OK24" s="15"/>
      <c r="OL24" s="15"/>
      <c r="OM24" s="15"/>
      <c r="ON24" s="15"/>
      <c r="OO24" s="15"/>
      <c r="OP24" s="15"/>
      <c r="OQ24" s="15"/>
      <c r="OR24" s="15"/>
      <c r="OS24" s="15"/>
      <c r="OT24" s="15"/>
      <c r="OU24" s="15"/>
      <c r="OV24" s="15"/>
      <c r="OW24" s="15"/>
      <c r="OX24" s="15"/>
      <c r="OY24" s="15"/>
      <c r="OZ24" s="15"/>
      <c r="PA24" s="15"/>
      <c r="PB24" s="15"/>
      <c r="PC24" s="15"/>
      <c r="PD24" s="15"/>
      <c r="PE24" s="15"/>
      <c r="PF24" s="15"/>
      <c r="PG24" s="15"/>
      <c r="PH24" s="15"/>
      <c r="PI24" s="15"/>
      <c r="PJ24" s="15"/>
      <c r="PK24" s="15"/>
      <c r="PL24" s="15"/>
      <c r="PM24" s="15"/>
      <c r="PN24" s="15"/>
      <c r="PO24" s="15"/>
      <c r="PP24" s="15"/>
      <c r="PQ24" s="15"/>
      <c r="PR24" s="15"/>
      <c r="PS24" s="15"/>
      <c r="PT24" s="15"/>
      <c r="PU24" s="15"/>
      <c r="PV24" s="15"/>
      <c r="PW24" s="15"/>
      <c r="PX24" s="15"/>
      <c r="PY24" s="15"/>
      <c r="PZ24" s="15"/>
      <c r="QA24" s="15"/>
      <c r="QB24" s="15"/>
      <c r="QC24" s="15"/>
      <c r="QD24" s="15"/>
      <c r="QE24" s="15"/>
      <c r="QF24" s="15"/>
      <c r="QG24" s="15"/>
      <c r="QH24" s="15"/>
      <c r="QI24" s="15"/>
      <c r="QJ24" s="15"/>
      <c r="QK24" s="15"/>
      <c r="QL24" s="15"/>
      <c r="QM24" s="15"/>
      <c r="QN24" s="15"/>
      <c r="QO24" s="15"/>
      <c r="QP24" s="15"/>
      <c r="QQ24" s="15"/>
      <c r="QR24" s="15"/>
      <c r="QS24" s="15"/>
      <c r="QT24" s="15"/>
      <c r="QU24" s="15"/>
      <c r="QV24" s="15"/>
      <c r="QW24" s="15"/>
      <c r="QX24" s="15"/>
      <c r="QY24" s="15"/>
      <c r="QZ24" s="15"/>
      <c r="RA24" s="15"/>
      <c r="RB24" s="15"/>
      <c r="RC24" s="15"/>
      <c r="RD24" s="15"/>
      <c r="RE24" s="15"/>
      <c r="RF24" s="15"/>
      <c r="RG24" s="15"/>
      <c r="RH24" s="15"/>
      <c r="RI24" s="15"/>
      <c r="RJ24" s="15"/>
      <c r="RK24" s="15"/>
      <c r="RL24" s="15"/>
      <c r="RM24" s="15"/>
      <c r="RN24" s="15"/>
      <c r="RO24" s="15"/>
      <c r="RP24" s="15"/>
      <c r="RQ24" s="15"/>
      <c r="RR24" s="15"/>
      <c r="RS24" s="15"/>
      <c r="RT24" s="15"/>
      <c r="RU24" s="15"/>
      <c r="RV24" s="15"/>
      <c r="RW24" s="15"/>
      <c r="RX24" s="15"/>
      <c r="RY24" s="15"/>
      <c r="RZ24" s="15"/>
      <c r="SA24" s="15"/>
      <c r="SB24" s="15"/>
      <c r="SC24" s="15"/>
      <c r="SD24" s="15"/>
      <c r="SE24" s="15"/>
      <c r="SF24" s="15"/>
      <c r="SG24" s="15"/>
      <c r="SH24" s="15"/>
      <c r="SI24" s="15"/>
      <c r="SJ24" s="15"/>
      <c r="SK24" s="15"/>
      <c r="SL24" s="15"/>
      <c r="SM24" s="15"/>
      <c r="SN24" s="15"/>
      <c r="SO24" s="15"/>
      <c r="SP24" s="15"/>
      <c r="SQ24" s="15"/>
      <c r="SR24" s="15"/>
      <c r="SS24" s="15"/>
      <c r="ST24" s="15"/>
      <c r="SU24" s="15"/>
      <c r="SV24" s="15"/>
      <c r="SW24" s="15"/>
      <c r="SX24" s="15"/>
      <c r="SY24" s="15"/>
      <c r="SZ24" s="15"/>
      <c r="TA24" s="15"/>
      <c r="TB24" s="15"/>
      <c r="TC24" s="15"/>
      <c r="TD24" s="15"/>
      <c r="TE24" s="15"/>
      <c r="TF24" s="15"/>
      <c r="TG24" s="15"/>
      <c r="TH24" s="15"/>
      <c r="TI24" s="15"/>
      <c r="TJ24" s="15"/>
      <c r="TK24" s="15"/>
      <c r="TL24" s="15"/>
      <c r="TM24" s="15"/>
      <c r="TN24" s="15"/>
      <c r="TO24" s="15"/>
      <c r="TP24" s="15"/>
      <c r="TQ24" s="15"/>
      <c r="TR24" s="15"/>
      <c r="TS24" s="15"/>
      <c r="TT24" s="15"/>
      <c r="TU24" s="15"/>
      <c r="TV24" s="15"/>
      <c r="TW24" s="15"/>
      <c r="TX24" s="15"/>
      <c r="TY24" s="15"/>
      <c r="TZ24" s="15"/>
      <c r="UA24" s="15"/>
      <c r="UB24" s="15"/>
      <c r="UC24" s="15"/>
      <c r="UD24" s="15"/>
      <c r="UE24" s="15"/>
      <c r="UF24" s="15"/>
      <c r="UG24" s="15"/>
      <c r="UH24" s="15"/>
      <c r="UI24" s="15"/>
      <c r="UJ24" s="15"/>
      <c r="UK24" s="15"/>
      <c r="UL24" s="15"/>
      <c r="UM24" s="15"/>
      <c r="UN24" s="15"/>
      <c r="UO24" s="15"/>
      <c r="UP24" s="15"/>
      <c r="UQ24" s="15"/>
      <c r="UR24" s="15"/>
      <c r="US24" s="15"/>
      <c r="UT24" s="15"/>
      <c r="UU24" s="15"/>
      <c r="UV24" s="15"/>
      <c r="UW24" s="15"/>
      <c r="UX24" s="15"/>
      <c r="UY24" s="15"/>
      <c r="UZ24" s="15"/>
      <c r="VA24" s="15"/>
      <c r="VB24" s="15"/>
      <c r="VC24" s="15"/>
      <c r="VD24" s="15"/>
      <c r="VE24" s="15"/>
      <c r="VF24" s="15"/>
      <c r="VG24" s="15"/>
      <c r="VH24" s="15"/>
      <c r="VI24" s="15"/>
      <c r="VJ24" s="15"/>
      <c r="VK24" s="15"/>
      <c r="VL24" s="15"/>
      <c r="VM24" s="15"/>
      <c r="VN24" s="15"/>
      <c r="VO24" s="15"/>
      <c r="VP24" s="15"/>
      <c r="VQ24" s="15"/>
      <c r="VR24" s="15"/>
      <c r="VS24" s="15"/>
      <c r="VT24" s="15"/>
      <c r="VU24" s="15"/>
      <c r="VV24" s="15"/>
      <c r="VW24" s="15"/>
      <c r="VX24" s="15"/>
      <c r="VY24" s="15"/>
      <c r="VZ24" s="15"/>
      <c r="WA24" s="15"/>
      <c r="WB24" s="15"/>
      <c r="WC24" s="15"/>
      <c r="WD24" s="15"/>
      <c r="WE24" s="15"/>
      <c r="WF24" s="15"/>
      <c r="WG24" s="15"/>
      <c r="WH24" s="15"/>
      <c r="WI24" s="15"/>
      <c r="WJ24" s="15"/>
      <c r="WK24" s="15"/>
      <c r="WL24" s="15"/>
      <c r="WM24" s="15"/>
      <c r="WN24" s="15"/>
      <c r="WO24" s="15"/>
      <c r="WP24" s="15"/>
      <c r="WQ24" s="15"/>
      <c r="WR24" s="15"/>
      <c r="WS24" s="15"/>
      <c r="WT24" s="15"/>
      <c r="WU24" s="15"/>
      <c r="WV24" s="15"/>
      <c r="WW24" s="15"/>
      <c r="WX24" s="15"/>
      <c r="WY24" s="15"/>
      <c r="WZ24" s="15"/>
      <c r="XA24" s="15"/>
      <c r="XB24" s="15"/>
      <c r="XC24" s="15"/>
      <c r="XD24" s="15"/>
      <c r="XE24" s="15"/>
      <c r="XF24" s="15"/>
      <c r="XG24" s="15"/>
      <c r="XH24" s="15"/>
      <c r="XI24" s="15"/>
      <c r="XJ24" s="15"/>
      <c r="XK24" s="15"/>
      <c r="XL24" s="15"/>
      <c r="XM24" s="15"/>
      <c r="XN24" s="15"/>
      <c r="XO24" s="15"/>
      <c r="XP24" s="15"/>
      <c r="XQ24" s="15"/>
      <c r="XR24" s="15"/>
      <c r="XS24" s="15"/>
      <c r="XT24" s="15"/>
      <c r="XU24" s="15"/>
      <c r="XV24" s="15"/>
      <c r="XW24" s="15"/>
      <c r="XX24" s="15"/>
      <c r="XY24" s="15"/>
      <c r="XZ24" s="15"/>
      <c r="YA24" s="15"/>
      <c r="YB24" s="15"/>
      <c r="YC24" s="15"/>
      <c r="YD24" s="15"/>
      <c r="YE24" s="15"/>
      <c r="YF24" s="15"/>
      <c r="YG24" s="15"/>
      <c r="YH24" s="15"/>
      <c r="YI24" s="15"/>
      <c r="YJ24" s="15"/>
      <c r="YK24" s="15"/>
      <c r="YL24" s="15"/>
      <c r="YM24" s="15"/>
      <c r="YN24" s="15"/>
      <c r="YO24" s="15"/>
      <c r="YP24" s="15"/>
      <c r="YQ24" s="15"/>
      <c r="YR24" s="15"/>
      <c r="YS24" s="15"/>
      <c r="YT24" s="15"/>
      <c r="YU24" s="15"/>
      <c r="YV24" s="15"/>
      <c r="YW24" s="15"/>
      <c r="YX24" s="15"/>
      <c r="YY24" s="15"/>
      <c r="YZ24" s="15"/>
      <c r="ZA24" s="15"/>
      <c r="ZB24" s="15"/>
      <c r="ZC24" s="15"/>
      <c r="ZD24" s="15"/>
      <c r="ZE24" s="15"/>
      <c r="ZF24" s="15"/>
      <c r="ZG24" s="15"/>
      <c r="ZH24" s="15"/>
      <c r="ZI24" s="15"/>
      <c r="ZJ24" s="15"/>
      <c r="ZK24" s="15"/>
      <c r="ZL24" s="15"/>
      <c r="ZM24" s="15"/>
      <c r="ZN24" s="15"/>
      <c r="ZO24" s="15"/>
      <c r="ZP24" s="15"/>
      <c r="ZQ24" s="15"/>
      <c r="ZR24" s="15"/>
      <c r="ZS24" s="15"/>
      <c r="ZT24" s="15"/>
      <c r="ZU24" s="15"/>
      <c r="ZV24" s="15"/>
      <c r="ZW24" s="15"/>
      <c r="ZX24" s="15"/>
      <c r="ZY24" s="15"/>
      <c r="ZZ24" s="15"/>
      <c r="AAA24" s="15"/>
      <c r="AAB24" s="15"/>
      <c r="AAC24" s="15"/>
      <c r="AAD24" s="15"/>
      <c r="AAE24" s="15"/>
      <c r="AAF24" s="15"/>
      <c r="AAG24" s="15"/>
      <c r="AAH24" s="15"/>
      <c r="AAI24" s="15"/>
      <c r="AAJ24" s="15"/>
      <c r="AAK24" s="15"/>
      <c r="AAL24" s="15"/>
      <c r="AAM24" s="15"/>
      <c r="AAN24" s="15"/>
      <c r="AAO24" s="15"/>
      <c r="AAP24" s="15"/>
      <c r="AAQ24" s="15"/>
      <c r="AAR24" s="15"/>
      <c r="AAS24" s="15"/>
      <c r="AAT24" s="15"/>
      <c r="AAU24" s="15"/>
      <c r="AAV24" s="15"/>
      <c r="AAW24" s="15"/>
      <c r="AAX24" s="15"/>
      <c r="AAY24" s="15"/>
      <c r="AAZ24" s="15"/>
      <c r="ABA24" s="15"/>
      <c r="ABB24" s="15"/>
      <c r="ABC24" s="15"/>
      <c r="ABD24" s="15"/>
      <c r="ABE24" s="15"/>
      <c r="ABF24" s="15"/>
      <c r="ABG24" s="15"/>
      <c r="ABH24" s="15"/>
      <c r="ABI24" s="15"/>
      <c r="ABJ24" s="15"/>
      <c r="ABK24" s="15"/>
      <c r="ABL24" s="15"/>
      <c r="ABM24" s="15"/>
      <c r="ABN24" s="15"/>
      <c r="ABO24" s="15"/>
      <c r="ABP24" s="15"/>
      <c r="ABQ24" s="15"/>
      <c r="ABR24" s="15"/>
      <c r="ABS24" s="15"/>
      <c r="ABT24" s="15"/>
      <c r="ABU24" s="15"/>
      <c r="ABV24" s="15"/>
      <c r="ABW24" s="15"/>
      <c r="ABX24" s="15"/>
      <c r="ABY24" s="15"/>
      <c r="ABZ24" s="15"/>
      <c r="ACA24" s="15"/>
      <c r="ACB24" s="15"/>
      <c r="ACC24" s="15"/>
      <c r="ACD24" s="15"/>
      <c r="ACE24" s="15"/>
      <c r="ACF24" s="15"/>
      <c r="ACG24" s="15"/>
      <c r="ACH24" s="15"/>
      <c r="ACI24" s="15"/>
      <c r="ACJ24" s="15"/>
      <c r="ACK24" s="15"/>
      <c r="ACL24" s="15"/>
      <c r="ACM24" s="15"/>
      <c r="ACN24" s="15"/>
      <c r="ACO24" s="15"/>
      <c r="ACP24" s="15"/>
      <c r="ACQ24" s="15"/>
      <c r="ACR24" s="15"/>
      <c r="ACS24" s="15"/>
      <c r="ACT24" s="15"/>
      <c r="ACU24" s="15"/>
      <c r="ACV24" s="15"/>
      <c r="ACW24" s="15"/>
      <c r="ACX24" s="15"/>
      <c r="ACY24" s="15"/>
      <c r="ACZ24" s="15"/>
      <c r="ADA24" s="15"/>
      <c r="ADB24" s="15"/>
      <c r="ADC24" s="15"/>
      <c r="ADD24" s="15"/>
      <c r="ADE24" s="15"/>
      <c r="ADF24" s="15"/>
      <c r="ADG24" s="15"/>
      <c r="ADH24" s="15"/>
      <c r="ADI24" s="15"/>
      <c r="ADJ24" s="15"/>
      <c r="ADK24" s="15"/>
      <c r="ADL24" s="15"/>
      <c r="ADM24" s="15"/>
      <c r="ADN24" s="15"/>
      <c r="ADO24" s="15"/>
      <c r="ADP24" s="15"/>
      <c r="ADQ24" s="15"/>
      <c r="ADR24" s="15"/>
      <c r="ADS24" s="15"/>
      <c r="ADT24" s="15"/>
      <c r="ADU24" s="15"/>
      <c r="ADV24" s="15"/>
      <c r="ADW24" s="15"/>
      <c r="ADX24" s="15"/>
      <c r="ADY24" s="15"/>
      <c r="ADZ24" s="15"/>
      <c r="AEA24" s="15"/>
      <c r="AEB24" s="15"/>
      <c r="AEC24" s="15"/>
      <c r="AED24" s="15"/>
      <c r="AEE24" s="15"/>
      <c r="AEF24" s="15"/>
      <c r="AEG24" s="15"/>
      <c r="AEH24" s="15"/>
      <c r="AEI24" s="15"/>
      <c r="AEJ24" s="15"/>
      <c r="AEK24" s="15"/>
      <c r="AEL24" s="15"/>
      <c r="AEM24" s="15"/>
      <c r="AEN24" s="15"/>
      <c r="AEO24" s="15"/>
      <c r="AEP24" s="15"/>
      <c r="AEQ24" s="15"/>
      <c r="AER24" s="15"/>
      <c r="AES24" s="15"/>
      <c r="AET24" s="15"/>
      <c r="AEU24" s="15"/>
      <c r="AEV24" s="15"/>
      <c r="AEW24" s="15"/>
      <c r="AEX24" s="15"/>
      <c r="AEY24" s="15"/>
      <c r="AEZ24" s="15"/>
      <c r="AFA24" s="15"/>
      <c r="AFB24" s="15"/>
      <c r="AFC24" s="15"/>
      <c r="AFD24" s="15"/>
      <c r="AFE24" s="15"/>
      <c r="AFF24" s="15"/>
      <c r="AFG24" s="15"/>
      <c r="AFH24" s="15"/>
      <c r="AFI24" s="15"/>
      <c r="AFJ24" s="15"/>
      <c r="AFK24" s="15"/>
      <c r="AFL24" s="15"/>
      <c r="AFM24" s="15"/>
      <c r="AFN24" s="15"/>
      <c r="AFO24" s="15"/>
      <c r="AFP24" s="15"/>
      <c r="AFQ24" s="15"/>
      <c r="AFR24" s="15"/>
      <c r="AFS24" s="15"/>
      <c r="AFT24" s="15"/>
      <c r="AFU24" s="15"/>
      <c r="AFV24" s="15"/>
      <c r="AFW24" s="15"/>
      <c r="AFX24" s="15"/>
      <c r="AFY24" s="15"/>
      <c r="AFZ24" s="15"/>
      <c r="AGA24" s="15"/>
      <c r="AGB24" s="15"/>
      <c r="AGC24" s="15"/>
      <c r="AGD24" s="15"/>
      <c r="AGE24" s="15"/>
      <c r="AGF24" s="15"/>
      <c r="AGG24" s="15"/>
      <c r="AGH24" s="15"/>
      <c r="AGI24" s="15"/>
      <c r="AGJ24" s="15"/>
      <c r="AGK24" s="15"/>
      <c r="AGL24" s="15"/>
      <c r="AGM24" s="15"/>
      <c r="AGN24" s="15"/>
      <c r="AGO24" s="15"/>
      <c r="AGP24" s="15"/>
      <c r="AGQ24" s="15"/>
      <c r="AGR24" s="15"/>
      <c r="AGS24" s="15"/>
      <c r="AGT24" s="15"/>
      <c r="AGU24" s="15"/>
      <c r="AGV24" s="15"/>
      <c r="AGW24" s="15"/>
      <c r="AGX24" s="15"/>
      <c r="AGY24" s="15"/>
      <c r="AGZ24" s="15"/>
      <c r="AHA24" s="15"/>
      <c r="AHB24" s="15"/>
      <c r="AHC24" s="15"/>
      <c r="AHD24" s="15"/>
      <c r="AHE24" s="15"/>
      <c r="AHF24" s="15"/>
      <c r="AHG24" s="15"/>
      <c r="AHH24" s="15"/>
      <c r="AHI24" s="15"/>
      <c r="AHJ24" s="15"/>
      <c r="AHK24" s="15"/>
      <c r="AHL24" s="15"/>
      <c r="AHM24" s="15"/>
      <c r="AHN24" s="15"/>
      <c r="AHO24" s="15"/>
      <c r="AHP24" s="15"/>
      <c r="AHQ24" s="15"/>
      <c r="AHR24" s="15"/>
      <c r="AHS24" s="15"/>
      <c r="AHT24" s="15"/>
      <c r="AHU24" s="15"/>
      <c r="AHV24" s="15"/>
      <c r="AHW24" s="15"/>
      <c r="AHX24" s="15"/>
      <c r="AHY24" s="15"/>
      <c r="AHZ24" s="15"/>
      <c r="AIA24" s="15"/>
      <c r="AIB24" s="15"/>
      <c r="AIC24" s="15"/>
      <c r="AID24" s="15"/>
      <c r="AIE24" s="15"/>
      <c r="AIF24" s="15"/>
      <c r="AIG24" s="15"/>
      <c r="AIH24" s="15"/>
      <c r="AII24" s="15"/>
      <c r="AIJ24" s="15"/>
      <c r="AIK24" s="15"/>
      <c r="AIL24" s="15"/>
      <c r="AIM24" s="15"/>
      <c r="AIN24" s="15"/>
      <c r="AIO24" s="15"/>
      <c r="AIP24" s="15"/>
      <c r="AIQ24" s="15"/>
      <c r="AIR24" s="15"/>
      <c r="AIS24" s="15"/>
      <c r="AIT24" s="15"/>
      <c r="AIU24" s="15"/>
      <c r="AIV24" s="15"/>
      <c r="AIW24" s="15"/>
      <c r="AIX24" s="15"/>
      <c r="AIY24" s="15"/>
      <c r="AIZ24" s="15"/>
      <c r="AJA24" s="15"/>
      <c r="AJB24" s="15"/>
      <c r="AJC24" s="15"/>
      <c r="AJD24" s="15"/>
      <c r="AJE24" s="15"/>
      <c r="AJF24" s="15"/>
      <c r="AJG24" s="15"/>
      <c r="AJH24" s="15"/>
      <c r="AJI24" s="15"/>
      <c r="AJJ24" s="15"/>
      <c r="AJK24" s="15"/>
      <c r="AJL24" s="15"/>
      <c r="AJM24" s="15"/>
      <c r="AJN24" s="15"/>
      <c r="AJO24" s="15"/>
      <c r="AJP24" s="15"/>
      <c r="AJQ24" s="15"/>
      <c r="AJR24" s="15"/>
      <c r="AJS24" s="15"/>
      <c r="AJT24" s="15"/>
      <c r="AJU24" s="15"/>
      <c r="AJV24" s="15"/>
      <c r="AJW24" s="15"/>
      <c r="AJX24" s="15"/>
      <c r="AJY24" s="15"/>
      <c r="AJZ24" s="15"/>
      <c r="AKA24" s="15"/>
      <c r="AKB24" s="15"/>
      <c r="AKC24" s="15"/>
      <c r="AKD24" s="15"/>
      <c r="AKE24" s="15"/>
      <c r="AKF24" s="15"/>
      <c r="AKG24" s="15"/>
      <c r="AKH24" s="15"/>
      <c r="AKI24" s="15"/>
      <c r="AKJ24" s="15"/>
      <c r="AKK24" s="15"/>
      <c r="AKL24" s="15"/>
      <c r="AKM24" s="15"/>
      <c r="AKN24" s="15"/>
      <c r="AKO24" s="15"/>
      <c r="AKP24" s="15"/>
      <c r="AKQ24" s="15"/>
      <c r="AKR24" s="15"/>
      <c r="AKS24" s="15"/>
      <c r="AKT24" s="15"/>
      <c r="AKU24" s="15"/>
      <c r="AKV24" s="15"/>
      <c r="AKW24" s="15"/>
      <c r="AKX24" s="15"/>
      <c r="AKY24" s="15"/>
      <c r="AKZ24" s="15"/>
      <c r="ALA24" s="15"/>
      <c r="ALB24" s="15"/>
      <c r="ALC24" s="15"/>
      <c r="ALD24" s="15"/>
      <c r="ALE24" s="15"/>
      <c r="ALF24" s="15"/>
      <c r="ALG24" s="15"/>
      <c r="ALH24" s="15"/>
      <c r="ALI24" s="15"/>
      <c r="ALJ24" s="15"/>
      <c r="ALK24" s="15"/>
      <c r="ALL24" s="15"/>
      <c r="ALM24" s="15"/>
      <c r="ALN24" s="15"/>
      <c r="ALO24" s="15"/>
      <c r="ALP24" s="15"/>
      <c r="ALQ24" s="15"/>
      <c r="ALR24" s="15"/>
      <c r="ALS24" s="15"/>
      <c r="ALT24" s="15"/>
      <c r="ALU24" s="15"/>
      <c r="ALV24" s="15"/>
      <c r="ALW24" s="15"/>
      <c r="ALX24" s="15"/>
      <c r="ALY24" s="15"/>
      <c r="ALZ24" s="15"/>
      <c r="AMA24" s="15"/>
      <c r="AMB24" s="15"/>
      <c r="AMC24" s="15"/>
      <c r="AMD24" s="15"/>
      <c r="AME24" s="15"/>
      <c r="AMF24" s="15"/>
      <c r="AMG24" s="15"/>
      <c r="AMH24" s="15"/>
      <c r="AMI24" s="15"/>
      <c r="AMJ24" s="15"/>
      <c r="AMK24" s="15"/>
      <c r="AML24" s="15"/>
      <c r="AMM24" s="15"/>
      <c r="AMN24" s="15"/>
      <c r="AMO24" s="15"/>
      <c r="AMP24" s="15"/>
      <c r="AMQ24" s="15"/>
      <c r="AMR24" s="15"/>
      <c r="AMS24" s="15"/>
      <c r="AMT24" s="15"/>
      <c r="AMU24" s="15"/>
      <c r="AMV24" s="15"/>
      <c r="AMW24" s="15"/>
      <c r="AMX24" s="15"/>
      <c r="AMY24" s="15"/>
      <c r="AMZ24" s="15"/>
      <c r="ANA24" s="15"/>
      <c r="ANB24" s="15"/>
      <c r="ANC24" s="15"/>
      <c r="AND24" s="15"/>
      <c r="ANE24" s="15"/>
      <c r="ANF24" s="15"/>
      <c r="ANG24" s="15"/>
      <c r="ANH24" s="15"/>
      <c r="ANI24" s="15"/>
      <c r="ANJ24" s="15"/>
      <c r="ANK24" s="15"/>
      <c r="ANL24" s="15"/>
      <c r="ANM24" s="15"/>
      <c r="ANN24" s="15"/>
      <c r="ANO24" s="15"/>
      <c r="ANP24" s="15"/>
      <c r="ANQ24" s="15"/>
      <c r="ANR24" s="15"/>
      <c r="ANS24" s="15"/>
      <c r="ANT24" s="15"/>
      <c r="ANU24" s="15"/>
      <c r="ANV24" s="15"/>
      <c r="ANW24" s="15"/>
      <c r="ANX24" s="15"/>
      <c r="ANY24" s="15"/>
      <c r="ANZ24" s="15"/>
      <c r="AOA24" s="15"/>
      <c r="AOB24" s="15"/>
      <c r="AOC24" s="15"/>
      <c r="AOD24" s="15"/>
      <c r="AOE24" s="15"/>
      <c r="AOF24" s="15"/>
      <c r="AOG24" s="15"/>
      <c r="AOH24" s="15"/>
      <c r="AOI24" s="15"/>
      <c r="AOJ24" s="15"/>
      <c r="AOK24" s="15"/>
      <c r="AOL24" s="15"/>
      <c r="AOM24" s="15"/>
      <c r="AON24" s="15"/>
      <c r="AOO24" s="15"/>
      <c r="AOP24" s="15"/>
      <c r="AOQ24" s="15"/>
      <c r="AOR24" s="15"/>
      <c r="AOS24" s="15"/>
      <c r="AOT24" s="15"/>
      <c r="AOU24" s="15"/>
      <c r="AOV24" s="15"/>
      <c r="AOW24" s="15"/>
      <c r="AOX24" s="15"/>
      <c r="AOY24" s="15"/>
      <c r="AOZ24" s="15"/>
      <c r="APA24" s="15"/>
      <c r="APB24" s="15"/>
      <c r="APC24" s="15"/>
      <c r="APD24" s="15"/>
      <c r="APE24" s="15"/>
      <c r="APF24" s="15"/>
      <c r="APG24" s="15"/>
      <c r="APH24" s="15"/>
      <c r="API24" s="15"/>
      <c r="APJ24" s="15"/>
      <c r="APK24" s="15"/>
      <c r="APL24" s="15"/>
      <c r="APM24" s="15"/>
      <c r="APN24" s="15"/>
      <c r="APO24" s="15"/>
      <c r="APP24" s="15"/>
      <c r="APQ24" s="15"/>
      <c r="APR24" s="15"/>
      <c r="APS24" s="15"/>
      <c r="APT24" s="15"/>
      <c r="APU24" s="15"/>
      <c r="APV24" s="15"/>
      <c r="APW24" s="15"/>
      <c r="APX24" s="15"/>
      <c r="APY24" s="15"/>
      <c r="APZ24" s="15"/>
      <c r="AQA24" s="15"/>
      <c r="AQB24" s="15"/>
      <c r="AQC24" s="15"/>
      <c r="AQD24" s="15"/>
      <c r="AQE24" s="15"/>
      <c r="AQF24" s="15"/>
      <c r="AQG24" s="15"/>
      <c r="AQH24" s="15"/>
      <c r="AQI24" s="15"/>
      <c r="AQJ24" s="15"/>
      <c r="AQK24" s="15"/>
      <c r="AQL24" s="15"/>
      <c r="AQM24" s="15"/>
      <c r="AQN24" s="15"/>
      <c r="AQO24" s="15"/>
      <c r="AQP24" s="15"/>
      <c r="AQQ24" s="15"/>
      <c r="AQR24" s="15"/>
      <c r="AQS24" s="15"/>
      <c r="AQT24" s="15"/>
      <c r="AQU24" s="15"/>
      <c r="AQV24" s="15"/>
      <c r="AQW24" s="15"/>
      <c r="AQX24" s="15"/>
      <c r="AQY24" s="15"/>
      <c r="AQZ24" s="15"/>
      <c r="ARA24" s="15"/>
      <c r="ARB24" s="15"/>
      <c r="ARC24" s="15"/>
      <c r="ARD24" s="15"/>
      <c r="ARE24" s="15"/>
      <c r="ARF24" s="15"/>
      <c r="ARG24" s="15"/>
      <c r="ARH24" s="15"/>
      <c r="ARI24" s="15"/>
      <c r="ARJ24" s="15"/>
      <c r="ARK24" s="15"/>
      <c r="ARL24" s="15"/>
      <c r="ARM24" s="15"/>
      <c r="ARN24" s="15"/>
      <c r="ARO24" s="15"/>
      <c r="ARP24" s="15"/>
      <c r="ARQ24" s="15"/>
      <c r="ARR24" s="15"/>
      <c r="ARS24" s="15"/>
      <c r="ART24" s="15"/>
      <c r="ARU24" s="15"/>
      <c r="ARV24" s="15"/>
      <c r="ARW24" s="15"/>
      <c r="ARX24" s="15"/>
      <c r="ARY24" s="15"/>
      <c r="ARZ24" s="15"/>
      <c r="ASA24" s="15"/>
      <c r="ASB24" s="15"/>
      <c r="ASC24" s="15"/>
      <c r="ASD24" s="15"/>
      <c r="ASE24" s="15"/>
      <c r="ASF24" s="15"/>
      <c r="ASG24" s="15"/>
      <c r="ASH24" s="15"/>
      <c r="ASI24" s="15"/>
      <c r="ASJ24" s="15"/>
      <c r="ASK24" s="15"/>
      <c r="ASL24" s="15"/>
      <c r="ASM24" s="15"/>
      <c r="ASN24" s="15"/>
      <c r="ASO24" s="15"/>
      <c r="ASP24" s="15"/>
      <c r="ASQ24" s="15"/>
      <c r="ASR24" s="15"/>
      <c r="ASS24" s="15"/>
      <c r="AST24" s="15"/>
      <c r="ASU24" s="15"/>
      <c r="ASV24" s="15"/>
      <c r="ASW24" s="15"/>
      <c r="ASX24" s="15"/>
      <c r="ASY24" s="15"/>
      <c r="ASZ24" s="15"/>
      <c r="ATA24" s="15"/>
      <c r="ATB24" s="15"/>
      <c r="ATC24" s="15"/>
      <c r="ATD24" s="15"/>
      <c r="ATE24" s="15"/>
      <c r="ATF24" s="15"/>
      <c r="ATG24" s="15"/>
      <c r="ATH24" s="15"/>
      <c r="ATI24" s="15"/>
      <c r="ATJ24" s="15"/>
      <c r="ATK24" s="15"/>
      <c r="ATL24" s="15"/>
      <c r="ATM24" s="15"/>
      <c r="ATN24" s="15"/>
      <c r="ATO24" s="15"/>
      <c r="ATP24" s="15"/>
      <c r="ATQ24" s="15"/>
      <c r="ATR24" s="15"/>
      <c r="ATS24" s="15"/>
      <c r="ATT24" s="15"/>
      <c r="ATU24" s="15"/>
      <c r="ATV24" s="15"/>
      <c r="ATW24" s="15"/>
      <c r="ATX24" s="15"/>
      <c r="ATY24" s="15"/>
      <c r="ATZ24" s="15"/>
      <c r="AUA24" s="15"/>
      <c r="AUB24" s="15"/>
      <c r="AUC24" s="15"/>
      <c r="AUD24" s="15"/>
      <c r="AUE24" s="15"/>
      <c r="AUF24" s="15"/>
      <c r="AUG24" s="15"/>
      <c r="AUH24" s="15"/>
      <c r="AUI24" s="15"/>
      <c r="AUJ24" s="15"/>
      <c r="AUK24" s="15"/>
      <c r="AUL24" s="15"/>
      <c r="AUM24" s="15"/>
      <c r="AUN24" s="15"/>
      <c r="AUO24" s="15"/>
      <c r="AUP24" s="15"/>
      <c r="AUQ24" s="15"/>
      <c r="AUR24" s="15"/>
      <c r="AUS24" s="15"/>
      <c r="AUT24" s="15"/>
      <c r="AUU24" s="15"/>
      <c r="AUV24" s="15"/>
      <c r="AUW24" s="15"/>
      <c r="AUX24" s="15"/>
      <c r="AUY24" s="15"/>
      <c r="AUZ24" s="15"/>
      <c r="AVA24" s="15"/>
      <c r="AVB24" s="15"/>
      <c r="AVC24" s="15"/>
      <c r="AVD24" s="15"/>
      <c r="AVE24" s="15"/>
      <c r="AVF24" s="15"/>
      <c r="AVG24" s="15"/>
      <c r="AVH24" s="15"/>
      <c r="AVI24" s="15"/>
      <c r="AVJ24" s="15"/>
      <c r="AVK24" s="15"/>
      <c r="AVL24" s="15"/>
      <c r="AVM24" s="15"/>
      <c r="AVN24" s="15"/>
      <c r="AVO24" s="15"/>
      <c r="AVP24" s="15"/>
      <c r="AVQ24" s="15"/>
      <c r="AVR24" s="15"/>
      <c r="AVS24" s="15"/>
      <c r="AVT24" s="15"/>
      <c r="AVU24" s="15"/>
      <c r="AVV24" s="15"/>
      <c r="AVW24" s="15"/>
      <c r="AVX24" s="15"/>
      <c r="AVY24" s="15"/>
      <c r="AVZ24" s="15"/>
      <c r="AWA24" s="15"/>
      <c r="AWB24" s="15"/>
      <c r="AWC24" s="15"/>
      <c r="AWD24" s="15"/>
      <c r="AWE24" s="15"/>
      <c r="AWF24" s="15"/>
      <c r="AWG24" s="15"/>
      <c r="AWH24" s="15"/>
      <c r="AWI24" s="15"/>
      <c r="AWJ24" s="15"/>
      <c r="AWK24" s="15"/>
      <c r="AWL24" s="15"/>
      <c r="AWM24" s="15"/>
      <c r="AWN24" s="15"/>
      <c r="AWO24" s="15"/>
      <c r="AWP24" s="15"/>
      <c r="AWQ24" s="15"/>
      <c r="AWR24" s="15"/>
      <c r="AWS24" s="15"/>
      <c r="AWT24" s="15"/>
      <c r="AWU24" s="15"/>
      <c r="AWV24" s="15"/>
      <c r="AWW24" s="15"/>
      <c r="AWX24" s="15"/>
      <c r="AWY24" s="15"/>
      <c r="AWZ24" s="15"/>
      <c r="AXA24" s="15"/>
      <c r="AXB24" s="15"/>
      <c r="AXC24" s="15"/>
      <c r="AXD24" s="15"/>
      <c r="AXE24" s="15"/>
      <c r="AXF24" s="15"/>
      <c r="AXG24" s="15"/>
      <c r="AXH24" s="15"/>
      <c r="AXI24" s="15"/>
      <c r="AXJ24" s="15"/>
      <c r="AXK24" s="15"/>
      <c r="AXL24" s="15"/>
      <c r="AXM24" s="15"/>
      <c r="AXN24" s="15"/>
      <c r="AXO24" s="15"/>
      <c r="AXP24" s="15"/>
      <c r="AXQ24" s="15"/>
      <c r="AXR24" s="15"/>
      <c r="AXS24" s="15"/>
      <c r="AXT24" s="15"/>
      <c r="AXU24" s="15"/>
      <c r="AXV24" s="15"/>
      <c r="AXW24" s="15"/>
      <c r="AXX24" s="15"/>
      <c r="AXY24" s="15"/>
      <c r="AXZ24" s="15"/>
      <c r="AYA24" s="15"/>
      <c r="AYB24" s="15"/>
      <c r="AYC24" s="15"/>
      <c r="AYD24" s="15"/>
      <c r="AYE24" s="15"/>
      <c r="AYF24" s="15"/>
      <c r="AYG24" s="15"/>
      <c r="AYH24" s="15"/>
      <c r="AYI24" s="15"/>
      <c r="AYJ24" s="15"/>
      <c r="AYK24" s="15"/>
      <c r="AYL24" s="15"/>
      <c r="AYM24" s="15"/>
      <c r="AYN24" s="15"/>
      <c r="AYO24" s="15"/>
      <c r="AYP24" s="15"/>
      <c r="AYQ24" s="15"/>
      <c r="AYR24" s="15"/>
      <c r="AYS24" s="15"/>
      <c r="AYT24" s="15"/>
      <c r="AYU24" s="15"/>
      <c r="AYV24" s="15"/>
      <c r="AYW24" s="15"/>
      <c r="AYX24" s="15"/>
      <c r="AYY24" s="15"/>
      <c r="AYZ24" s="15"/>
      <c r="AZA24" s="15"/>
      <c r="AZB24" s="15"/>
      <c r="AZC24" s="15"/>
      <c r="AZD24" s="15"/>
      <c r="AZE24" s="15"/>
      <c r="AZF24" s="15"/>
      <c r="AZG24" s="15"/>
      <c r="AZH24" s="15"/>
      <c r="AZI24" s="15"/>
      <c r="AZJ24" s="15"/>
      <c r="AZK24" s="15"/>
      <c r="AZL24" s="15"/>
      <c r="AZM24" s="15"/>
      <c r="AZN24" s="15"/>
      <c r="AZO24" s="15"/>
      <c r="AZP24" s="15"/>
      <c r="AZQ24" s="15"/>
      <c r="AZR24" s="15"/>
      <c r="AZS24" s="15"/>
      <c r="AZT24" s="15"/>
      <c r="AZU24" s="15"/>
      <c r="AZV24" s="15"/>
      <c r="AZW24" s="15"/>
      <c r="AZX24" s="15"/>
      <c r="AZY24" s="15"/>
      <c r="AZZ24" s="15"/>
      <c r="BAA24" s="15"/>
      <c r="BAB24" s="15"/>
      <c r="BAC24" s="15"/>
      <c r="BAD24" s="15"/>
      <c r="BAE24" s="15"/>
      <c r="BAF24" s="15"/>
      <c r="BAG24" s="15"/>
      <c r="BAH24" s="15"/>
      <c r="BAI24" s="15"/>
      <c r="BAJ24" s="15"/>
      <c r="BAK24" s="15"/>
      <c r="BAL24" s="15"/>
      <c r="BAM24" s="15"/>
      <c r="BAN24" s="15"/>
      <c r="BAO24" s="15"/>
      <c r="BAP24" s="15"/>
      <c r="BAQ24" s="15"/>
      <c r="BAR24" s="15"/>
      <c r="BAS24" s="15"/>
      <c r="BAT24" s="15"/>
      <c r="BAU24" s="15"/>
      <c r="BAV24" s="15"/>
      <c r="BAW24" s="15"/>
      <c r="BAX24" s="15"/>
      <c r="BAY24" s="15"/>
      <c r="BAZ24" s="15"/>
      <c r="BBA24" s="15"/>
      <c r="BBB24" s="15"/>
      <c r="BBC24" s="15"/>
      <c r="BBD24" s="15"/>
      <c r="BBE24" s="15"/>
      <c r="BBF24" s="15"/>
      <c r="BBG24" s="15"/>
      <c r="BBH24" s="15"/>
      <c r="BBI24" s="15"/>
      <c r="BBJ24" s="15"/>
      <c r="BBK24" s="15"/>
      <c r="BBL24" s="15"/>
      <c r="BBM24" s="15"/>
      <c r="BBN24" s="15"/>
      <c r="BBO24" s="15"/>
      <c r="BBP24" s="15"/>
      <c r="BBQ24" s="15"/>
      <c r="BBR24" s="15"/>
      <c r="BBS24" s="15"/>
      <c r="BBT24" s="15"/>
      <c r="BBU24" s="15"/>
      <c r="BBV24" s="15"/>
      <c r="BBW24" s="15"/>
      <c r="BBX24" s="15"/>
      <c r="BBY24" s="15"/>
      <c r="BBZ24" s="15"/>
      <c r="BCA24" s="15"/>
      <c r="BCB24" s="15"/>
      <c r="BCC24" s="15"/>
      <c r="BCD24" s="15"/>
      <c r="BCE24" s="15"/>
      <c r="BCF24" s="15"/>
      <c r="BCG24" s="15"/>
      <c r="BCH24" s="15"/>
      <c r="BCI24" s="15"/>
      <c r="BCJ24" s="15"/>
      <c r="BCK24" s="15"/>
      <c r="BCL24" s="15"/>
      <c r="BCM24" s="15"/>
      <c r="BCN24" s="15"/>
      <c r="BCO24" s="15"/>
      <c r="BCP24" s="15"/>
      <c r="BCQ24" s="15"/>
      <c r="BCR24" s="15"/>
      <c r="BCS24" s="15"/>
      <c r="BCT24" s="15"/>
      <c r="BCU24" s="15"/>
      <c r="BCV24" s="15"/>
      <c r="BCW24" s="15"/>
      <c r="BCX24" s="15"/>
      <c r="BCY24" s="15"/>
      <c r="BCZ24" s="15"/>
      <c r="BDA24" s="15"/>
      <c r="BDB24" s="15"/>
      <c r="BDC24" s="15"/>
      <c r="BDD24" s="15"/>
      <c r="BDE24" s="15"/>
      <c r="BDF24" s="15"/>
      <c r="BDG24" s="15"/>
      <c r="BDH24" s="15"/>
      <c r="BDI24" s="15"/>
      <c r="BDJ24" s="15"/>
      <c r="BDK24" s="15"/>
      <c r="BDL24" s="15"/>
      <c r="BDM24" s="15"/>
      <c r="BDN24" s="15"/>
      <c r="BDO24" s="15"/>
      <c r="BDP24" s="15"/>
      <c r="BDQ24" s="15"/>
      <c r="BDR24" s="15"/>
      <c r="BDS24" s="15"/>
      <c r="BDT24" s="15"/>
      <c r="BDU24" s="15"/>
      <c r="BDV24" s="15"/>
      <c r="BDW24" s="15"/>
      <c r="BDX24" s="15"/>
      <c r="BDY24" s="15"/>
      <c r="BDZ24" s="15"/>
      <c r="BEA24" s="15"/>
      <c r="BEB24" s="15"/>
      <c r="BEC24" s="15"/>
      <c r="BED24" s="15"/>
      <c r="BEE24" s="15"/>
      <c r="BEF24" s="15"/>
      <c r="BEG24" s="15"/>
      <c r="BEH24" s="15"/>
      <c r="BEI24" s="15"/>
      <c r="BEJ24" s="15"/>
      <c r="BEK24" s="15"/>
      <c r="BEL24" s="15"/>
      <c r="BEM24" s="15"/>
      <c r="BEN24" s="15"/>
      <c r="BEO24" s="15"/>
      <c r="BEP24" s="15"/>
      <c r="BEQ24" s="15"/>
      <c r="BER24" s="15"/>
      <c r="BES24" s="15"/>
      <c r="BET24" s="15"/>
      <c r="BEU24" s="15"/>
      <c r="BEV24" s="15"/>
      <c r="BEW24" s="15"/>
      <c r="BEX24" s="15"/>
      <c r="BEY24" s="15"/>
      <c r="BEZ24" s="15"/>
      <c r="BFA24" s="15"/>
      <c r="BFB24" s="15"/>
      <c r="BFC24" s="15"/>
      <c r="BFD24" s="15"/>
      <c r="BFE24" s="15"/>
      <c r="BFF24" s="15"/>
      <c r="BFG24" s="15"/>
      <c r="BFH24" s="15"/>
      <c r="BFI24" s="15"/>
      <c r="BFJ24" s="15"/>
      <c r="BFK24" s="15"/>
      <c r="BFL24" s="15"/>
      <c r="BFM24" s="15"/>
      <c r="BFN24" s="15"/>
      <c r="BFO24" s="15"/>
      <c r="BFP24" s="15"/>
      <c r="BFQ24" s="15"/>
      <c r="BFR24" s="15"/>
      <c r="BFS24" s="15"/>
      <c r="BFT24" s="15"/>
      <c r="BFU24" s="15"/>
      <c r="BFV24" s="15"/>
      <c r="BFW24" s="15"/>
      <c r="BFX24" s="15"/>
      <c r="BFY24" s="15"/>
      <c r="BFZ24" s="15"/>
      <c r="BGA24" s="15"/>
      <c r="BGB24" s="15"/>
      <c r="BGC24" s="15"/>
      <c r="BGD24" s="15"/>
      <c r="BGE24" s="15"/>
      <c r="BGF24" s="15"/>
      <c r="BGG24" s="15"/>
      <c r="BGH24" s="15"/>
      <c r="BGI24" s="15"/>
      <c r="BGJ24" s="15"/>
      <c r="BGK24" s="15"/>
      <c r="BGL24" s="15"/>
      <c r="BGM24" s="15"/>
      <c r="BGN24" s="15"/>
      <c r="BGO24" s="15"/>
      <c r="BGP24" s="15"/>
      <c r="BGQ24" s="15"/>
      <c r="BGR24" s="15"/>
      <c r="BGS24" s="15"/>
      <c r="BGT24" s="15"/>
      <c r="BGU24" s="15"/>
      <c r="BGV24" s="15"/>
      <c r="BGW24" s="15"/>
      <c r="BGX24" s="15"/>
      <c r="BGY24" s="15"/>
      <c r="BGZ24" s="15"/>
      <c r="BHA24" s="15"/>
      <c r="BHB24" s="15"/>
      <c r="BHC24" s="15"/>
      <c r="BHD24" s="15"/>
      <c r="BHE24" s="15"/>
      <c r="BHF24" s="15"/>
      <c r="BHG24" s="15"/>
      <c r="BHH24" s="15"/>
      <c r="BHI24" s="15"/>
      <c r="BHJ24" s="15"/>
      <c r="BHK24" s="15"/>
      <c r="BHL24" s="15"/>
      <c r="BHM24" s="15"/>
      <c r="BHN24" s="15"/>
      <c r="BHO24" s="15"/>
      <c r="BHP24" s="15"/>
      <c r="BHQ24" s="15"/>
      <c r="BHR24" s="15"/>
      <c r="BHS24" s="15"/>
      <c r="BHT24" s="15"/>
      <c r="BHU24" s="15"/>
      <c r="BHV24" s="15"/>
      <c r="BHW24" s="15"/>
      <c r="BHX24" s="15"/>
      <c r="BHY24" s="15"/>
      <c r="BHZ24" s="15"/>
      <c r="BIA24" s="15"/>
      <c r="BIB24" s="15"/>
      <c r="BIC24" s="15"/>
      <c r="BID24" s="15"/>
      <c r="BIE24" s="15"/>
      <c r="BIF24" s="15"/>
      <c r="BIG24" s="15"/>
      <c r="BIH24" s="15"/>
      <c r="BII24" s="15"/>
      <c r="BIJ24" s="15"/>
      <c r="BIK24" s="15"/>
      <c r="BIL24" s="15"/>
      <c r="BIM24" s="15"/>
      <c r="BIN24" s="15"/>
      <c r="BIO24" s="15"/>
      <c r="BIP24" s="15"/>
      <c r="BIQ24" s="15"/>
      <c r="BIR24" s="15"/>
      <c r="BIS24" s="15"/>
      <c r="BIT24" s="15"/>
      <c r="BIU24" s="15"/>
      <c r="BIV24" s="15"/>
      <c r="BIW24" s="15"/>
      <c r="BIX24" s="15"/>
      <c r="BIY24" s="15"/>
      <c r="BIZ24" s="15"/>
      <c r="BJA24" s="15"/>
      <c r="BJB24" s="15"/>
      <c r="BJC24" s="15"/>
      <c r="BJD24" s="15"/>
      <c r="BJE24" s="15"/>
      <c r="BJF24" s="15"/>
      <c r="BJG24" s="15"/>
      <c r="BJH24" s="15"/>
      <c r="BJI24" s="15"/>
      <c r="BJJ24" s="15"/>
      <c r="BJK24" s="15"/>
      <c r="BJL24" s="15"/>
      <c r="BJM24" s="15"/>
      <c r="BJN24" s="15"/>
      <c r="BJO24" s="15"/>
      <c r="BJP24" s="15"/>
      <c r="BJQ24" s="15"/>
      <c r="BJR24" s="15"/>
      <c r="BJS24" s="15"/>
      <c r="BJT24" s="15"/>
      <c r="BJU24" s="15"/>
      <c r="BJV24" s="15"/>
      <c r="BJW24" s="15"/>
      <c r="BJX24" s="15"/>
      <c r="BJY24" s="15"/>
      <c r="BJZ24" s="15"/>
      <c r="BKA24" s="15"/>
      <c r="BKB24" s="15"/>
      <c r="BKC24" s="15"/>
      <c r="BKD24" s="15"/>
      <c r="BKE24" s="15"/>
      <c r="BKF24" s="15"/>
      <c r="BKG24" s="15"/>
      <c r="BKH24" s="15"/>
      <c r="BKI24" s="15"/>
      <c r="BKJ24" s="15"/>
      <c r="BKK24" s="15"/>
      <c r="BKL24" s="15"/>
      <c r="BKM24" s="15"/>
      <c r="BKN24" s="15"/>
      <c r="BKO24" s="15"/>
      <c r="BKP24" s="15"/>
      <c r="BKQ24" s="15"/>
      <c r="BKR24" s="15"/>
      <c r="BKS24" s="15"/>
      <c r="BKT24" s="15"/>
      <c r="BKU24" s="15"/>
      <c r="BKV24" s="15"/>
      <c r="BKW24" s="15"/>
      <c r="BKX24" s="15"/>
      <c r="BKY24" s="15"/>
      <c r="BKZ24" s="15"/>
      <c r="BLA24" s="15"/>
      <c r="BLB24" s="15"/>
      <c r="BLC24" s="15"/>
      <c r="BLD24" s="15"/>
      <c r="BLE24" s="15"/>
      <c r="BLF24" s="15"/>
      <c r="BLG24" s="15"/>
      <c r="BLH24" s="15"/>
      <c r="BLI24" s="15"/>
      <c r="BLJ24" s="15"/>
      <c r="BLK24" s="15"/>
      <c r="BLL24" s="15"/>
      <c r="BLM24" s="15"/>
      <c r="BLN24" s="15"/>
      <c r="BLO24" s="15"/>
      <c r="BLP24" s="15"/>
      <c r="BLQ24" s="15"/>
      <c r="BLR24" s="15"/>
      <c r="BLS24" s="15"/>
      <c r="BLT24" s="15"/>
      <c r="BLU24" s="15"/>
      <c r="BLV24" s="15"/>
      <c r="BLW24" s="15"/>
      <c r="BLX24" s="15"/>
      <c r="BLY24" s="15"/>
      <c r="BLZ24" s="15"/>
      <c r="BMA24" s="15"/>
      <c r="BMB24" s="15"/>
      <c r="BMC24" s="15"/>
      <c r="BMD24" s="15"/>
      <c r="BME24" s="15"/>
      <c r="BMF24" s="15"/>
      <c r="BMG24" s="15"/>
      <c r="BMH24" s="15"/>
      <c r="BMI24" s="15"/>
      <c r="BMJ24" s="15"/>
      <c r="BMK24" s="15"/>
      <c r="BML24" s="15"/>
      <c r="BMM24" s="15"/>
      <c r="BMN24" s="15"/>
      <c r="BMO24" s="15"/>
      <c r="BMP24" s="15"/>
      <c r="BMQ24" s="15"/>
      <c r="BMR24" s="15"/>
      <c r="BMS24" s="15"/>
      <c r="BMT24" s="15"/>
      <c r="BMU24" s="15"/>
      <c r="BMV24" s="15"/>
      <c r="BMW24" s="15"/>
      <c r="BMX24" s="15"/>
      <c r="BMY24" s="15"/>
      <c r="BMZ24" s="15"/>
      <c r="BNA24" s="15"/>
      <c r="BNB24" s="15"/>
      <c r="BNC24" s="15"/>
      <c r="BND24" s="15"/>
      <c r="BNE24" s="15"/>
      <c r="BNF24" s="15"/>
      <c r="BNG24" s="15"/>
      <c r="BNH24" s="15"/>
      <c r="BNI24" s="15"/>
      <c r="BNJ24" s="15"/>
      <c r="BNK24" s="15"/>
      <c r="BNL24" s="15"/>
      <c r="BNM24" s="15"/>
      <c r="BNN24" s="15"/>
      <c r="BNO24" s="15"/>
      <c r="BNP24" s="15"/>
      <c r="BNQ24" s="15"/>
      <c r="BNR24" s="15"/>
      <c r="BNS24" s="15"/>
      <c r="BNT24" s="15"/>
      <c r="BNU24" s="15"/>
      <c r="BNV24" s="15"/>
      <c r="BNW24" s="15"/>
      <c r="BNX24" s="15"/>
      <c r="BNY24" s="15"/>
      <c r="BNZ24" s="15"/>
      <c r="BOA24" s="15"/>
      <c r="BOB24" s="15"/>
      <c r="BOC24" s="15"/>
      <c r="BOD24" s="15"/>
      <c r="BOE24" s="15"/>
      <c r="BOF24" s="15"/>
      <c r="BOG24" s="15"/>
      <c r="BOH24" s="15"/>
      <c r="BOI24" s="15"/>
      <c r="BOJ24" s="15"/>
      <c r="BOK24" s="15"/>
      <c r="BOL24" s="15"/>
      <c r="BOM24" s="15"/>
      <c r="BON24" s="15"/>
      <c r="BOO24" s="15"/>
      <c r="BOP24" s="15"/>
      <c r="BOQ24" s="15"/>
      <c r="BOR24" s="15"/>
      <c r="BOS24" s="15"/>
      <c r="BOT24" s="15"/>
      <c r="BOU24" s="15"/>
      <c r="BOV24" s="15"/>
      <c r="BOW24" s="15"/>
      <c r="BOX24" s="15"/>
      <c r="BOY24" s="15"/>
      <c r="BOZ24" s="15"/>
      <c r="BPA24" s="15"/>
      <c r="BPB24" s="15"/>
      <c r="BPC24" s="15"/>
      <c r="BPD24" s="15"/>
      <c r="BPE24" s="15"/>
      <c r="BPF24" s="15"/>
      <c r="BPG24" s="15"/>
      <c r="BPH24" s="15"/>
      <c r="BPI24" s="15"/>
      <c r="BPJ24" s="15"/>
      <c r="BPK24" s="15"/>
      <c r="BPL24" s="15"/>
      <c r="BPM24" s="15"/>
      <c r="BPN24" s="15"/>
      <c r="BPO24" s="15"/>
      <c r="BPP24" s="15"/>
      <c r="BPQ24" s="15"/>
      <c r="BPR24" s="15"/>
      <c r="BPS24" s="15"/>
      <c r="BPT24" s="15"/>
      <c r="BPU24" s="15"/>
      <c r="BPV24" s="15"/>
      <c r="BPW24" s="15"/>
      <c r="BPX24" s="15"/>
      <c r="BPY24" s="15"/>
      <c r="BPZ24" s="15"/>
      <c r="BQA24" s="15"/>
      <c r="BQB24" s="15"/>
      <c r="BQC24" s="15"/>
      <c r="BQD24" s="15"/>
      <c r="BQE24" s="15"/>
      <c r="BQF24" s="15"/>
      <c r="BQG24" s="15"/>
      <c r="BQH24" s="15"/>
      <c r="BQI24" s="15"/>
      <c r="BQJ24" s="15"/>
      <c r="BQK24" s="15"/>
      <c r="BQL24" s="15"/>
      <c r="BQM24" s="15"/>
      <c r="BQN24" s="15"/>
      <c r="BQO24" s="15"/>
      <c r="BQP24" s="15"/>
      <c r="BQQ24" s="15"/>
      <c r="BQR24" s="15"/>
      <c r="BQS24" s="15"/>
      <c r="BQT24" s="15"/>
      <c r="BQU24" s="15"/>
      <c r="BQV24" s="15"/>
      <c r="BQW24" s="15"/>
      <c r="BQX24" s="15"/>
      <c r="BQY24" s="15"/>
      <c r="BQZ24" s="15"/>
      <c r="BRA24" s="15"/>
      <c r="BRB24" s="15"/>
      <c r="BRC24" s="15"/>
      <c r="BRD24" s="15"/>
      <c r="BRE24" s="15"/>
      <c r="BRF24" s="15"/>
      <c r="BRG24" s="15"/>
      <c r="BRH24" s="15"/>
      <c r="BRI24" s="15"/>
      <c r="BRJ24" s="15"/>
      <c r="BRK24" s="15"/>
      <c r="BRL24" s="15"/>
      <c r="BRM24" s="15"/>
      <c r="BRN24" s="15"/>
      <c r="BRO24" s="15"/>
      <c r="BRP24" s="15"/>
      <c r="BRQ24" s="15"/>
      <c r="BRR24" s="15"/>
      <c r="BRS24" s="15"/>
      <c r="BRT24" s="15"/>
      <c r="BRU24" s="15"/>
      <c r="BRV24" s="15"/>
      <c r="BRW24" s="15"/>
      <c r="BRX24" s="15"/>
      <c r="BRY24" s="15"/>
      <c r="BRZ24" s="15"/>
      <c r="BSA24" s="15"/>
      <c r="BSB24" s="15"/>
      <c r="BSC24" s="15"/>
      <c r="BSD24" s="15"/>
      <c r="BSE24" s="15"/>
      <c r="BSF24" s="15"/>
      <c r="BSG24" s="15"/>
      <c r="BSH24" s="15"/>
      <c r="BSI24" s="15"/>
      <c r="BSJ24" s="15"/>
      <c r="BSK24" s="15"/>
      <c r="BSL24" s="15"/>
      <c r="BSM24" s="15"/>
      <c r="BSN24" s="15"/>
      <c r="BSO24" s="15"/>
      <c r="BSP24" s="15"/>
      <c r="BSQ24" s="15"/>
      <c r="BSR24" s="15"/>
      <c r="BSS24" s="15"/>
      <c r="BST24" s="15"/>
      <c r="BSU24" s="15"/>
      <c r="BSV24" s="15"/>
      <c r="BSW24" s="15"/>
      <c r="BSX24" s="15"/>
      <c r="BSY24" s="15"/>
      <c r="BSZ24" s="15"/>
      <c r="BTA24" s="15"/>
      <c r="BTB24" s="15"/>
      <c r="BTC24" s="15"/>
      <c r="BTD24" s="15"/>
      <c r="BTE24" s="15"/>
      <c r="BTF24" s="15"/>
      <c r="BTG24" s="15"/>
      <c r="BTH24" s="15"/>
      <c r="BTI24" s="15"/>
      <c r="BTJ24" s="15"/>
      <c r="BTK24" s="15"/>
      <c r="BTL24" s="15"/>
      <c r="BTM24" s="15"/>
      <c r="BTN24" s="15"/>
      <c r="BTO24" s="15"/>
      <c r="BTP24" s="15"/>
      <c r="BTQ24" s="15"/>
      <c r="BTR24" s="15"/>
      <c r="BTS24" s="15"/>
      <c r="BTT24" s="15"/>
      <c r="BTU24" s="15"/>
      <c r="BTV24" s="15"/>
      <c r="BTW24" s="15"/>
      <c r="BTX24" s="15"/>
      <c r="BTY24" s="15"/>
      <c r="BTZ24" s="15"/>
      <c r="BUA24" s="15"/>
      <c r="BUB24" s="15"/>
      <c r="BUC24" s="15"/>
      <c r="BUD24" s="15"/>
      <c r="BUE24" s="15"/>
      <c r="BUF24" s="15"/>
      <c r="BUG24" s="15"/>
      <c r="BUH24" s="15"/>
      <c r="BUI24" s="15"/>
      <c r="BUJ24" s="15"/>
      <c r="BUK24" s="15"/>
      <c r="BUL24" s="15"/>
      <c r="BUM24" s="15"/>
      <c r="BUN24" s="15"/>
      <c r="BUO24" s="15"/>
      <c r="BUP24" s="15"/>
      <c r="BUQ24" s="15"/>
      <c r="BUR24" s="15"/>
      <c r="BUS24" s="15"/>
      <c r="BUT24" s="15"/>
      <c r="BUU24" s="15"/>
      <c r="BUV24" s="15"/>
      <c r="BUW24" s="15"/>
      <c r="BUX24" s="15"/>
      <c r="BUY24" s="15"/>
      <c r="BUZ24" s="15"/>
      <c r="BVA24" s="15"/>
      <c r="BVB24" s="15"/>
      <c r="BVC24" s="15"/>
      <c r="BVD24" s="15"/>
      <c r="BVE24" s="15"/>
      <c r="BVF24" s="15"/>
      <c r="BVG24" s="15"/>
      <c r="BVH24" s="15"/>
      <c r="BVI24" s="15"/>
      <c r="BVJ24" s="15"/>
      <c r="BVK24" s="15"/>
      <c r="BVL24" s="15"/>
      <c r="BVM24" s="15"/>
      <c r="BVN24" s="15"/>
      <c r="BVO24" s="15"/>
      <c r="BVP24" s="15"/>
      <c r="BVQ24" s="15"/>
      <c r="BVR24" s="15"/>
      <c r="BVS24" s="15"/>
      <c r="BVT24" s="15"/>
      <c r="BVU24" s="15"/>
      <c r="BVV24" s="15"/>
      <c r="BVW24" s="15"/>
      <c r="BVX24" s="15"/>
      <c r="BVY24" s="15"/>
      <c r="BVZ24" s="15"/>
      <c r="BWA24" s="15"/>
      <c r="BWB24" s="15"/>
      <c r="BWC24" s="15"/>
      <c r="BWD24" s="15"/>
      <c r="BWE24" s="15"/>
      <c r="BWF24" s="15"/>
      <c r="BWG24" s="15"/>
      <c r="BWH24" s="15"/>
      <c r="BWI24" s="15"/>
      <c r="BWJ24" s="15"/>
      <c r="BWK24" s="15"/>
      <c r="BWL24" s="15"/>
      <c r="BWM24" s="15"/>
      <c r="BWN24" s="15"/>
      <c r="BWO24" s="15"/>
      <c r="BWP24" s="15"/>
      <c r="BWQ24" s="15"/>
      <c r="BWR24" s="15"/>
      <c r="BWS24" s="15"/>
      <c r="BWT24" s="15"/>
      <c r="BWU24" s="15"/>
      <c r="BWV24" s="15"/>
      <c r="BWW24" s="15"/>
      <c r="BWX24" s="15"/>
      <c r="BWY24" s="15"/>
      <c r="BWZ24" s="15"/>
      <c r="BXA24" s="15"/>
      <c r="BXB24" s="15"/>
      <c r="BXC24" s="15"/>
      <c r="BXD24" s="15"/>
      <c r="BXE24" s="15"/>
      <c r="BXF24" s="15"/>
      <c r="BXG24" s="15"/>
      <c r="BXH24" s="15"/>
      <c r="BXI24" s="15"/>
      <c r="BXJ24" s="15"/>
      <c r="BXK24" s="15"/>
      <c r="BXL24" s="15"/>
      <c r="BXM24" s="15"/>
      <c r="BXN24" s="15"/>
      <c r="BXO24" s="15"/>
      <c r="BXP24" s="15"/>
      <c r="BXQ24" s="15"/>
      <c r="BXR24" s="15"/>
      <c r="BXS24" s="15"/>
      <c r="BXT24" s="15"/>
      <c r="BXU24" s="15"/>
      <c r="BXV24" s="15"/>
      <c r="BXW24" s="15"/>
      <c r="BXX24" s="15"/>
      <c r="BXY24" s="15"/>
      <c r="BXZ24" s="15"/>
      <c r="BYA24" s="15"/>
      <c r="BYB24" s="15"/>
      <c r="BYC24" s="15"/>
      <c r="BYD24" s="15"/>
      <c r="BYE24" s="15"/>
      <c r="BYF24" s="15"/>
      <c r="BYG24" s="15"/>
      <c r="BYH24" s="15"/>
      <c r="BYI24" s="15"/>
      <c r="BYJ24" s="15"/>
      <c r="BYK24" s="15"/>
      <c r="BYL24" s="15"/>
      <c r="BYM24" s="15"/>
      <c r="BYN24" s="15"/>
      <c r="BYO24" s="15"/>
      <c r="BYP24" s="15"/>
      <c r="BYQ24" s="15"/>
      <c r="BYR24" s="15"/>
      <c r="BYS24" s="15"/>
      <c r="BYT24" s="15"/>
      <c r="BYU24" s="15"/>
      <c r="BYV24" s="15"/>
      <c r="BYW24" s="15"/>
      <c r="BYX24" s="15"/>
      <c r="BYY24" s="15"/>
      <c r="BYZ24" s="15"/>
      <c r="BZA24" s="15"/>
      <c r="BZB24" s="15"/>
      <c r="BZC24" s="15"/>
      <c r="BZD24" s="15"/>
      <c r="BZE24" s="15"/>
      <c r="BZF24" s="15"/>
      <c r="BZG24" s="15"/>
      <c r="BZH24" s="15"/>
      <c r="BZI24" s="15"/>
      <c r="BZJ24" s="15"/>
      <c r="BZK24" s="15"/>
      <c r="BZL24" s="15"/>
      <c r="BZM24" s="15"/>
      <c r="BZN24" s="15"/>
      <c r="BZO24" s="15"/>
      <c r="BZP24" s="15"/>
      <c r="BZQ24" s="15"/>
      <c r="BZR24" s="15"/>
      <c r="BZS24" s="15"/>
      <c r="BZT24" s="15"/>
      <c r="BZU24" s="15"/>
      <c r="BZV24" s="15"/>
      <c r="BZW24" s="15"/>
      <c r="BZX24" s="15"/>
      <c r="BZY24" s="15"/>
      <c r="BZZ24" s="15"/>
      <c r="CAA24" s="15"/>
      <c r="CAB24" s="15"/>
      <c r="CAC24" s="15"/>
      <c r="CAD24" s="15"/>
      <c r="CAE24" s="15"/>
      <c r="CAF24" s="15"/>
      <c r="CAG24" s="15"/>
      <c r="CAH24" s="15"/>
      <c r="CAI24" s="15"/>
      <c r="CAJ24" s="15"/>
      <c r="CAK24" s="15"/>
      <c r="CAL24" s="15"/>
      <c r="CAM24" s="15"/>
      <c r="CAN24" s="15"/>
      <c r="CAO24" s="15"/>
      <c r="CAP24" s="15"/>
      <c r="CAQ24" s="15"/>
      <c r="CAR24" s="15"/>
      <c r="CAS24" s="15"/>
      <c r="CAT24" s="15"/>
      <c r="CAU24" s="15"/>
      <c r="CAV24" s="15"/>
      <c r="CAW24" s="15"/>
      <c r="CAX24" s="15"/>
      <c r="CAY24" s="15"/>
      <c r="CAZ24" s="15"/>
      <c r="CBA24" s="15"/>
      <c r="CBB24" s="15"/>
      <c r="CBC24" s="15"/>
      <c r="CBD24" s="15"/>
      <c r="CBE24" s="15"/>
      <c r="CBF24" s="15"/>
      <c r="CBG24" s="15"/>
      <c r="CBH24" s="15"/>
      <c r="CBI24" s="15"/>
      <c r="CBJ24" s="15"/>
      <c r="CBK24" s="15"/>
      <c r="CBL24" s="15"/>
      <c r="CBM24" s="15"/>
      <c r="CBN24" s="15"/>
      <c r="CBO24" s="15"/>
      <c r="CBP24" s="15"/>
      <c r="CBQ24" s="15"/>
      <c r="CBR24" s="15"/>
      <c r="CBS24" s="15"/>
      <c r="CBT24" s="15"/>
      <c r="CBU24" s="15"/>
      <c r="CBV24" s="15"/>
      <c r="CBW24" s="15"/>
      <c r="CBX24" s="15"/>
      <c r="CBY24" s="15"/>
      <c r="CBZ24" s="15"/>
      <c r="CCA24" s="15"/>
      <c r="CCB24" s="15"/>
      <c r="CCC24" s="15"/>
      <c r="CCD24" s="15"/>
      <c r="CCE24" s="15"/>
      <c r="CCF24" s="15"/>
      <c r="CCG24" s="15"/>
      <c r="CCH24" s="15"/>
      <c r="CCI24" s="15"/>
      <c r="CCJ24" s="15"/>
      <c r="CCK24" s="15"/>
      <c r="CCL24" s="15"/>
      <c r="CCM24" s="15"/>
      <c r="CCN24" s="15"/>
      <c r="CCO24" s="15"/>
      <c r="CCP24" s="15"/>
      <c r="CCQ24" s="15"/>
      <c r="CCR24" s="15"/>
      <c r="CCS24" s="15"/>
      <c r="CCT24" s="15"/>
      <c r="CCU24" s="15"/>
      <c r="CCV24" s="15"/>
      <c r="CCW24" s="15"/>
      <c r="CCX24" s="15"/>
      <c r="CCY24" s="15"/>
      <c r="CCZ24" s="15"/>
      <c r="CDA24" s="15"/>
      <c r="CDB24" s="15"/>
      <c r="CDC24" s="15"/>
      <c r="CDD24" s="15"/>
      <c r="CDE24" s="15"/>
      <c r="CDF24" s="15"/>
      <c r="CDG24" s="15"/>
      <c r="CDH24" s="15"/>
      <c r="CDI24" s="15"/>
      <c r="CDJ24" s="15"/>
      <c r="CDK24" s="15"/>
      <c r="CDL24" s="15"/>
      <c r="CDM24" s="15"/>
      <c r="CDN24" s="15"/>
      <c r="CDO24" s="15"/>
      <c r="CDP24" s="15"/>
      <c r="CDQ24" s="15"/>
      <c r="CDR24" s="15"/>
      <c r="CDS24" s="15"/>
      <c r="CDT24" s="15"/>
      <c r="CDU24" s="15"/>
      <c r="CDV24" s="15"/>
      <c r="CDW24" s="15"/>
      <c r="CDX24" s="15"/>
      <c r="CDY24" s="15"/>
      <c r="CDZ24" s="15"/>
      <c r="CEA24" s="15"/>
      <c r="CEB24" s="15"/>
      <c r="CEC24" s="15"/>
      <c r="CED24" s="15"/>
      <c r="CEE24" s="15"/>
      <c r="CEF24" s="15"/>
      <c r="CEG24" s="15"/>
      <c r="CEH24" s="15"/>
      <c r="CEI24" s="15"/>
      <c r="CEJ24" s="15"/>
      <c r="CEK24" s="15"/>
      <c r="CEL24" s="15"/>
      <c r="CEM24" s="15"/>
      <c r="CEN24" s="15"/>
      <c r="CEO24" s="15"/>
      <c r="CEP24" s="15"/>
      <c r="CEQ24" s="15"/>
      <c r="CER24" s="15"/>
      <c r="CES24" s="15"/>
      <c r="CET24" s="15"/>
      <c r="CEU24" s="15"/>
      <c r="CEV24" s="15"/>
      <c r="CEW24" s="15"/>
      <c r="CEX24" s="15"/>
      <c r="CEY24" s="15"/>
      <c r="CEZ24" s="15"/>
      <c r="CFA24" s="15"/>
      <c r="CFB24" s="15"/>
      <c r="CFC24" s="15"/>
      <c r="CFD24" s="15"/>
      <c r="CFE24" s="15"/>
      <c r="CFF24" s="15"/>
      <c r="CFG24" s="15"/>
      <c r="CFH24" s="15"/>
      <c r="CFI24" s="15"/>
      <c r="CFJ24" s="15"/>
      <c r="CFK24" s="15"/>
      <c r="CFL24" s="15"/>
      <c r="CFM24" s="15"/>
      <c r="CFN24" s="15"/>
      <c r="CFO24" s="15"/>
      <c r="CFP24" s="15"/>
      <c r="CFQ24" s="15"/>
      <c r="CFR24" s="15"/>
      <c r="CFS24" s="15"/>
      <c r="CFT24" s="15"/>
      <c r="CFU24" s="15"/>
      <c r="CFV24" s="15"/>
      <c r="CFW24" s="15"/>
      <c r="CFX24" s="15"/>
      <c r="CFY24" s="15"/>
      <c r="CFZ24" s="15"/>
      <c r="CGA24" s="15"/>
      <c r="CGB24" s="15"/>
      <c r="CGC24" s="15"/>
      <c r="CGD24" s="15"/>
      <c r="CGE24" s="15"/>
      <c r="CGF24" s="15"/>
      <c r="CGG24" s="15"/>
      <c r="CGH24" s="15"/>
      <c r="CGI24" s="15"/>
      <c r="CGJ24" s="15"/>
      <c r="CGK24" s="15"/>
      <c r="CGL24" s="15"/>
      <c r="CGM24" s="15"/>
      <c r="CGN24" s="15"/>
      <c r="CGO24" s="15"/>
      <c r="CGP24" s="15"/>
      <c r="CGQ24" s="15"/>
      <c r="CGR24" s="15"/>
      <c r="CGS24" s="15"/>
      <c r="CGT24" s="15"/>
      <c r="CGU24" s="15"/>
      <c r="CGV24" s="15"/>
      <c r="CGW24" s="15"/>
      <c r="CGX24" s="15"/>
      <c r="CGY24" s="15"/>
      <c r="CGZ24" s="15"/>
      <c r="CHA24" s="15"/>
      <c r="CHB24" s="15"/>
      <c r="CHC24" s="15"/>
      <c r="CHD24" s="15"/>
      <c r="CHE24" s="15"/>
      <c r="CHF24" s="15"/>
      <c r="CHG24" s="15"/>
      <c r="CHH24" s="15"/>
      <c r="CHI24" s="15"/>
      <c r="CHJ24" s="15"/>
      <c r="CHK24" s="15"/>
      <c r="CHL24" s="15"/>
      <c r="CHM24" s="15"/>
      <c r="CHN24" s="15"/>
      <c r="CHO24" s="15"/>
      <c r="CHP24" s="15"/>
      <c r="CHQ24" s="15"/>
      <c r="CHR24" s="15"/>
      <c r="CHS24" s="15"/>
      <c r="CHT24" s="15"/>
      <c r="CHU24" s="15"/>
      <c r="CHV24" s="15"/>
      <c r="CHW24" s="15"/>
      <c r="CHX24" s="15"/>
      <c r="CHY24" s="15"/>
      <c r="CHZ24" s="15"/>
      <c r="CIA24" s="15"/>
      <c r="CIB24" s="15"/>
      <c r="CIC24" s="15"/>
      <c r="CID24" s="15"/>
      <c r="CIE24" s="15"/>
      <c r="CIF24" s="15"/>
      <c r="CIG24" s="15"/>
      <c r="CIH24" s="15"/>
      <c r="CII24" s="15"/>
      <c r="CIJ24" s="15"/>
      <c r="CIK24" s="15"/>
      <c r="CIL24" s="15"/>
      <c r="CIM24" s="15"/>
      <c r="CIN24" s="15"/>
      <c r="CIO24" s="15"/>
      <c r="CIP24" s="15"/>
      <c r="CIQ24" s="15"/>
      <c r="CIR24" s="15"/>
      <c r="CIS24" s="15"/>
      <c r="CIT24" s="15"/>
      <c r="CIU24" s="15"/>
      <c r="CIV24" s="15"/>
      <c r="CIW24" s="15"/>
      <c r="CIX24" s="15"/>
      <c r="CIY24" s="15"/>
      <c r="CIZ24" s="15"/>
      <c r="CJA24" s="15"/>
      <c r="CJB24" s="15"/>
      <c r="CJC24" s="15"/>
      <c r="CJD24" s="15"/>
      <c r="CJE24" s="15"/>
      <c r="CJF24" s="15"/>
      <c r="CJG24" s="15"/>
      <c r="CJH24" s="15"/>
      <c r="CJI24" s="15"/>
      <c r="CJJ24" s="15"/>
      <c r="CJK24" s="15"/>
      <c r="CJL24" s="15"/>
      <c r="CJM24" s="15"/>
      <c r="CJN24" s="15"/>
      <c r="CJO24" s="15"/>
      <c r="CJP24" s="15"/>
      <c r="CJQ24" s="15"/>
      <c r="CJR24" s="15"/>
      <c r="CJS24" s="15"/>
      <c r="CJT24" s="15"/>
      <c r="CJU24" s="15"/>
      <c r="CJV24" s="15"/>
      <c r="CJW24" s="15"/>
      <c r="CJX24" s="15"/>
      <c r="CJY24" s="15"/>
      <c r="CJZ24" s="15"/>
      <c r="CKA24" s="15"/>
      <c r="CKB24" s="15"/>
      <c r="CKC24" s="15"/>
      <c r="CKD24" s="15"/>
      <c r="CKE24" s="15"/>
      <c r="CKF24" s="15"/>
      <c r="CKG24" s="15"/>
      <c r="CKH24" s="15"/>
      <c r="CKI24" s="15"/>
      <c r="CKJ24" s="15"/>
      <c r="CKK24" s="15"/>
      <c r="CKL24" s="15"/>
      <c r="CKM24" s="15"/>
      <c r="CKN24" s="15"/>
      <c r="CKO24" s="15"/>
      <c r="CKP24" s="15"/>
      <c r="CKQ24" s="15"/>
      <c r="CKR24" s="15"/>
      <c r="CKS24" s="15"/>
      <c r="CKT24" s="15"/>
      <c r="CKU24" s="15"/>
      <c r="CKV24" s="15"/>
      <c r="CKW24" s="15"/>
      <c r="CKX24" s="15"/>
      <c r="CKY24" s="15"/>
      <c r="CKZ24" s="15"/>
      <c r="CLA24" s="15"/>
      <c r="CLB24" s="15"/>
      <c r="CLC24" s="15"/>
      <c r="CLD24" s="15"/>
      <c r="CLE24" s="15"/>
      <c r="CLF24" s="15"/>
      <c r="CLG24" s="15"/>
      <c r="CLH24" s="15"/>
      <c r="CLI24" s="15"/>
      <c r="CLJ24" s="15"/>
      <c r="CLK24" s="15"/>
      <c r="CLL24" s="15"/>
      <c r="CLM24" s="15"/>
      <c r="CLN24" s="15"/>
      <c r="CLO24" s="15"/>
      <c r="CLP24" s="15"/>
      <c r="CLQ24" s="15"/>
      <c r="CLR24" s="15"/>
      <c r="CLS24" s="15"/>
      <c r="CLT24" s="15"/>
      <c r="CLU24" s="15"/>
      <c r="CLV24" s="15"/>
      <c r="CLW24" s="15"/>
      <c r="CLX24" s="15"/>
      <c r="CLY24" s="15"/>
      <c r="CLZ24" s="15"/>
      <c r="CMA24" s="15"/>
      <c r="CMB24" s="15"/>
      <c r="CMC24" s="15"/>
      <c r="CMD24" s="15"/>
      <c r="CME24" s="15"/>
      <c r="CMF24" s="15"/>
      <c r="CMG24" s="15"/>
      <c r="CMH24" s="15"/>
      <c r="CMI24" s="15"/>
      <c r="CMJ24" s="15"/>
      <c r="CMK24" s="15"/>
      <c r="CML24" s="15"/>
      <c r="CMM24" s="15"/>
      <c r="CMN24" s="15"/>
      <c r="CMO24" s="15"/>
      <c r="CMP24" s="15"/>
      <c r="CMQ24" s="15"/>
      <c r="CMR24" s="15"/>
      <c r="CMS24" s="15"/>
      <c r="CMT24" s="15"/>
      <c r="CMU24" s="15"/>
      <c r="CMV24" s="15"/>
      <c r="CMW24" s="15"/>
      <c r="CMX24" s="15"/>
      <c r="CMY24" s="15"/>
      <c r="CMZ24" s="15"/>
      <c r="CNA24" s="15"/>
      <c r="CNB24" s="15"/>
      <c r="CNC24" s="15"/>
      <c r="CND24" s="15"/>
      <c r="CNE24" s="15"/>
      <c r="CNF24" s="15"/>
      <c r="CNG24" s="15"/>
      <c r="CNH24" s="15"/>
      <c r="CNI24" s="15"/>
      <c r="CNJ24" s="15"/>
      <c r="CNK24" s="15"/>
      <c r="CNL24" s="15"/>
      <c r="CNM24" s="15"/>
      <c r="CNN24" s="15"/>
      <c r="CNO24" s="15"/>
      <c r="CNP24" s="15"/>
      <c r="CNQ24" s="15"/>
      <c r="CNR24" s="15"/>
      <c r="CNS24" s="15"/>
      <c r="CNT24" s="15"/>
      <c r="CNU24" s="15"/>
      <c r="CNV24" s="15"/>
      <c r="CNW24" s="15"/>
      <c r="CNX24" s="15"/>
      <c r="CNY24" s="15"/>
      <c r="CNZ24" s="15"/>
      <c r="COA24" s="15"/>
      <c r="COB24" s="15"/>
      <c r="COC24" s="15"/>
      <c r="COD24" s="15"/>
      <c r="COE24" s="15"/>
      <c r="COF24" s="15"/>
      <c r="COG24" s="15"/>
      <c r="COH24" s="15"/>
      <c r="COI24" s="15"/>
      <c r="COJ24" s="15"/>
      <c r="COK24" s="15"/>
      <c r="COL24" s="15"/>
      <c r="COM24" s="15"/>
      <c r="CON24" s="15"/>
      <c r="COO24" s="15"/>
      <c r="COP24" s="15"/>
      <c r="COQ24" s="15"/>
      <c r="COR24" s="15"/>
      <c r="COS24" s="15"/>
      <c r="COT24" s="15"/>
      <c r="COU24" s="15"/>
      <c r="COV24" s="15"/>
      <c r="COW24" s="15"/>
      <c r="COX24" s="15"/>
      <c r="COY24" s="15"/>
      <c r="COZ24" s="15"/>
      <c r="CPA24" s="15"/>
      <c r="CPB24" s="15"/>
      <c r="CPC24" s="15"/>
      <c r="CPD24" s="15"/>
      <c r="CPE24" s="15"/>
      <c r="CPF24" s="15"/>
      <c r="CPG24" s="15"/>
      <c r="CPH24" s="15"/>
      <c r="CPI24" s="15"/>
      <c r="CPJ24" s="15"/>
      <c r="CPK24" s="15"/>
      <c r="CPL24" s="15"/>
      <c r="CPM24" s="15"/>
      <c r="CPN24" s="15"/>
      <c r="CPO24" s="15"/>
      <c r="CPP24" s="15"/>
      <c r="CPQ24" s="15"/>
      <c r="CPR24" s="15"/>
      <c r="CPS24" s="15"/>
      <c r="CPT24" s="15"/>
      <c r="CPU24" s="15"/>
      <c r="CPV24" s="15"/>
      <c r="CPW24" s="15"/>
      <c r="CPX24" s="15"/>
      <c r="CPY24" s="15"/>
      <c r="CPZ24" s="15"/>
      <c r="CQA24" s="15"/>
      <c r="CQB24" s="15"/>
      <c r="CQC24" s="15"/>
      <c r="CQD24" s="15"/>
      <c r="CQE24" s="15"/>
      <c r="CQF24" s="15"/>
      <c r="CQG24" s="15"/>
      <c r="CQH24" s="15"/>
      <c r="CQI24" s="15"/>
      <c r="CQJ24" s="15"/>
      <c r="CQK24" s="15"/>
      <c r="CQL24" s="15"/>
      <c r="CQM24" s="15"/>
      <c r="CQN24" s="15"/>
      <c r="CQO24" s="15"/>
      <c r="CQP24" s="15"/>
      <c r="CQQ24" s="15"/>
      <c r="CQR24" s="15"/>
      <c r="CQS24" s="15"/>
      <c r="CQT24" s="15"/>
      <c r="CQU24" s="15"/>
      <c r="CQV24" s="15"/>
      <c r="CQW24" s="15"/>
      <c r="CQX24" s="15"/>
      <c r="CQY24" s="15"/>
      <c r="CQZ24" s="15"/>
      <c r="CRA24" s="15"/>
      <c r="CRB24" s="15"/>
      <c r="CRC24" s="15"/>
      <c r="CRD24" s="15"/>
      <c r="CRE24" s="15"/>
      <c r="CRF24" s="15"/>
      <c r="CRG24" s="15"/>
      <c r="CRH24" s="15"/>
      <c r="CRI24" s="15"/>
      <c r="CRJ24" s="15"/>
      <c r="CRK24" s="15"/>
      <c r="CRL24" s="15"/>
      <c r="CRM24" s="15"/>
      <c r="CRN24" s="15"/>
      <c r="CRO24" s="15"/>
      <c r="CRP24" s="15"/>
      <c r="CRQ24" s="15"/>
      <c r="CRR24" s="15"/>
      <c r="CRS24" s="15"/>
      <c r="CRT24" s="15"/>
      <c r="CRU24" s="15"/>
      <c r="CRV24" s="15"/>
      <c r="CRW24" s="15"/>
      <c r="CRX24" s="15"/>
      <c r="CRY24" s="15"/>
      <c r="CRZ24" s="15"/>
      <c r="CSA24" s="15"/>
      <c r="CSB24" s="15"/>
      <c r="CSC24" s="15"/>
      <c r="CSD24" s="15"/>
      <c r="CSE24" s="15"/>
      <c r="CSF24" s="15"/>
      <c r="CSG24" s="15"/>
      <c r="CSH24" s="15"/>
      <c r="CSI24" s="15"/>
      <c r="CSJ24" s="15"/>
      <c r="CSK24" s="15"/>
      <c r="CSL24" s="15"/>
      <c r="CSM24" s="15"/>
      <c r="CSN24" s="15"/>
      <c r="CSO24" s="15"/>
      <c r="CSP24" s="15"/>
      <c r="CSQ24" s="15"/>
      <c r="CSR24" s="15"/>
      <c r="CSS24" s="15"/>
      <c r="CST24" s="15"/>
      <c r="CSU24" s="15"/>
      <c r="CSV24" s="15"/>
      <c r="CSW24" s="15"/>
      <c r="CSX24" s="15"/>
      <c r="CSY24" s="15"/>
      <c r="CSZ24" s="15"/>
      <c r="CTA24" s="15"/>
      <c r="CTB24" s="15"/>
      <c r="CTC24" s="15"/>
      <c r="CTD24" s="15"/>
      <c r="CTE24" s="15"/>
      <c r="CTF24" s="15"/>
      <c r="CTG24" s="15"/>
      <c r="CTH24" s="15"/>
      <c r="CTI24" s="15"/>
      <c r="CTJ24" s="15"/>
      <c r="CTK24" s="15"/>
      <c r="CTL24" s="15"/>
      <c r="CTM24" s="15"/>
      <c r="CTN24" s="15"/>
      <c r="CTO24" s="15"/>
      <c r="CTP24" s="15"/>
      <c r="CTQ24" s="15"/>
      <c r="CTR24" s="15"/>
      <c r="CTS24" s="15"/>
      <c r="CTT24" s="15"/>
      <c r="CTU24" s="15"/>
      <c r="CTV24" s="15"/>
      <c r="CTW24" s="15"/>
      <c r="CTX24" s="15"/>
      <c r="CTY24" s="15"/>
      <c r="CTZ24" s="15"/>
      <c r="CUA24" s="15"/>
      <c r="CUB24" s="15"/>
      <c r="CUC24" s="15"/>
      <c r="CUD24" s="15"/>
      <c r="CUE24" s="15"/>
      <c r="CUF24" s="15"/>
      <c r="CUG24" s="15"/>
      <c r="CUH24" s="15"/>
      <c r="CUI24" s="15"/>
      <c r="CUJ24" s="15"/>
      <c r="CUK24" s="15"/>
      <c r="CUL24" s="15"/>
      <c r="CUM24" s="15"/>
      <c r="CUN24" s="15"/>
      <c r="CUO24" s="15"/>
      <c r="CUP24" s="15"/>
      <c r="CUQ24" s="15"/>
      <c r="CUR24" s="15"/>
      <c r="CUS24" s="15"/>
      <c r="CUT24" s="15"/>
      <c r="CUU24" s="15"/>
      <c r="CUV24" s="15"/>
      <c r="CUW24" s="15"/>
      <c r="CUX24" s="15"/>
      <c r="CUY24" s="15"/>
      <c r="CUZ24" s="15"/>
      <c r="CVA24" s="15"/>
      <c r="CVB24" s="15"/>
      <c r="CVC24" s="15"/>
      <c r="CVD24" s="15"/>
      <c r="CVE24" s="15"/>
      <c r="CVF24" s="15"/>
      <c r="CVG24" s="15"/>
      <c r="CVH24" s="15"/>
      <c r="CVI24" s="15"/>
      <c r="CVJ24" s="15"/>
      <c r="CVK24" s="15"/>
      <c r="CVL24" s="15"/>
      <c r="CVM24" s="15"/>
      <c r="CVN24" s="15"/>
      <c r="CVO24" s="15"/>
      <c r="CVP24" s="15"/>
      <c r="CVQ24" s="15"/>
      <c r="CVR24" s="15"/>
      <c r="CVS24" s="15"/>
      <c r="CVT24" s="15"/>
      <c r="CVU24" s="15"/>
      <c r="CVV24" s="15"/>
      <c r="CVW24" s="15"/>
      <c r="CVX24" s="15"/>
      <c r="CVY24" s="15"/>
      <c r="CVZ24" s="15"/>
      <c r="CWA24" s="15"/>
      <c r="CWB24" s="15"/>
      <c r="CWC24" s="15"/>
      <c r="CWD24" s="15"/>
      <c r="CWE24" s="15"/>
      <c r="CWF24" s="15"/>
      <c r="CWG24" s="15"/>
      <c r="CWH24" s="15"/>
      <c r="CWI24" s="15"/>
      <c r="CWJ24" s="15"/>
      <c r="CWK24" s="15"/>
      <c r="CWL24" s="15"/>
      <c r="CWM24" s="15"/>
      <c r="CWN24" s="15"/>
      <c r="CWO24" s="15"/>
      <c r="CWP24" s="15"/>
      <c r="CWQ24" s="15"/>
      <c r="CWR24" s="15"/>
      <c r="CWS24" s="15"/>
      <c r="CWT24" s="15"/>
      <c r="CWU24" s="15"/>
      <c r="CWV24" s="15"/>
      <c r="CWW24" s="15"/>
      <c r="CWX24" s="15"/>
      <c r="CWY24" s="15"/>
      <c r="CWZ24" s="15"/>
      <c r="CXA24" s="15"/>
      <c r="CXB24" s="15"/>
      <c r="CXC24" s="15"/>
      <c r="CXD24" s="15"/>
      <c r="CXE24" s="15"/>
      <c r="CXF24" s="15"/>
      <c r="CXG24" s="15"/>
      <c r="CXH24" s="15"/>
      <c r="CXI24" s="15"/>
      <c r="CXJ24" s="15"/>
      <c r="CXK24" s="15"/>
      <c r="CXL24" s="15"/>
      <c r="CXM24" s="15"/>
      <c r="CXN24" s="15"/>
      <c r="CXO24" s="15"/>
      <c r="CXP24" s="15"/>
      <c r="CXQ24" s="15"/>
      <c r="CXR24" s="15"/>
      <c r="CXS24" s="15"/>
      <c r="CXT24" s="15"/>
      <c r="CXU24" s="15"/>
      <c r="CXV24" s="15"/>
      <c r="CXW24" s="15"/>
      <c r="CXX24" s="15"/>
      <c r="CXY24" s="15"/>
      <c r="CXZ24" s="15"/>
      <c r="CYA24" s="15"/>
      <c r="CYB24" s="15"/>
      <c r="CYC24" s="15"/>
      <c r="CYD24" s="15"/>
      <c r="CYE24" s="15"/>
      <c r="CYF24" s="15"/>
      <c r="CYG24" s="15"/>
      <c r="CYH24" s="15"/>
      <c r="CYI24" s="15"/>
      <c r="CYJ24" s="15"/>
      <c r="CYK24" s="15"/>
      <c r="CYL24" s="15"/>
      <c r="CYM24" s="15"/>
      <c r="CYN24" s="15"/>
      <c r="CYO24" s="15"/>
      <c r="CYP24" s="15"/>
      <c r="CYQ24" s="15"/>
      <c r="CYR24" s="15"/>
      <c r="CYS24" s="15"/>
      <c r="CYT24" s="15"/>
      <c r="CYU24" s="15"/>
      <c r="CYV24" s="15"/>
      <c r="CYW24" s="15"/>
      <c r="CYX24" s="15"/>
      <c r="CYY24" s="15"/>
      <c r="CYZ24" s="15"/>
      <c r="CZA24" s="15"/>
      <c r="CZB24" s="15"/>
      <c r="CZC24" s="15"/>
      <c r="CZD24" s="15"/>
      <c r="CZE24" s="15"/>
      <c r="CZF24" s="15"/>
      <c r="CZG24" s="15"/>
      <c r="CZH24" s="15"/>
      <c r="CZI24" s="15"/>
      <c r="CZJ24" s="15"/>
      <c r="CZK24" s="15"/>
      <c r="CZL24" s="15"/>
      <c r="CZM24" s="15"/>
      <c r="CZN24" s="15"/>
      <c r="CZO24" s="15"/>
      <c r="CZP24" s="15"/>
      <c r="CZQ24" s="15"/>
      <c r="CZR24" s="15"/>
      <c r="CZS24" s="15"/>
      <c r="CZT24" s="15"/>
      <c r="CZU24" s="15"/>
      <c r="CZV24" s="15"/>
      <c r="CZW24" s="15"/>
      <c r="CZX24" s="15"/>
      <c r="CZY24" s="15"/>
      <c r="CZZ24" s="15"/>
      <c r="DAA24" s="15"/>
      <c r="DAB24" s="15"/>
      <c r="DAC24" s="15"/>
      <c r="DAD24" s="15"/>
      <c r="DAE24" s="15"/>
      <c r="DAF24" s="15"/>
      <c r="DAG24" s="15"/>
      <c r="DAH24" s="15"/>
      <c r="DAI24" s="15"/>
      <c r="DAJ24" s="15"/>
      <c r="DAK24" s="15"/>
      <c r="DAL24" s="15"/>
      <c r="DAM24" s="15"/>
      <c r="DAN24" s="15"/>
      <c r="DAO24" s="15"/>
      <c r="DAP24" s="15"/>
      <c r="DAQ24" s="15"/>
      <c r="DAR24" s="15"/>
      <c r="DAS24" s="15"/>
      <c r="DAT24" s="15"/>
      <c r="DAU24" s="15"/>
      <c r="DAV24" s="15"/>
      <c r="DAW24" s="15"/>
      <c r="DAX24" s="15"/>
      <c r="DAY24" s="15"/>
      <c r="DAZ24" s="15"/>
      <c r="DBA24" s="15"/>
      <c r="DBB24" s="15"/>
      <c r="DBC24" s="15"/>
      <c r="DBD24" s="15"/>
      <c r="DBE24" s="15"/>
      <c r="DBF24" s="15"/>
      <c r="DBG24" s="15"/>
      <c r="DBH24" s="15"/>
      <c r="DBI24" s="15"/>
      <c r="DBJ24" s="15"/>
      <c r="DBK24" s="15"/>
      <c r="DBL24" s="15"/>
      <c r="DBM24" s="15"/>
      <c r="DBN24" s="15"/>
      <c r="DBO24" s="15"/>
      <c r="DBP24" s="15"/>
      <c r="DBQ24" s="15"/>
      <c r="DBR24" s="15"/>
      <c r="DBS24" s="15"/>
      <c r="DBT24" s="15"/>
      <c r="DBU24" s="15"/>
      <c r="DBV24" s="15"/>
      <c r="DBW24" s="15"/>
      <c r="DBX24" s="15"/>
      <c r="DBY24" s="15"/>
      <c r="DBZ24" s="15"/>
      <c r="DCA24" s="15"/>
      <c r="DCB24" s="15"/>
      <c r="DCC24" s="15"/>
      <c r="DCD24" s="15"/>
      <c r="DCE24" s="15"/>
      <c r="DCF24" s="15"/>
      <c r="DCG24" s="15"/>
      <c r="DCH24" s="15"/>
      <c r="DCI24" s="15"/>
      <c r="DCJ24" s="15"/>
      <c r="DCK24" s="15"/>
      <c r="DCL24" s="15"/>
      <c r="DCM24" s="15"/>
      <c r="DCN24" s="15"/>
      <c r="DCO24" s="15"/>
      <c r="DCP24" s="15"/>
      <c r="DCQ24" s="15"/>
      <c r="DCR24" s="15"/>
      <c r="DCS24" s="15"/>
      <c r="DCT24" s="15"/>
      <c r="DCU24" s="15"/>
      <c r="DCV24" s="15"/>
      <c r="DCW24" s="15"/>
      <c r="DCX24" s="15"/>
      <c r="DCY24" s="15"/>
      <c r="DCZ24" s="15"/>
      <c r="DDA24" s="15"/>
      <c r="DDB24" s="15"/>
      <c r="DDC24" s="15"/>
      <c r="DDD24" s="15"/>
      <c r="DDE24" s="15"/>
      <c r="DDF24" s="15"/>
      <c r="DDG24" s="15"/>
      <c r="DDH24" s="15"/>
      <c r="DDI24" s="15"/>
      <c r="DDJ24" s="15"/>
      <c r="DDK24" s="15"/>
      <c r="DDL24" s="15"/>
      <c r="DDM24" s="15"/>
      <c r="DDN24" s="15"/>
      <c r="DDO24" s="15"/>
      <c r="DDP24" s="15"/>
      <c r="DDQ24" s="15"/>
      <c r="DDR24" s="15"/>
      <c r="DDS24" s="15"/>
      <c r="DDT24" s="15"/>
      <c r="DDU24" s="15"/>
      <c r="DDV24" s="15"/>
      <c r="DDW24" s="15"/>
      <c r="DDX24" s="15"/>
      <c r="DDY24" s="15"/>
      <c r="DDZ24" s="15"/>
      <c r="DEA24" s="15"/>
      <c r="DEB24" s="15"/>
      <c r="DEC24" s="15"/>
      <c r="DED24" s="15"/>
      <c r="DEE24" s="15"/>
      <c r="DEF24" s="15"/>
      <c r="DEG24" s="15"/>
      <c r="DEH24" s="15"/>
      <c r="DEI24" s="15"/>
      <c r="DEJ24" s="15"/>
      <c r="DEK24" s="15"/>
      <c r="DEL24" s="15"/>
      <c r="DEM24" s="15"/>
      <c r="DEN24" s="15"/>
      <c r="DEO24" s="15"/>
      <c r="DEP24" s="15"/>
      <c r="DEQ24" s="15"/>
      <c r="DER24" s="15"/>
      <c r="DES24" s="15"/>
      <c r="DET24" s="15"/>
      <c r="DEU24" s="15"/>
      <c r="DEV24" s="15"/>
      <c r="DEW24" s="15"/>
      <c r="DEX24" s="15"/>
      <c r="DEY24" s="15"/>
      <c r="DEZ24" s="15"/>
      <c r="DFA24" s="15"/>
      <c r="DFB24" s="15"/>
      <c r="DFC24" s="15"/>
      <c r="DFD24" s="15"/>
      <c r="DFE24" s="15"/>
      <c r="DFF24" s="15"/>
      <c r="DFG24" s="15"/>
      <c r="DFH24" s="15"/>
      <c r="DFI24" s="15"/>
      <c r="DFJ24" s="15"/>
      <c r="DFK24" s="15"/>
      <c r="DFL24" s="15"/>
      <c r="DFM24" s="15"/>
      <c r="DFN24" s="15"/>
      <c r="DFO24" s="15"/>
      <c r="DFP24" s="15"/>
      <c r="DFQ24" s="15"/>
      <c r="DFR24" s="15"/>
      <c r="DFS24" s="15"/>
      <c r="DFT24" s="15"/>
      <c r="DFU24" s="15"/>
      <c r="DFV24" s="15"/>
      <c r="DFW24" s="15"/>
      <c r="DFX24" s="15"/>
      <c r="DFY24" s="15"/>
      <c r="DFZ24" s="15"/>
      <c r="DGA24" s="15"/>
      <c r="DGB24" s="15"/>
      <c r="DGC24" s="15"/>
      <c r="DGD24" s="15"/>
      <c r="DGE24" s="15"/>
      <c r="DGF24" s="15"/>
      <c r="DGG24" s="15"/>
      <c r="DGH24" s="15"/>
      <c r="DGI24" s="15"/>
      <c r="DGJ24" s="15"/>
      <c r="DGK24" s="15"/>
      <c r="DGL24" s="15"/>
      <c r="DGM24" s="15"/>
      <c r="DGN24" s="15"/>
      <c r="DGO24" s="15"/>
      <c r="DGP24" s="15"/>
      <c r="DGQ24" s="15"/>
      <c r="DGR24" s="15"/>
      <c r="DGS24" s="15"/>
      <c r="DGT24" s="15"/>
      <c r="DGU24" s="15"/>
      <c r="DGV24" s="15"/>
      <c r="DGW24" s="15"/>
      <c r="DGX24" s="15"/>
      <c r="DGY24" s="15"/>
      <c r="DGZ24" s="15"/>
      <c r="DHA24" s="15"/>
      <c r="DHB24" s="15"/>
      <c r="DHC24" s="15"/>
      <c r="DHD24" s="15"/>
      <c r="DHE24" s="15"/>
      <c r="DHF24" s="15"/>
      <c r="DHG24" s="15"/>
      <c r="DHH24" s="15"/>
      <c r="DHI24" s="15"/>
      <c r="DHJ24" s="15"/>
      <c r="DHK24" s="15"/>
      <c r="DHL24" s="15"/>
      <c r="DHM24" s="15"/>
      <c r="DHN24" s="15"/>
      <c r="DHO24" s="15"/>
      <c r="DHP24" s="15"/>
      <c r="DHQ24" s="15"/>
      <c r="DHR24" s="15"/>
      <c r="DHS24" s="15"/>
      <c r="DHT24" s="15"/>
      <c r="DHU24" s="15"/>
      <c r="DHV24" s="15"/>
      <c r="DHW24" s="15"/>
      <c r="DHX24" s="15"/>
      <c r="DHY24" s="15"/>
      <c r="DHZ24" s="15"/>
      <c r="DIA24" s="15"/>
      <c r="DIB24" s="15"/>
      <c r="DIC24" s="15"/>
      <c r="DID24" s="15"/>
      <c r="DIE24" s="15"/>
      <c r="DIF24" s="15"/>
      <c r="DIG24" s="15"/>
      <c r="DIH24" s="15"/>
      <c r="DII24" s="15"/>
      <c r="DIJ24" s="15"/>
      <c r="DIK24" s="15"/>
      <c r="DIL24" s="15"/>
      <c r="DIM24" s="15"/>
      <c r="DIN24" s="15"/>
      <c r="DIO24" s="15"/>
      <c r="DIP24" s="15"/>
      <c r="DIQ24" s="15"/>
      <c r="DIR24" s="15"/>
      <c r="DIS24" s="15"/>
      <c r="DIT24" s="15"/>
      <c r="DIU24" s="15"/>
      <c r="DIV24" s="15"/>
      <c r="DIW24" s="15"/>
      <c r="DIX24" s="15"/>
      <c r="DIY24" s="15"/>
      <c r="DIZ24" s="15"/>
      <c r="DJA24" s="15"/>
      <c r="DJB24" s="15"/>
      <c r="DJC24" s="15"/>
      <c r="DJD24" s="15"/>
      <c r="DJE24" s="15"/>
      <c r="DJF24" s="15"/>
      <c r="DJG24" s="15"/>
      <c r="DJH24" s="15"/>
      <c r="DJI24" s="15"/>
      <c r="DJJ24" s="15"/>
      <c r="DJK24" s="15"/>
      <c r="DJL24" s="15"/>
      <c r="DJM24" s="15"/>
      <c r="DJN24" s="15"/>
      <c r="DJO24" s="15"/>
      <c r="DJP24" s="15"/>
      <c r="DJQ24" s="15"/>
      <c r="DJR24" s="15"/>
      <c r="DJS24" s="15"/>
      <c r="DJT24" s="15"/>
      <c r="DJU24" s="15"/>
      <c r="DJV24" s="15"/>
      <c r="DJW24" s="15"/>
      <c r="DJX24" s="15"/>
      <c r="DJY24" s="15"/>
      <c r="DJZ24" s="15"/>
      <c r="DKA24" s="15"/>
      <c r="DKB24" s="15"/>
      <c r="DKC24" s="15"/>
      <c r="DKD24" s="15"/>
      <c r="DKE24" s="15"/>
      <c r="DKF24" s="15"/>
      <c r="DKG24" s="15"/>
      <c r="DKH24" s="15"/>
      <c r="DKI24" s="15"/>
      <c r="DKJ24" s="15"/>
      <c r="DKK24" s="15"/>
      <c r="DKL24" s="15"/>
      <c r="DKM24" s="15"/>
      <c r="DKN24" s="15"/>
      <c r="DKO24" s="15"/>
      <c r="DKP24" s="15"/>
      <c r="DKQ24" s="15"/>
      <c r="DKR24" s="15"/>
      <c r="DKS24" s="15"/>
      <c r="DKT24" s="15"/>
      <c r="DKU24" s="15"/>
      <c r="DKV24" s="15"/>
      <c r="DKW24" s="15"/>
      <c r="DKX24" s="15"/>
      <c r="DKY24" s="15"/>
      <c r="DKZ24" s="15"/>
      <c r="DLA24" s="15"/>
      <c r="DLB24" s="15"/>
      <c r="DLC24" s="15"/>
      <c r="DLD24" s="15"/>
      <c r="DLE24" s="15"/>
      <c r="DLF24" s="15"/>
      <c r="DLG24" s="15"/>
      <c r="DLH24" s="15"/>
      <c r="DLI24" s="15"/>
      <c r="DLJ24" s="15"/>
      <c r="DLK24" s="15"/>
      <c r="DLL24" s="15"/>
      <c r="DLM24" s="15"/>
      <c r="DLN24" s="15"/>
      <c r="DLO24" s="15"/>
      <c r="DLP24" s="15"/>
      <c r="DLQ24" s="15"/>
      <c r="DLR24" s="15"/>
      <c r="DLS24" s="15"/>
      <c r="DLT24" s="15"/>
      <c r="DLU24" s="15"/>
      <c r="DLV24" s="15"/>
      <c r="DLW24" s="15"/>
      <c r="DLX24" s="15"/>
      <c r="DLY24" s="15"/>
      <c r="DLZ24" s="15"/>
      <c r="DMA24" s="15"/>
      <c r="DMB24" s="15"/>
      <c r="DMC24" s="15"/>
      <c r="DMD24" s="15"/>
      <c r="DME24" s="15"/>
      <c r="DMF24" s="15"/>
      <c r="DMG24" s="15"/>
      <c r="DMH24" s="15"/>
      <c r="DMI24" s="15"/>
      <c r="DMJ24" s="15"/>
      <c r="DMK24" s="15"/>
      <c r="DML24" s="15"/>
      <c r="DMM24" s="15"/>
      <c r="DMN24" s="15"/>
      <c r="DMO24" s="15"/>
      <c r="DMP24" s="15"/>
      <c r="DMQ24" s="15"/>
      <c r="DMR24" s="15"/>
      <c r="DMS24" s="15"/>
      <c r="DMT24" s="15"/>
      <c r="DMU24" s="15"/>
      <c r="DMV24" s="15"/>
      <c r="DMW24" s="15"/>
      <c r="DMX24" s="15"/>
      <c r="DMY24" s="15"/>
      <c r="DMZ24" s="15"/>
      <c r="DNA24" s="15"/>
      <c r="DNB24" s="15"/>
      <c r="DNC24" s="15"/>
      <c r="DND24" s="15"/>
      <c r="DNE24" s="15"/>
      <c r="DNF24" s="15"/>
      <c r="DNG24" s="15"/>
      <c r="DNH24" s="15"/>
      <c r="DNI24" s="15"/>
      <c r="DNJ24" s="15"/>
      <c r="DNK24" s="15"/>
      <c r="DNL24" s="15"/>
      <c r="DNM24" s="15"/>
      <c r="DNN24" s="15"/>
      <c r="DNO24" s="15"/>
      <c r="DNP24" s="15"/>
      <c r="DNQ24" s="15"/>
      <c r="DNR24" s="15"/>
      <c r="DNS24" s="15"/>
      <c r="DNT24" s="15"/>
      <c r="DNU24" s="15"/>
      <c r="DNV24" s="15"/>
      <c r="DNW24" s="15"/>
      <c r="DNX24" s="15"/>
      <c r="DNY24" s="15"/>
      <c r="DNZ24" s="15"/>
      <c r="DOA24" s="15"/>
      <c r="DOB24" s="15"/>
      <c r="DOC24" s="15"/>
      <c r="DOD24" s="15"/>
      <c r="DOE24" s="15"/>
      <c r="DOF24" s="15"/>
      <c r="DOG24" s="15"/>
      <c r="DOH24" s="15"/>
      <c r="DOI24" s="15"/>
      <c r="DOJ24" s="15"/>
      <c r="DOK24" s="15"/>
      <c r="DOL24" s="15"/>
      <c r="DOM24" s="15"/>
      <c r="DON24" s="15"/>
      <c r="DOO24" s="15"/>
      <c r="DOP24" s="15"/>
      <c r="DOQ24" s="15"/>
      <c r="DOR24" s="15"/>
      <c r="DOS24" s="15"/>
      <c r="DOT24" s="15"/>
      <c r="DOU24" s="15"/>
      <c r="DOV24" s="15"/>
      <c r="DOW24" s="15"/>
      <c r="DOX24" s="15"/>
      <c r="DOY24" s="15"/>
      <c r="DOZ24" s="15"/>
      <c r="DPA24" s="15"/>
      <c r="DPB24" s="15"/>
      <c r="DPC24" s="15"/>
      <c r="DPD24" s="15"/>
      <c r="DPE24" s="15"/>
      <c r="DPF24" s="15"/>
      <c r="DPG24" s="15"/>
      <c r="DPH24" s="15"/>
      <c r="DPI24" s="15"/>
      <c r="DPJ24" s="15"/>
      <c r="DPK24" s="15"/>
      <c r="DPL24" s="15"/>
      <c r="DPM24" s="15"/>
      <c r="DPN24" s="15"/>
      <c r="DPO24" s="15"/>
      <c r="DPP24" s="15"/>
      <c r="DPQ24" s="15"/>
      <c r="DPR24" s="15"/>
      <c r="DPS24" s="15"/>
      <c r="DPT24" s="15"/>
      <c r="DPU24" s="15"/>
      <c r="DPV24" s="15"/>
      <c r="DPW24" s="15"/>
      <c r="DPX24" s="15"/>
      <c r="DPY24" s="15"/>
      <c r="DPZ24" s="15"/>
      <c r="DQA24" s="15"/>
      <c r="DQB24" s="15"/>
      <c r="DQC24" s="15"/>
      <c r="DQD24" s="15"/>
      <c r="DQE24" s="15"/>
      <c r="DQF24" s="15"/>
      <c r="DQG24" s="15"/>
      <c r="DQH24" s="15"/>
      <c r="DQI24" s="15"/>
      <c r="DQJ24" s="15"/>
      <c r="DQK24" s="15"/>
      <c r="DQL24" s="15"/>
      <c r="DQM24" s="15"/>
      <c r="DQN24" s="15"/>
      <c r="DQO24" s="15"/>
      <c r="DQP24" s="15"/>
      <c r="DQQ24" s="15"/>
      <c r="DQR24" s="15"/>
      <c r="DQS24" s="15"/>
      <c r="DQT24" s="15"/>
      <c r="DQU24" s="15"/>
      <c r="DQV24" s="15"/>
      <c r="DQW24" s="15"/>
      <c r="DQX24" s="15"/>
      <c r="DQY24" s="15"/>
      <c r="DQZ24" s="15"/>
      <c r="DRA24" s="15"/>
      <c r="DRB24" s="15"/>
      <c r="DRC24" s="15"/>
      <c r="DRD24" s="15"/>
      <c r="DRE24" s="15"/>
      <c r="DRF24" s="15"/>
      <c r="DRG24" s="15"/>
      <c r="DRH24" s="15"/>
      <c r="DRI24" s="15"/>
      <c r="DRJ24" s="15"/>
      <c r="DRK24" s="15"/>
      <c r="DRL24" s="15"/>
      <c r="DRM24" s="15"/>
      <c r="DRN24" s="15"/>
      <c r="DRO24" s="15"/>
      <c r="DRP24" s="15"/>
      <c r="DRQ24" s="15"/>
      <c r="DRR24" s="15"/>
      <c r="DRS24" s="15"/>
      <c r="DRT24" s="15"/>
      <c r="DRU24" s="15"/>
      <c r="DRV24" s="15"/>
      <c r="DRW24" s="15"/>
      <c r="DRX24" s="15"/>
      <c r="DRY24" s="15"/>
      <c r="DRZ24" s="15"/>
      <c r="DSA24" s="15"/>
      <c r="DSB24" s="15"/>
      <c r="DSC24" s="15"/>
      <c r="DSD24" s="15"/>
      <c r="DSE24" s="15"/>
      <c r="DSF24" s="15"/>
      <c r="DSG24" s="15"/>
      <c r="DSH24" s="15"/>
      <c r="DSI24" s="15"/>
      <c r="DSJ24" s="15"/>
      <c r="DSK24" s="15"/>
      <c r="DSL24" s="15"/>
      <c r="DSM24" s="15"/>
      <c r="DSN24" s="15"/>
      <c r="DSO24" s="15"/>
      <c r="DSP24" s="15"/>
      <c r="DSQ24" s="15"/>
      <c r="DSR24" s="15"/>
      <c r="DSS24" s="15"/>
      <c r="DST24" s="15"/>
      <c r="DSU24" s="15"/>
      <c r="DSV24" s="15"/>
      <c r="DSW24" s="15"/>
      <c r="DSX24" s="15"/>
      <c r="DSY24" s="15"/>
      <c r="DSZ24" s="15"/>
      <c r="DTA24" s="15"/>
      <c r="DTB24" s="15"/>
      <c r="DTC24" s="15"/>
      <c r="DTD24" s="15"/>
      <c r="DTE24" s="15"/>
      <c r="DTF24" s="15"/>
      <c r="DTG24" s="15"/>
      <c r="DTH24" s="15"/>
      <c r="DTI24" s="15"/>
      <c r="DTJ24" s="15"/>
      <c r="DTK24" s="15"/>
      <c r="DTL24" s="15"/>
      <c r="DTM24" s="15"/>
      <c r="DTN24" s="15"/>
      <c r="DTO24" s="15"/>
      <c r="DTP24" s="15"/>
      <c r="DTQ24" s="15"/>
      <c r="DTR24" s="15"/>
      <c r="DTS24" s="15"/>
      <c r="DTT24" s="15"/>
      <c r="DTU24" s="15"/>
      <c r="DTV24" s="15"/>
      <c r="DTW24" s="15"/>
      <c r="DTX24" s="15"/>
      <c r="DTY24" s="15"/>
      <c r="DTZ24" s="15"/>
      <c r="DUA24" s="15"/>
      <c r="DUB24" s="15"/>
      <c r="DUC24" s="15"/>
      <c r="DUD24" s="15"/>
      <c r="DUE24" s="15"/>
      <c r="DUF24" s="15"/>
      <c r="DUG24" s="15"/>
      <c r="DUH24" s="15"/>
      <c r="DUI24" s="15"/>
      <c r="DUJ24" s="15"/>
      <c r="DUK24" s="15"/>
      <c r="DUL24" s="15"/>
      <c r="DUM24" s="15"/>
      <c r="DUN24" s="15"/>
      <c r="DUO24" s="15"/>
      <c r="DUP24" s="15"/>
      <c r="DUQ24" s="15"/>
      <c r="DUR24" s="15"/>
      <c r="DUS24" s="15"/>
      <c r="DUT24" s="15"/>
      <c r="DUU24" s="15"/>
      <c r="DUV24" s="15"/>
      <c r="DUW24" s="15"/>
      <c r="DUX24" s="15"/>
      <c r="DUY24" s="15"/>
      <c r="DUZ24" s="15"/>
      <c r="DVA24" s="15"/>
      <c r="DVB24" s="15"/>
      <c r="DVC24" s="15"/>
      <c r="DVD24" s="15"/>
      <c r="DVE24" s="15"/>
      <c r="DVF24" s="15"/>
      <c r="DVG24" s="15"/>
      <c r="DVH24" s="15"/>
      <c r="DVI24" s="15"/>
      <c r="DVJ24" s="15"/>
      <c r="DVK24" s="15"/>
      <c r="DVL24" s="15"/>
      <c r="DVM24" s="15"/>
      <c r="DVN24" s="15"/>
      <c r="DVO24" s="15"/>
      <c r="DVP24" s="15"/>
      <c r="DVQ24" s="15"/>
      <c r="DVR24" s="15"/>
      <c r="DVS24" s="15"/>
      <c r="DVT24" s="15"/>
      <c r="DVU24" s="15"/>
      <c r="DVV24" s="15"/>
      <c r="DVW24" s="15"/>
      <c r="DVX24" s="15"/>
      <c r="DVY24" s="15"/>
      <c r="DVZ24" s="15"/>
      <c r="DWA24" s="15"/>
      <c r="DWB24" s="15"/>
      <c r="DWC24" s="15"/>
      <c r="DWD24" s="15"/>
      <c r="DWE24" s="15"/>
      <c r="DWF24" s="15"/>
      <c r="DWG24" s="15"/>
      <c r="DWH24" s="15"/>
      <c r="DWI24" s="15"/>
      <c r="DWJ24" s="15"/>
      <c r="DWK24" s="15"/>
      <c r="DWL24" s="15"/>
      <c r="DWM24" s="15"/>
      <c r="DWN24" s="15"/>
      <c r="DWO24" s="15"/>
      <c r="DWP24" s="15"/>
      <c r="DWQ24" s="15"/>
      <c r="DWR24" s="15"/>
      <c r="DWS24" s="15"/>
      <c r="DWT24" s="15"/>
      <c r="DWU24" s="15"/>
      <c r="DWV24" s="15"/>
      <c r="DWW24" s="15"/>
      <c r="DWX24" s="15"/>
      <c r="DWY24" s="15"/>
      <c r="DWZ24" s="15"/>
      <c r="DXA24" s="15"/>
      <c r="DXB24" s="15"/>
      <c r="DXC24" s="15"/>
      <c r="DXD24" s="15"/>
      <c r="DXE24" s="15"/>
      <c r="DXF24" s="15"/>
      <c r="DXG24" s="15"/>
      <c r="DXH24" s="15"/>
      <c r="DXI24" s="15"/>
      <c r="DXJ24" s="15"/>
      <c r="DXK24" s="15"/>
      <c r="DXL24" s="15"/>
      <c r="DXM24" s="15"/>
      <c r="DXN24" s="15"/>
      <c r="DXO24" s="15"/>
      <c r="DXP24" s="15"/>
      <c r="DXQ24" s="15"/>
      <c r="DXR24" s="15"/>
      <c r="DXS24" s="15"/>
      <c r="DXT24" s="15"/>
      <c r="DXU24" s="15"/>
      <c r="DXV24" s="15"/>
      <c r="DXW24" s="15"/>
      <c r="DXX24" s="15"/>
      <c r="DXY24" s="15"/>
      <c r="DXZ24" s="15"/>
      <c r="DYA24" s="15"/>
      <c r="DYB24" s="15"/>
      <c r="DYC24" s="15"/>
      <c r="DYD24" s="15"/>
      <c r="DYE24" s="15"/>
      <c r="DYF24" s="15"/>
      <c r="DYG24" s="15"/>
      <c r="DYH24" s="15"/>
      <c r="DYI24" s="15"/>
      <c r="DYJ24" s="15"/>
      <c r="DYK24" s="15"/>
      <c r="DYL24" s="15"/>
      <c r="DYM24" s="15"/>
      <c r="DYN24" s="15"/>
      <c r="DYO24" s="15"/>
      <c r="DYP24" s="15"/>
      <c r="DYQ24" s="15"/>
      <c r="DYR24" s="15"/>
      <c r="DYS24" s="15"/>
      <c r="DYT24" s="15"/>
      <c r="DYU24" s="15"/>
      <c r="DYV24" s="15"/>
      <c r="DYW24" s="15"/>
      <c r="DYX24" s="15"/>
      <c r="DYY24" s="15"/>
      <c r="DYZ24" s="15"/>
      <c r="DZA24" s="15"/>
      <c r="DZB24" s="15"/>
      <c r="DZC24" s="15"/>
      <c r="DZD24" s="15"/>
      <c r="DZE24" s="15"/>
      <c r="DZF24" s="15"/>
      <c r="DZG24" s="15"/>
      <c r="DZH24" s="15"/>
      <c r="DZI24" s="15"/>
      <c r="DZJ24" s="15"/>
      <c r="DZK24" s="15"/>
      <c r="DZL24" s="15"/>
      <c r="DZM24" s="15"/>
      <c r="DZN24" s="15"/>
      <c r="DZO24" s="15"/>
      <c r="DZP24" s="15"/>
      <c r="DZQ24" s="15"/>
      <c r="DZR24" s="15"/>
      <c r="DZS24" s="15"/>
      <c r="DZT24" s="15"/>
      <c r="DZU24" s="15"/>
      <c r="DZV24" s="15"/>
      <c r="DZW24" s="15"/>
      <c r="DZX24" s="15"/>
      <c r="DZY24" s="15"/>
      <c r="DZZ24" s="15"/>
      <c r="EAA24" s="15"/>
      <c r="EAB24" s="15"/>
      <c r="EAC24" s="15"/>
      <c r="EAD24" s="15"/>
      <c r="EAE24" s="15"/>
      <c r="EAF24" s="15"/>
      <c r="EAG24" s="15"/>
      <c r="EAH24" s="15"/>
      <c r="EAI24" s="15"/>
      <c r="EAJ24" s="15"/>
      <c r="EAK24" s="15"/>
      <c r="EAL24" s="15"/>
      <c r="EAM24" s="15"/>
      <c r="EAN24" s="15"/>
      <c r="EAO24" s="15"/>
      <c r="EAP24" s="15"/>
      <c r="EAQ24" s="15"/>
      <c r="EAR24" s="15"/>
      <c r="EAS24" s="15"/>
      <c r="EAT24" s="15"/>
      <c r="EAU24" s="15"/>
      <c r="EAV24" s="15"/>
      <c r="EAW24" s="15"/>
      <c r="EAX24" s="15"/>
      <c r="EAY24" s="15"/>
      <c r="EAZ24" s="15"/>
      <c r="EBA24" s="15"/>
      <c r="EBB24" s="15"/>
      <c r="EBC24" s="15"/>
      <c r="EBD24" s="15"/>
      <c r="EBE24" s="15"/>
      <c r="EBF24" s="15"/>
      <c r="EBG24" s="15"/>
      <c r="EBH24" s="15"/>
      <c r="EBI24" s="15"/>
      <c r="EBJ24" s="15"/>
      <c r="EBK24" s="15"/>
      <c r="EBL24" s="15"/>
      <c r="EBM24" s="15"/>
      <c r="EBN24" s="15"/>
      <c r="EBO24" s="15"/>
      <c r="EBP24" s="15"/>
      <c r="EBQ24" s="15"/>
      <c r="EBR24" s="15"/>
      <c r="EBS24" s="15"/>
      <c r="EBT24" s="15"/>
      <c r="EBU24" s="15"/>
      <c r="EBV24" s="15"/>
      <c r="EBW24" s="15"/>
      <c r="EBX24" s="15"/>
      <c r="EBY24" s="15"/>
      <c r="EBZ24" s="15"/>
      <c r="ECA24" s="15"/>
      <c r="ECB24" s="15"/>
      <c r="ECC24" s="15"/>
      <c r="ECD24" s="15"/>
      <c r="ECE24" s="15"/>
      <c r="ECF24" s="15"/>
      <c r="ECG24" s="15"/>
      <c r="ECH24" s="15"/>
      <c r="ECI24" s="15"/>
      <c r="ECJ24" s="15"/>
      <c r="ECK24" s="15"/>
      <c r="ECL24" s="15"/>
      <c r="ECM24" s="15"/>
      <c r="ECN24" s="15"/>
      <c r="ECO24" s="15"/>
      <c r="ECP24" s="15"/>
      <c r="ECQ24" s="15"/>
      <c r="ECR24" s="15"/>
      <c r="ECS24" s="15"/>
      <c r="ECT24" s="15"/>
      <c r="ECU24" s="15"/>
      <c r="ECV24" s="15"/>
      <c r="ECW24" s="15"/>
      <c r="ECX24" s="15"/>
      <c r="ECY24" s="15"/>
      <c r="ECZ24" s="15"/>
      <c r="EDA24" s="15"/>
      <c r="EDB24" s="15"/>
      <c r="EDC24" s="15"/>
      <c r="EDD24" s="15"/>
      <c r="EDE24" s="15"/>
      <c r="EDF24" s="15"/>
      <c r="EDG24" s="15"/>
      <c r="EDH24" s="15"/>
      <c r="EDI24" s="15"/>
      <c r="EDJ24" s="15"/>
      <c r="EDK24" s="15"/>
      <c r="EDL24" s="15"/>
      <c r="EDM24" s="15"/>
      <c r="EDN24" s="15"/>
      <c r="EDO24" s="15"/>
      <c r="EDP24" s="15"/>
      <c r="EDQ24" s="15"/>
      <c r="EDR24" s="15"/>
      <c r="EDS24" s="15"/>
      <c r="EDT24" s="15"/>
      <c r="EDU24" s="15"/>
      <c r="EDV24" s="15"/>
      <c r="EDW24" s="15"/>
      <c r="EDX24" s="15"/>
      <c r="EDY24" s="15"/>
      <c r="EDZ24" s="15"/>
      <c r="EEA24" s="15"/>
      <c r="EEB24" s="15"/>
      <c r="EEC24" s="15"/>
      <c r="EED24" s="15"/>
      <c r="EEE24" s="15"/>
      <c r="EEF24" s="15"/>
      <c r="EEG24" s="15"/>
      <c r="EEH24" s="15"/>
      <c r="EEI24" s="15"/>
      <c r="EEJ24" s="15"/>
      <c r="EEK24" s="15"/>
      <c r="EEL24" s="15"/>
      <c r="EEM24" s="15"/>
      <c r="EEN24" s="15"/>
      <c r="EEO24" s="15"/>
      <c r="EEP24" s="15"/>
      <c r="EEQ24" s="15"/>
      <c r="EER24" s="15"/>
      <c r="EES24" s="15"/>
      <c r="EET24" s="15"/>
      <c r="EEU24" s="15"/>
      <c r="EEV24" s="15"/>
      <c r="EEW24" s="15"/>
      <c r="EEX24" s="15"/>
      <c r="EEY24" s="15"/>
      <c r="EEZ24" s="15"/>
      <c r="EFA24" s="15"/>
      <c r="EFB24" s="15"/>
      <c r="EFC24" s="15"/>
      <c r="EFD24" s="15"/>
      <c r="EFE24" s="15"/>
      <c r="EFF24" s="15"/>
      <c r="EFG24" s="15"/>
      <c r="EFH24" s="15"/>
      <c r="EFI24" s="15"/>
      <c r="EFJ24" s="15"/>
      <c r="EFK24" s="15"/>
      <c r="EFL24" s="15"/>
      <c r="EFM24" s="15"/>
      <c r="EFN24" s="15"/>
      <c r="EFO24" s="15"/>
      <c r="EFP24" s="15"/>
      <c r="EFQ24" s="15"/>
      <c r="EFR24" s="15"/>
      <c r="EFS24" s="15"/>
      <c r="EFT24" s="15"/>
      <c r="EFU24" s="15"/>
      <c r="EFV24" s="15"/>
      <c r="EFW24" s="15"/>
      <c r="EFX24" s="15"/>
      <c r="EFY24" s="15"/>
      <c r="EFZ24" s="15"/>
      <c r="EGA24" s="15"/>
      <c r="EGB24" s="15"/>
      <c r="EGC24" s="15"/>
      <c r="EGD24" s="15"/>
      <c r="EGE24" s="15"/>
      <c r="EGF24" s="15"/>
      <c r="EGG24" s="15"/>
      <c r="EGH24" s="15"/>
      <c r="EGI24" s="15"/>
      <c r="EGJ24" s="15"/>
      <c r="EGK24" s="15"/>
      <c r="EGL24" s="15"/>
      <c r="EGM24" s="15"/>
      <c r="EGN24" s="15"/>
      <c r="EGO24" s="15"/>
      <c r="EGP24" s="15"/>
      <c r="EGQ24" s="15"/>
      <c r="EGR24" s="15"/>
      <c r="EGS24" s="15"/>
      <c r="EGT24" s="15"/>
      <c r="EGU24" s="15"/>
      <c r="EGV24" s="15"/>
      <c r="EGW24" s="15"/>
      <c r="EGX24" s="15"/>
      <c r="EGY24" s="15"/>
      <c r="EGZ24" s="15"/>
      <c r="EHA24" s="15"/>
      <c r="EHB24" s="15"/>
      <c r="EHC24" s="15"/>
      <c r="EHD24" s="15"/>
      <c r="EHE24" s="15"/>
      <c r="EHF24" s="15"/>
      <c r="EHG24" s="15"/>
      <c r="EHH24" s="15"/>
      <c r="EHI24" s="15"/>
      <c r="EHJ24" s="15"/>
      <c r="EHK24" s="15"/>
      <c r="EHL24" s="15"/>
      <c r="EHM24" s="15"/>
      <c r="EHN24" s="15"/>
      <c r="EHO24" s="15"/>
      <c r="EHP24" s="15"/>
      <c r="EHQ24" s="15"/>
      <c r="EHR24" s="15"/>
      <c r="EHS24" s="15"/>
      <c r="EHT24" s="15"/>
      <c r="EHU24" s="15"/>
      <c r="EHV24" s="15"/>
      <c r="EHW24" s="15"/>
      <c r="EHX24" s="15"/>
      <c r="EHY24" s="15"/>
      <c r="EHZ24" s="15"/>
      <c r="EIA24" s="15"/>
      <c r="EIB24" s="15"/>
      <c r="EIC24" s="15"/>
      <c r="EID24" s="15"/>
      <c r="EIE24" s="15"/>
      <c r="EIF24" s="15"/>
      <c r="EIG24" s="15"/>
      <c r="EIH24" s="15"/>
      <c r="EII24" s="15"/>
      <c r="EIJ24" s="15"/>
      <c r="EIK24" s="15"/>
      <c r="EIL24" s="15"/>
      <c r="EIM24" s="15"/>
      <c r="EIN24" s="15"/>
      <c r="EIO24" s="15"/>
      <c r="EIP24" s="15"/>
      <c r="EIQ24" s="15"/>
      <c r="EIR24" s="15"/>
      <c r="EIS24" s="15"/>
      <c r="EIT24" s="15"/>
      <c r="EIU24" s="15"/>
      <c r="EIV24" s="15"/>
      <c r="EIW24" s="15"/>
      <c r="EIX24" s="15"/>
      <c r="EIY24" s="15"/>
      <c r="EIZ24" s="15"/>
      <c r="EJA24" s="15"/>
      <c r="EJB24" s="15"/>
      <c r="EJC24" s="15"/>
      <c r="EJD24" s="15"/>
      <c r="EJE24" s="15"/>
      <c r="EJF24" s="15"/>
      <c r="EJG24" s="15"/>
      <c r="EJH24" s="15"/>
      <c r="EJI24" s="15"/>
      <c r="EJJ24" s="15"/>
      <c r="EJK24" s="15"/>
      <c r="EJL24" s="15"/>
      <c r="EJM24" s="15"/>
      <c r="EJN24" s="15"/>
      <c r="EJO24" s="15"/>
      <c r="EJP24" s="15"/>
      <c r="EJQ24" s="15"/>
      <c r="EJR24" s="15"/>
      <c r="EJS24" s="15"/>
      <c r="EJT24" s="15"/>
      <c r="EJU24" s="15"/>
      <c r="EJV24" s="15"/>
      <c r="EJW24" s="15"/>
      <c r="EJX24" s="15"/>
      <c r="EJY24" s="15"/>
      <c r="EJZ24" s="15"/>
      <c r="EKA24" s="15"/>
      <c r="EKB24" s="15"/>
      <c r="EKC24" s="15"/>
      <c r="EKD24" s="15"/>
      <c r="EKE24" s="15"/>
      <c r="EKF24" s="15"/>
      <c r="EKG24" s="15"/>
      <c r="EKH24" s="15"/>
      <c r="EKI24" s="15"/>
      <c r="EKJ24" s="15"/>
      <c r="EKK24" s="15"/>
      <c r="EKL24" s="15"/>
      <c r="EKM24" s="15"/>
      <c r="EKN24" s="15"/>
      <c r="EKO24" s="15"/>
      <c r="EKP24" s="15"/>
      <c r="EKQ24" s="15"/>
      <c r="EKR24" s="15"/>
      <c r="EKS24" s="15"/>
      <c r="EKT24" s="15"/>
      <c r="EKU24" s="15"/>
      <c r="EKV24" s="15"/>
      <c r="EKW24" s="15"/>
      <c r="EKX24" s="15"/>
      <c r="EKY24" s="15"/>
      <c r="EKZ24" s="15"/>
      <c r="ELA24" s="15"/>
      <c r="ELB24" s="15"/>
      <c r="ELC24" s="15"/>
      <c r="ELD24" s="15"/>
      <c r="ELE24" s="15"/>
      <c r="ELF24" s="15"/>
      <c r="ELG24" s="15"/>
      <c r="ELH24" s="15"/>
      <c r="ELI24" s="15"/>
      <c r="ELJ24" s="15"/>
      <c r="ELK24" s="15"/>
      <c r="ELL24" s="15"/>
      <c r="ELM24" s="15"/>
      <c r="ELN24" s="15"/>
      <c r="ELO24" s="15"/>
      <c r="ELP24" s="15"/>
      <c r="ELQ24" s="15"/>
      <c r="ELR24" s="15"/>
      <c r="ELS24" s="15"/>
      <c r="ELT24" s="15"/>
      <c r="ELU24" s="15"/>
      <c r="ELV24" s="15"/>
      <c r="ELW24" s="15"/>
      <c r="ELX24" s="15"/>
      <c r="ELY24" s="15"/>
      <c r="ELZ24" s="15"/>
      <c r="EMA24" s="15"/>
      <c r="EMB24" s="15"/>
      <c r="EMC24" s="15"/>
      <c r="EMD24" s="15"/>
      <c r="EME24" s="15"/>
      <c r="EMF24" s="15"/>
      <c r="EMG24" s="15"/>
      <c r="EMH24" s="15"/>
      <c r="EMI24" s="15"/>
      <c r="EMJ24" s="15"/>
      <c r="EMK24" s="15"/>
      <c r="EML24" s="15"/>
      <c r="EMM24" s="15"/>
      <c r="EMN24" s="15"/>
      <c r="EMO24" s="15"/>
      <c r="EMP24" s="15"/>
      <c r="EMQ24" s="15"/>
      <c r="EMR24" s="15"/>
      <c r="EMS24" s="15"/>
      <c r="EMT24" s="15"/>
      <c r="EMU24" s="15"/>
      <c r="EMV24" s="15"/>
      <c r="EMW24" s="15"/>
      <c r="EMX24" s="15"/>
      <c r="EMY24" s="15"/>
      <c r="EMZ24" s="15"/>
      <c r="ENA24" s="15"/>
      <c r="ENB24" s="15"/>
      <c r="ENC24" s="15"/>
      <c r="END24" s="15"/>
      <c r="ENE24" s="15"/>
      <c r="ENF24" s="15"/>
      <c r="ENG24" s="15"/>
      <c r="ENH24" s="15"/>
      <c r="ENI24" s="15"/>
      <c r="ENJ24" s="15"/>
      <c r="ENK24" s="15"/>
      <c r="ENL24" s="15"/>
      <c r="ENM24" s="15"/>
      <c r="ENN24" s="15"/>
      <c r="ENO24" s="15"/>
      <c r="ENP24" s="15"/>
      <c r="ENQ24" s="15"/>
      <c r="ENR24" s="15"/>
      <c r="ENS24" s="15"/>
      <c r="ENT24" s="15"/>
      <c r="ENU24" s="15"/>
      <c r="ENV24" s="15"/>
      <c r="ENW24" s="15"/>
      <c r="ENX24" s="15"/>
      <c r="ENY24" s="15"/>
      <c r="ENZ24" s="15"/>
      <c r="EOA24" s="15"/>
      <c r="EOB24" s="15"/>
      <c r="EOC24" s="15"/>
      <c r="EOD24" s="15"/>
      <c r="EOE24" s="15"/>
      <c r="EOF24" s="15"/>
      <c r="EOG24" s="15"/>
      <c r="EOH24" s="15"/>
      <c r="EOI24" s="15"/>
      <c r="EOJ24" s="15"/>
      <c r="EOK24" s="15"/>
      <c r="EOL24" s="15"/>
      <c r="EOM24" s="15"/>
      <c r="EON24" s="15"/>
      <c r="EOO24" s="15"/>
      <c r="EOP24" s="15"/>
      <c r="EOQ24" s="15"/>
      <c r="EOR24" s="15"/>
      <c r="EOS24" s="15"/>
      <c r="EOT24" s="15"/>
      <c r="EOU24" s="15"/>
      <c r="EOV24" s="15"/>
      <c r="EOW24" s="15"/>
      <c r="EOX24" s="15"/>
      <c r="EOY24" s="15"/>
      <c r="EOZ24" s="15"/>
      <c r="EPA24" s="15"/>
      <c r="EPB24" s="15"/>
      <c r="EPC24" s="15"/>
      <c r="EPD24" s="15"/>
      <c r="EPE24" s="15"/>
      <c r="EPF24" s="15"/>
      <c r="EPG24" s="15"/>
      <c r="EPH24" s="15"/>
      <c r="EPI24" s="15"/>
      <c r="EPJ24" s="15"/>
      <c r="EPK24" s="15"/>
      <c r="EPL24" s="15"/>
      <c r="EPM24" s="15"/>
      <c r="EPN24" s="15"/>
      <c r="EPO24" s="15"/>
      <c r="EPP24" s="15"/>
      <c r="EPQ24" s="15"/>
      <c r="EPR24" s="15"/>
      <c r="EPS24" s="15"/>
      <c r="EPT24" s="15"/>
      <c r="EPU24" s="15"/>
      <c r="EPV24" s="15"/>
      <c r="EPW24" s="15"/>
      <c r="EPX24" s="15"/>
      <c r="EPY24" s="15"/>
      <c r="EPZ24" s="15"/>
      <c r="EQA24" s="15"/>
      <c r="EQB24" s="15"/>
      <c r="EQC24" s="15"/>
      <c r="EQD24" s="15"/>
      <c r="EQE24" s="15"/>
      <c r="EQF24" s="15"/>
      <c r="EQG24" s="15"/>
      <c r="EQH24" s="15"/>
      <c r="EQI24" s="15"/>
      <c r="EQJ24" s="15"/>
      <c r="EQK24" s="15"/>
      <c r="EQL24" s="15"/>
      <c r="EQM24" s="15"/>
      <c r="EQN24" s="15"/>
      <c r="EQO24" s="15"/>
      <c r="EQP24" s="15"/>
      <c r="EQQ24" s="15"/>
      <c r="EQR24" s="15"/>
      <c r="EQS24" s="15"/>
      <c r="EQT24" s="15"/>
      <c r="EQU24" s="15"/>
      <c r="EQV24" s="15"/>
      <c r="EQW24" s="15"/>
      <c r="EQX24" s="15"/>
      <c r="EQY24" s="15"/>
      <c r="EQZ24" s="15"/>
      <c r="ERA24" s="15"/>
      <c r="ERB24" s="15"/>
      <c r="ERC24" s="15"/>
      <c r="ERD24" s="15"/>
      <c r="ERE24" s="15"/>
      <c r="ERF24" s="15"/>
      <c r="ERG24" s="15"/>
      <c r="ERH24" s="15"/>
      <c r="ERI24" s="15"/>
      <c r="ERJ24" s="15"/>
      <c r="ERK24" s="15"/>
      <c r="ERL24" s="15"/>
      <c r="ERM24" s="15"/>
      <c r="ERN24" s="15"/>
      <c r="ERO24" s="15"/>
      <c r="ERP24" s="15"/>
      <c r="ERQ24" s="15"/>
      <c r="ERR24" s="15"/>
      <c r="ERS24" s="15"/>
      <c r="ERT24" s="15"/>
      <c r="ERU24" s="15"/>
      <c r="ERV24" s="15"/>
      <c r="ERW24" s="15"/>
      <c r="ERX24" s="15"/>
      <c r="ERY24" s="15"/>
      <c r="ERZ24" s="15"/>
      <c r="ESA24" s="15"/>
      <c r="ESB24" s="15"/>
      <c r="ESC24" s="15"/>
      <c r="ESD24" s="15"/>
      <c r="ESE24" s="15"/>
      <c r="ESF24" s="15"/>
      <c r="ESG24" s="15"/>
      <c r="ESH24" s="15"/>
      <c r="ESI24" s="15"/>
      <c r="ESJ24" s="15"/>
      <c r="ESK24" s="15"/>
      <c r="ESL24" s="15"/>
      <c r="ESM24" s="15"/>
      <c r="ESN24" s="15"/>
      <c r="ESO24" s="15"/>
      <c r="ESP24" s="15"/>
      <c r="ESQ24" s="15"/>
      <c r="ESR24" s="15"/>
      <c r="ESS24" s="15"/>
      <c r="EST24" s="15"/>
      <c r="ESU24" s="15"/>
      <c r="ESV24" s="15"/>
      <c r="ESW24" s="15"/>
      <c r="ESX24" s="15"/>
      <c r="ESY24" s="15"/>
      <c r="ESZ24" s="15"/>
      <c r="ETA24" s="15"/>
      <c r="ETB24" s="15"/>
      <c r="ETC24" s="15"/>
      <c r="ETD24" s="15"/>
      <c r="ETE24" s="15"/>
      <c r="ETF24" s="15"/>
      <c r="ETG24" s="15"/>
      <c r="ETH24" s="15"/>
      <c r="ETI24" s="15"/>
      <c r="ETJ24" s="15"/>
      <c r="ETK24" s="15"/>
      <c r="ETL24" s="15"/>
      <c r="ETM24" s="15"/>
      <c r="ETN24" s="15"/>
      <c r="ETO24" s="15"/>
      <c r="ETP24" s="15"/>
      <c r="ETQ24" s="15"/>
      <c r="ETR24" s="15"/>
      <c r="ETS24" s="15"/>
      <c r="ETT24" s="15"/>
      <c r="ETU24" s="15"/>
      <c r="ETV24" s="15"/>
      <c r="ETW24" s="15"/>
      <c r="ETX24" s="15"/>
      <c r="ETY24" s="15"/>
      <c r="ETZ24" s="15"/>
      <c r="EUA24" s="15"/>
      <c r="EUB24" s="15"/>
      <c r="EUC24" s="15"/>
      <c r="EUD24" s="15"/>
      <c r="EUE24" s="15"/>
      <c r="EUF24" s="15"/>
      <c r="EUG24" s="15"/>
      <c r="EUH24" s="15"/>
      <c r="EUI24" s="15"/>
      <c r="EUJ24" s="15"/>
      <c r="EUK24" s="15"/>
      <c r="EUL24" s="15"/>
      <c r="EUM24" s="15"/>
      <c r="EUN24" s="15"/>
      <c r="EUO24" s="15"/>
      <c r="EUP24" s="15"/>
      <c r="EUQ24" s="15"/>
      <c r="EUR24" s="15"/>
      <c r="EUS24" s="15"/>
      <c r="EUT24" s="15"/>
      <c r="EUU24" s="15"/>
      <c r="EUV24" s="15"/>
      <c r="EUW24" s="15"/>
      <c r="EUX24" s="15"/>
      <c r="EUY24" s="15"/>
      <c r="EUZ24" s="15"/>
      <c r="EVA24" s="15"/>
      <c r="EVB24" s="15"/>
      <c r="EVC24" s="15"/>
      <c r="EVD24" s="15"/>
      <c r="EVE24" s="15"/>
      <c r="EVF24" s="15"/>
      <c r="EVG24" s="15"/>
      <c r="EVH24" s="15"/>
      <c r="EVI24" s="15"/>
      <c r="EVJ24" s="15"/>
      <c r="EVK24" s="15"/>
      <c r="EVL24" s="15"/>
      <c r="EVM24" s="15"/>
      <c r="EVN24" s="15"/>
      <c r="EVO24" s="15"/>
      <c r="EVP24" s="15"/>
      <c r="EVQ24" s="15"/>
      <c r="EVR24" s="15"/>
      <c r="EVS24" s="15"/>
      <c r="EVT24" s="15"/>
      <c r="EVU24" s="15"/>
      <c r="EVV24" s="15"/>
      <c r="EVW24" s="15"/>
      <c r="EVX24" s="15"/>
      <c r="EVY24" s="15"/>
      <c r="EVZ24" s="15"/>
      <c r="EWA24" s="15"/>
      <c r="EWB24" s="15"/>
      <c r="EWC24" s="15"/>
      <c r="EWD24" s="15"/>
      <c r="EWE24" s="15"/>
      <c r="EWF24" s="15"/>
      <c r="EWG24" s="15"/>
      <c r="EWH24" s="15"/>
      <c r="EWI24" s="15"/>
      <c r="EWJ24" s="15"/>
      <c r="EWK24" s="15"/>
      <c r="EWL24" s="15"/>
      <c r="EWM24" s="15"/>
      <c r="EWN24" s="15"/>
      <c r="EWO24" s="15"/>
      <c r="EWP24" s="15"/>
      <c r="EWQ24" s="15"/>
      <c r="EWR24" s="15"/>
      <c r="EWS24" s="15"/>
      <c r="EWT24" s="15"/>
      <c r="EWU24" s="15"/>
      <c r="EWV24" s="15"/>
      <c r="EWW24" s="15"/>
      <c r="EWX24" s="15"/>
      <c r="EWY24" s="15"/>
      <c r="EWZ24" s="15"/>
      <c r="EXA24" s="15"/>
      <c r="EXB24" s="15"/>
      <c r="EXC24" s="15"/>
      <c r="EXD24" s="15"/>
      <c r="EXE24" s="15"/>
      <c r="EXF24" s="15"/>
      <c r="EXG24" s="15"/>
      <c r="EXH24" s="15"/>
      <c r="EXI24" s="15"/>
      <c r="EXJ24" s="15"/>
      <c r="EXK24" s="15"/>
      <c r="EXL24" s="15"/>
      <c r="EXM24" s="15"/>
      <c r="EXN24" s="15"/>
      <c r="EXO24" s="15"/>
      <c r="EXP24" s="15"/>
      <c r="EXQ24" s="15"/>
      <c r="EXR24" s="15"/>
      <c r="EXS24" s="15"/>
      <c r="EXT24" s="15"/>
      <c r="EXU24" s="15"/>
      <c r="EXV24" s="15"/>
      <c r="EXW24" s="15"/>
      <c r="EXX24" s="15"/>
      <c r="EXY24" s="15"/>
      <c r="EXZ24" s="15"/>
      <c r="EYA24" s="15"/>
      <c r="EYB24" s="15"/>
      <c r="EYC24" s="15"/>
      <c r="EYD24" s="15"/>
      <c r="EYE24" s="15"/>
      <c r="EYF24" s="15"/>
      <c r="EYG24" s="15"/>
      <c r="EYH24" s="15"/>
      <c r="EYI24" s="15"/>
      <c r="EYJ24" s="15"/>
      <c r="EYK24" s="15"/>
      <c r="EYL24" s="15"/>
      <c r="EYM24" s="15"/>
      <c r="EYN24" s="15"/>
      <c r="EYO24" s="15"/>
      <c r="EYP24" s="15"/>
      <c r="EYQ24" s="15"/>
      <c r="EYR24" s="15"/>
      <c r="EYS24" s="15"/>
      <c r="EYT24" s="15"/>
      <c r="EYU24" s="15"/>
      <c r="EYV24" s="15"/>
      <c r="EYW24" s="15"/>
      <c r="EYX24" s="15"/>
      <c r="EYY24" s="15"/>
      <c r="EYZ24" s="15"/>
      <c r="EZA24" s="15"/>
      <c r="EZB24" s="15"/>
      <c r="EZC24" s="15"/>
      <c r="EZD24" s="15"/>
      <c r="EZE24" s="15"/>
      <c r="EZF24" s="15"/>
      <c r="EZG24" s="15"/>
      <c r="EZH24" s="15"/>
      <c r="EZI24" s="15"/>
      <c r="EZJ24" s="15"/>
      <c r="EZK24" s="15"/>
      <c r="EZL24" s="15"/>
      <c r="EZM24" s="15"/>
      <c r="EZN24" s="15"/>
      <c r="EZO24" s="15"/>
      <c r="EZP24" s="15"/>
      <c r="EZQ24" s="15"/>
      <c r="EZR24" s="15"/>
      <c r="EZS24" s="15"/>
      <c r="EZT24" s="15"/>
      <c r="EZU24" s="15"/>
      <c r="EZV24" s="15"/>
      <c r="EZW24" s="15"/>
      <c r="EZX24" s="15"/>
      <c r="EZY24" s="15"/>
      <c r="EZZ24" s="15"/>
      <c r="FAA24" s="15"/>
      <c r="FAB24" s="15"/>
      <c r="FAC24" s="15"/>
      <c r="FAD24" s="15"/>
      <c r="FAE24" s="15"/>
      <c r="FAF24" s="15"/>
      <c r="FAG24" s="15"/>
      <c r="FAH24" s="15"/>
      <c r="FAI24" s="15"/>
      <c r="FAJ24" s="15"/>
      <c r="FAK24" s="15"/>
      <c r="FAL24" s="15"/>
      <c r="FAM24" s="15"/>
      <c r="FAN24" s="15"/>
      <c r="FAO24" s="15"/>
      <c r="FAP24" s="15"/>
      <c r="FAQ24" s="15"/>
      <c r="FAR24" s="15"/>
      <c r="FAS24" s="15"/>
      <c r="FAT24" s="15"/>
      <c r="FAU24" s="15"/>
      <c r="FAV24" s="15"/>
      <c r="FAW24" s="15"/>
      <c r="FAX24" s="15"/>
      <c r="FAY24" s="15"/>
      <c r="FAZ24" s="15"/>
      <c r="FBA24" s="15"/>
      <c r="FBB24" s="15"/>
      <c r="FBC24" s="15"/>
      <c r="FBD24" s="15"/>
      <c r="FBE24" s="15"/>
      <c r="FBF24" s="15"/>
      <c r="FBG24" s="15"/>
      <c r="FBH24" s="15"/>
      <c r="FBI24" s="15"/>
      <c r="FBJ24" s="15"/>
      <c r="FBK24" s="15"/>
      <c r="FBL24" s="15"/>
      <c r="FBM24" s="15"/>
      <c r="FBN24" s="15"/>
      <c r="FBO24" s="15"/>
      <c r="FBP24" s="15"/>
      <c r="FBQ24" s="15"/>
      <c r="FBR24" s="15"/>
      <c r="FBS24" s="15"/>
      <c r="FBT24" s="15"/>
      <c r="FBU24" s="15"/>
      <c r="FBV24" s="15"/>
      <c r="FBW24" s="15"/>
      <c r="FBX24" s="15"/>
      <c r="FBY24" s="15"/>
      <c r="FBZ24" s="15"/>
      <c r="FCA24" s="15"/>
      <c r="FCB24" s="15"/>
      <c r="FCC24" s="15"/>
      <c r="FCD24" s="15"/>
      <c r="FCE24" s="15"/>
      <c r="FCF24" s="15"/>
      <c r="FCG24" s="15"/>
      <c r="FCH24" s="15"/>
      <c r="FCI24" s="15"/>
      <c r="FCJ24" s="15"/>
      <c r="FCK24" s="15"/>
      <c r="FCL24" s="15"/>
      <c r="FCM24" s="15"/>
      <c r="FCN24" s="15"/>
      <c r="FCO24" s="15"/>
      <c r="FCP24" s="15"/>
      <c r="FCQ24" s="15"/>
      <c r="FCR24" s="15"/>
      <c r="FCS24" s="15"/>
      <c r="FCT24" s="15"/>
      <c r="FCU24" s="15"/>
      <c r="FCV24" s="15"/>
      <c r="FCW24" s="15"/>
      <c r="FCX24" s="15"/>
      <c r="FCY24" s="15"/>
      <c r="FCZ24" s="15"/>
      <c r="FDA24" s="15"/>
      <c r="FDB24" s="15"/>
      <c r="FDC24" s="15"/>
      <c r="FDD24" s="15"/>
      <c r="FDE24" s="15"/>
      <c r="FDF24" s="15"/>
      <c r="FDG24" s="15"/>
      <c r="FDH24" s="15"/>
      <c r="FDI24" s="15"/>
      <c r="FDJ24" s="15"/>
      <c r="FDK24" s="15"/>
      <c r="FDL24" s="15"/>
      <c r="FDM24" s="15"/>
      <c r="FDN24" s="15"/>
      <c r="FDO24" s="15"/>
      <c r="FDP24" s="15"/>
      <c r="FDQ24" s="15"/>
      <c r="FDR24" s="15"/>
      <c r="FDS24" s="15"/>
      <c r="FDT24" s="15"/>
      <c r="FDU24" s="15"/>
      <c r="FDV24" s="15"/>
      <c r="FDW24" s="15"/>
      <c r="FDX24" s="15"/>
      <c r="FDY24" s="15"/>
      <c r="FDZ24" s="15"/>
      <c r="FEA24" s="15"/>
      <c r="FEB24" s="15"/>
      <c r="FEC24" s="15"/>
      <c r="FED24" s="15"/>
      <c r="FEE24" s="15"/>
      <c r="FEF24" s="15"/>
      <c r="FEG24" s="15"/>
      <c r="FEH24" s="15"/>
      <c r="FEI24" s="15"/>
      <c r="FEJ24" s="15"/>
      <c r="FEK24" s="15"/>
      <c r="FEL24" s="15"/>
      <c r="FEM24" s="15"/>
      <c r="FEN24" s="15"/>
      <c r="FEO24" s="15"/>
      <c r="FEP24" s="15"/>
      <c r="FEQ24" s="15"/>
      <c r="FER24" s="15"/>
      <c r="FES24" s="15"/>
      <c r="FET24" s="15"/>
      <c r="FEU24" s="15"/>
      <c r="FEV24" s="15"/>
      <c r="FEW24" s="15"/>
      <c r="FEX24" s="15"/>
      <c r="FEY24" s="15"/>
      <c r="FEZ24" s="15"/>
      <c r="FFA24" s="15"/>
      <c r="FFB24" s="15"/>
      <c r="FFC24" s="15"/>
      <c r="FFD24" s="15"/>
      <c r="FFE24" s="15"/>
      <c r="FFF24" s="15"/>
      <c r="FFG24" s="15"/>
      <c r="FFH24" s="15"/>
      <c r="FFI24" s="15"/>
      <c r="FFJ24" s="15"/>
      <c r="FFK24" s="15"/>
      <c r="FFL24" s="15"/>
      <c r="FFM24" s="15"/>
      <c r="FFN24" s="15"/>
      <c r="FFO24" s="15"/>
      <c r="FFP24" s="15"/>
      <c r="FFQ24" s="15"/>
      <c r="FFR24" s="15"/>
      <c r="FFS24" s="15"/>
      <c r="FFT24" s="15"/>
      <c r="FFU24" s="15"/>
      <c r="FFV24" s="15"/>
      <c r="FFW24" s="15"/>
      <c r="FFX24" s="15"/>
      <c r="FFY24" s="15"/>
      <c r="FFZ24" s="15"/>
      <c r="FGA24" s="15"/>
      <c r="FGB24" s="15"/>
      <c r="FGC24" s="15"/>
      <c r="FGD24" s="15"/>
      <c r="FGE24" s="15"/>
      <c r="FGF24" s="15"/>
      <c r="FGG24" s="15"/>
      <c r="FGH24" s="15"/>
      <c r="FGI24" s="15"/>
      <c r="FGJ24" s="15"/>
      <c r="FGK24" s="15"/>
      <c r="FGL24" s="15"/>
      <c r="FGM24" s="15"/>
      <c r="FGN24" s="15"/>
      <c r="FGO24" s="15"/>
      <c r="FGP24" s="15"/>
      <c r="FGQ24" s="15"/>
      <c r="FGR24" s="15"/>
      <c r="FGS24" s="15"/>
      <c r="FGT24" s="15"/>
      <c r="FGU24" s="15"/>
      <c r="FGV24" s="15"/>
      <c r="FGW24" s="15"/>
      <c r="FGX24" s="15"/>
      <c r="FGY24" s="15"/>
      <c r="FGZ24" s="15"/>
      <c r="FHA24" s="15"/>
      <c r="FHB24" s="15"/>
      <c r="FHC24" s="15"/>
      <c r="FHD24" s="15"/>
      <c r="FHE24" s="15"/>
      <c r="FHF24" s="15"/>
      <c r="FHG24" s="15"/>
      <c r="FHH24" s="15"/>
      <c r="FHI24" s="15"/>
      <c r="FHJ24" s="15"/>
      <c r="FHK24" s="15"/>
      <c r="FHL24" s="15"/>
      <c r="FHM24" s="15"/>
      <c r="FHN24" s="15"/>
      <c r="FHO24" s="15"/>
      <c r="FHP24" s="15"/>
      <c r="FHQ24" s="15"/>
      <c r="FHR24" s="15"/>
      <c r="FHS24" s="15"/>
      <c r="FHT24" s="15"/>
      <c r="FHU24" s="15"/>
      <c r="FHV24" s="15"/>
      <c r="FHW24" s="15"/>
      <c r="FHX24" s="15"/>
      <c r="FHY24" s="15"/>
      <c r="FHZ24" s="15"/>
      <c r="FIA24" s="15"/>
      <c r="FIB24" s="15"/>
      <c r="FIC24" s="15"/>
      <c r="FID24" s="15"/>
      <c r="FIE24" s="15"/>
      <c r="FIF24" s="15"/>
      <c r="FIG24" s="15"/>
      <c r="FIH24" s="15"/>
      <c r="FII24" s="15"/>
      <c r="FIJ24" s="15"/>
      <c r="FIK24" s="15"/>
      <c r="FIL24" s="15"/>
      <c r="FIM24" s="15"/>
      <c r="FIN24" s="15"/>
      <c r="FIO24" s="15"/>
      <c r="FIP24" s="15"/>
      <c r="FIQ24" s="15"/>
      <c r="FIR24" s="15"/>
      <c r="FIS24" s="15"/>
      <c r="FIT24" s="15"/>
      <c r="FIU24" s="15"/>
      <c r="FIV24" s="15"/>
      <c r="FIW24" s="15"/>
      <c r="FIX24" s="15"/>
      <c r="FIY24" s="15"/>
      <c r="FIZ24" s="15"/>
      <c r="FJA24" s="15"/>
      <c r="FJB24" s="15"/>
      <c r="FJC24" s="15"/>
      <c r="FJD24" s="15"/>
      <c r="FJE24" s="15"/>
      <c r="FJF24" s="15"/>
      <c r="FJG24" s="15"/>
      <c r="FJH24" s="15"/>
      <c r="FJI24" s="15"/>
      <c r="FJJ24" s="15"/>
      <c r="FJK24" s="15"/>
      <c r="FJL24" s="15"/>
      <c r="FJM24" s="15"/>
      <c r="FJN24" s="15"/>
      <c r="FJO24" s="15"/>
      <c r="FJP24" s="15"/>
      <c r="FJQ24" s="15"/>
      <c r="FJR24" s="15"/>
      <c r="FJS24" s="15"/>
      <c r="FJT24" s="15"/>
      <c r="FJU24" s="15"/>
      <c r="FJV24" s="15"/>
      <c r="FJW24" s="15"/>
      <c r="FJX24" s="15"/>
      <c r="FJY24" s="15"/>
      <c r="FJZ24" s="15"/>
      <c r="FKA24" s="15"/>
      <c r="FKB24" s="15"/>
      <c r="FKC24" s="15"/>
      <c r="FKD24" s="15"/>
      <c r="FKE24" s="15"/>
      <c r="FKF24" s="15"/>
      <c r="FKG24" s="15"/>
      <c r="FKH24" s="15"/>
      <c r="FKI24" s="15"/>
      <c r="FKJ24" s="15"/>
      <c r="FKK24" s="15"/>
      <c r="FKL24" s="15"/>
      <c r="FKM24" s="15"/>
      <c r="FKN24" s="15"/>
      <c r="FKO24" s="15"/>
      <c r="FKP24" s="15"/>
      <c r="FKQ24" s="15"/>
      <c r="FKR24" s="15"/>
      <c r="FKS24" s="15"/>
      <c r="FKT24" s="15"/>
      <c r="FKU24" s="15"/>
      <c r="FKV24" s="15"/>
      <c r="FKW24" s="15"/>
      <c r="FKX24" s="15"/>
      <c r="FKY24" s="15"/>
      <c r="FKZ24" s="15"/>
      <c r="FLA24" s="15"/>
      <c r="FLB24" s="15"/>
      <c r="FLC24" s="15"/>
      <c r="FLD24" s="15"/>
      <c r="FLE24" s="15"/>
      <c r="FLF24" s="15"/>
      <c r="FLG24" s="15"/>
      <c r="FLH24" s="15"/>
      <c r="FLI24" s="15"/>
      <c r="FLJ24" s="15"/>
      <c r="FLK24" s="15"/>
      <c r="FLL24" s="15"/>
      <c r="FLM24" s="15"/>
      <c r="FLN24" s="15"/>
      <c r="FLO24" s="15"/>
      <c r="FLP24" s="15"/>
      <c r="FLQ24" s="15"/>
      <c r="FLR24" s="15"/>
      <c r="FLS24" s="15"/>
      <c r="FLT24" s="15"/>
      <c r="FLU24" s="15"/>
      <c r="FLV24" s="15"/>
      <c r="FLW24" s="15"/>
      <c r="FLX24" s="15"/>
      <c r="FLY24" s="15"/>
      <c r="FLZ24" s="15"/>
      <c r="FMA24" s="15"/>
      <c r="FMB24" s="15"/>
      <c r="FMC24" s="15"/>
      <c r="FMD24" s="15"/>
      <c r="FME24" s="15"/>
      <c r="FMF24" s="15"/>
      <c r="FMG24" s="15"/>
      <c r="FMH24" s="15"/>
      <c r="FMI24" s="15"/>
      <c r="FMJ24" s="15"/>
      <c r="FMK24" s="15"/>
      <c r="FML24" s="15"/>
      <c r="FMM24" s="15"/>
      <c r="FMN24" s="15"/>
      <c r="FMO24" s="15"/>
      <c r="FMP24" s="15"/>
      <c r="FMQ24" s="15"/>
      <c r="FMR24" s="15"/>
      <c r="FMS24" s="15"/>
      <c r="FMT24" s="15"/>
      <c r="FMU24" s="15"/>
      <c r="FMV24" s="15"/>
      <c r="FMW24" s="15"/>
      <c r="FMX24" s="15"/>
      <c r="FMY24" s="15"/>
      <c r="FMZ24" s="15"/>
      <c r="FNA24" s="15"/>
      <c r="FNB24" s="15"/>
      <c r="FNC24" s="15"/>
      <c r="FND24" s="15"/>
      <c r="FNE24" s="15"/>
      <c r="FNF24" s="15"/>
      <c r="FNG24" s="15"/>
      <c r="FNH24" s="15"/>
      <c r="FNI24" s="15"/>
      <c r="FNJ24" s="15"/>
      <c r="FNK24" s="15"/>
      <c r="FNL24" s="15"/>
      <c r="FNM24" s="15"/>
      <c r="FNN24" s="15"/>
      <c r="FNO24" s="15"/>
      <c r="FNP24" s="15"/>
      <c r="FNQ24" s="15"/>
      <c r="FNR24" s="15"/>
      <c r="FNS24" s="15"/>
      <c r="FNT24" s="15"/>
      <c r="FNU24" s="15"/>
      <c r="FNV24" s="15"/>
      <c r="FNW24" s="15"/>
      <c r="FNX24" s="15"/>
      <c r="FNY24" s="15"/>
      <c r="FNZ24" s="15"/>
      <c r="FOA24" s="15"/>
      <c r="FOB24" s="15"/>
      <c r="FOC24" s="15"/>
      <c r="FOD24" s="15"/>
      <c r="FOE24" s="15"/>
      <c r="FOF24" s="15"/>
      <c r="FOG24" s="15"/>
      <c r="FOH24" s="15"/>
      <c r="FOI24" s="15"/>
      <c r="FOJ24" s="15"/>
      <c r="FOK24" s="15"/>
      <c r="FOL24" s="15"/>
      <c r="FOM24" s="15"/>
      <c r="FON24" s="15"/>
      <c r="FOO24" s="15"/>
      <c r="FOP24" s="15"/>
      <c r="FOQ24" s="15"/>
      <c r="FOR24" s="15"/>
      <c r="FOS24" s="15"/>
      <c r="FOT24" s="15"/>
      <c r="FOU24" s="15"/>
      <c r="FOV24" s="15"/>
      <c r="FOW24" s="15"/>
      <c r="FOX24" s="15"/>
      <c r="FOY24" s="15"/>
      <c r="FOZ24" s="15"/>
      <c r="FPA24" s="15"/>
      <c r="FPB24" s="15"/>
      <c r="FPC24" s="15"/>
      <c r="FPD24" s="15"/>
      <c r="FPE24" s="15"/>
      <c r="FPF24" s="15"/>
      <c r="FPG24" s="15"/>
      <c r="FPH24" s="15"/>
      <c r="FPI24" s="15"/>
      <c r="FPJ24" s="15"/>
      <c r="FPK24" s="15"/>
      <c r="FPL24" s="15"/>
      <c r="FPM24" s="15"/>
      <c r="FPN24" s="15"/>
      <c r="FPO24" s="15"/>
      <c r="FPP24" s="15"/>
      <c r="FPQ24" s="15"/>
      <c r="FPR24" s="15"/>
      <c r="FPS24" s="15"/>
      <c r="FPT24" s="15"/>
      <c r="FPU24" s="15"/>
      <c r="FPV24" s="15"/>
      <c r="FPW24" s="15"/>
      <c r="FPX24" s="15"/>
      <c r="FPY24" s="15"/>
      <c r="FPZ24" s="15"/>
      <c r="FQA24" s="15"/>
      <c r="FQB24" s="15"/>
      <c r="FQC24" s="15"/>
      <c r="FQD24" s="15"/>
      <c r="FQE24" s="15"/>
      <c r="FQF24" s="15"/>
      <c r="FQG24" s="15"/>
      <c r="FQH24" s="15"/>
      <c r="FQI24" s="15"/>
      <c r="FQJ24" s="15"/>
      <c r="FQK24" s="15"/>
      <c r="FQL24" s="15"/>
      <c r="FQM24" s="15"/>
      <c r="FQN24" s="15"/>
      <c r="FQO24" s="15"/>
      <c r="FQP24" s="15"/>
      <c r="FQQ24" s="15"/>
      <c r="FQR24" s="15"/>
      <c r="FQS24" s="15"/>
      <c r="FQT24" s="15"/>
      <c r="FQU24" s="15"/>
      <c r="FQV24" s="15"/>
      <c r="FQW24" s="15"/>
      <c r="FQX24" s="15"/>
      <c r="FQY24" s="15"/>
      <c r="FQZ24" s="15"/>
      <c r="FRA24" s="15"/>
      <c r="FRB24" s="15"/>
      <c r="FRC24" s="15"/>
      <c r="FRD24" s="15"/>
      <c r="FRE24" s="15"/>
      <c r="FRF24" s="15"/>
      <c r="FRG24" s="15"/>
      <c r="FRH24" s="15"/>
      <c r="FRI24" s="15"/>
      <c r="FRJ24" s="15"/>
      <c r="FRK24" s="15"/>
      <c r="FRL24" s="15"/>
      <c r="FRM24" s="15"/>
      <c r="FRN24" s="15"/>
      <c r="FRO24" s="15"/>
      <c r="FRP24" s="15"/>
      <c r="FRQ24" s="15"/>
      <c r="FRR24" s="15"/>
      <c r="FRS24" s="15"/>
      <c r="FRT24" s="15"/>
      <c r="FRU24" s="15"/>
      <c r="FRV24" s="15"/>
      <c r="FRW24" s="15"/>
      <c r="FRX24" s="15"/>
      <c r="FRY24" s="15"/>
      <c r="FRZ24" s="15"/>
      <c r="FSA24" s="15"/>
    </row>
    <row r="25" spans="1:4551" x14ac:dyDescent="0.25">
      <c r="A25" s="307"/>
      <c r="B25" s="307" t="s">
        <v>83</v>
      </c>
    </row>
    <row r="26" spans="1:4551" s="17" customFormat="1" x14ac:dyDescent="0.25">
      <c r="A26" s="122"/>
      <c r="B26" s="122" t="s">
        <v>84</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5"/>
      <c r="JP26" s="15"/>
      <c r="JQ26" s="15"/>
      <c r="JR26" s="15"/>
      <c r="JS26" s="15"/>
      <c r="JT26" s="15"/>
      <c r="JU26" s="15"/>
      <c r="JV26" s="15"/>
      <c r="JW26" s="15"/>
      <c r="JX26" s="15"/>
      <c r="JY26" s="15"/>
      <c r="JZ26" s="15"/>
      <c r="KA26" s="15"/>
      <c r="KB26" s="15"/>
      <c r="KC26" s="15"/>
      <c r="KD26" s="15"/>
      <c r="KE26" s="15"/>
      <c r="KF26" s="15"/>
      <c r="KG26" s="15"/>
      <c r="KH26" s="15"/>
      <c r="KI26" s="15"/>
      <c r="KJ26" s="15"/>
      <c r="KK26" s="15"/>
      <c r="KL26" s="15"/>
      <c r="KM26" s="15"/>
      <c r="KN26" s="15"/>
      <c r="KO26" s="15"/>
      <c r="KP26" s="15"/>
      <c r="KQ26" s="15"/>
      <c r="KR26" s="15"/>
      <c r="KS26" s="15"/>
      <c r="KT26" s="15"/>
      <c r="KU26" s="15"/>
      <c r="KV26" s="15"/>
      <c r="KW26" s="15"/>
      <c r="KX26" s="15"/>
      <c r="KY26" s="15"/>
      <c r="KZ26" s="15"/>
      <c r="LA26" s="15"/>
      <c r="LB26" s="15"/>
      <c r="LC26" s="15"/>
      <c r="LD26" s="15"/>
      <c r="LE26" s="15"/>
      <c r="LF26" s="15"/>
      <c r="LG26" s="15"/>
      <c r="LH26" s="15"/>
      <c r="LI26" s="15"/>
      <c r="LJ26" s="15"/>
      <c r="LK26" s="15"/>
      <c r="LL26" s="15"/>
      <c r="LM26" s="15"/>
      <c r="LN26" s="15"/>
      <c r="LO26" s="15"/>
      <c r="LP26" s="15"/>
      <c r="LQ26" s="15"/>
      <c r="LR26" s="15"/>
      <c r="LS26" s="15"/>
      <c r="LT26" s="15"/>
      <c r="LU26" s="15"/>
      <c r="LV26" s="15"/>
      <c r="LW26" s="15"/>
      <c r="LX26" s="15"/>
      <c r="LY26" s="15"/>
      <c r="LZ26" s="15"/>
      <c r="MA26" s="15"/>
      <c r="MB26" s="15"/>
      <c r="MC26" s="15"/>
      <c r="MD26" s="15"/>
      <c r="ME26" s="15"/>
      <c r="MF26" s="15"/>
      <c r="MG26" s="15"/>
      <c r="MH26" s="15"/>
      <c r="MI26" s="15"/>
      <c r="MJ26" s="15"/>
      <c r="MK26" s="15"/>
      <c r="ML26" s="15"/>
      <c r="MM26" s="15"/>
      <c r="MN26" s="15"/>
      <c r="MO26" s="15"/>
      <c r="MP26" s="15"/>
      <c r="MQ26" s="15"/>
      <c r="MR26" s="15"/>
      <c r="MS26" s="15"/>
      <c r="MT26" s="15"/>
      <c r="MU26" s="15"/>
      <c r="MV26" s="15"/>
      <c r="MW26" s="15"/>
      <c r="MX26" s="15"/>
      <c r="MY26" s="15"/>
      <c r="MZ26" s="15"/>
      <c r="NA26" s="15"/>
      <c r="NB26" s="15"/>
      <c r="NC26" s="15"/>
      <c r="ND26" s="15"/>
      <c r="NE26" s="15"/>
      <c r="NF26" s="15"/>
      <c r="NG26" s="15"/>
      <c r="NH26" s="15"/>
      <c r="NI26" s="15"/>
      <c r="NJ26" s="15"/>
      <c r="NK26" s="15"/>
      <c r="NL26" s="15"/>
      <c r="NM26" s="15"/>
      <c r="NN26" s="15"/>
      <c r="NO26" s="15"/>
      <c r="NP26" s="15"/>
      <c r="NQ26" s="15"/>
      <c r="NR26" s="15"/>
      <c r="NS26" s="15"/>
      <c r="NT26" s="15"/>
      <c r="NU26" s="15"/>
      <c r="NV26" s="15"/>
      <c r="NW26" s="15"/>
      <c r="NX26" s="15"/>
      <c r="NY26" s="15"/>
      <c r="NZ26" s="15"/>
      <c r="OA26" s="15"/>
      <c r="OB26" s="15"/>
      <c r="OC26" s="15"/>
      <c r="OD26" s="15"/>
      <c r="OE26" s="15"/>
      <c r="OF26" s="15"/>
      <c r="OG26" s="15"/>
      <c r="OH26" s="15"/>
      <c r="OI26" s="15"/>
      <c r="OJ26" s="15"/>
      <c r="OK26" s="15"/>
      <c r="OL26" s="15"/>
      <c r="OM26" s="15"/>
      <c r="ON26" s="15"/>
      <c r="OO26" s="15"/>
      <c r="OP26" s="15"/>
      <c r="OQ26" s="15"/>
      <c r="OR26" s="15"/>
      <c r="OS26" s="15"/>
      <c r="OT26" s="15"/>
      <c r="OU26" s="15"/>
      <c r="OV26" s="15"/>
      <c r="OW26" s="15"/>
      <c r="OX26" s="15"/>
      <c r="OY26" s="15"/>
      <c r="OZ26" s="15"/>
      <c r="PA26" s="15"/>
      <c r="PB26" s="15"/>
      <c r="PC26" s="15"/>
      <c r="PD26" s="15"/>
      <c r="PE26" s="15"/>
      <c r="PF26" s="15"/>
      <c r="PG26" s="15"/>
      <c r="PH26" s="15"/>
      <c r="PI26" s="15"/>
      <c r="PJ26" s="15"/>
      <c r="PK26" s="15"/>
      <c r="PL26" s="15"/>
      <c r="PM26" s="15"/>
      <c r="PN26" s="15"/>
      <c r="PO26" s="15"/>
      <c r="PP26" s="15"/>
      <c r="PQ26" s="15"/>
      <c r="PR26" s="15"/>
      <c r="PS26" s="15"/>
      <c r="PT26" s="15"/>
      <c r="PU26" s="15"/>
      <c r="PV26" s="15"/>
      <c r="PW26" s="15"/>
      <c r="PX26" s="15"/>
      <c r="PY26" s="15"/>
      <c r="PZ26" s="15"/>
      <c r="QA26" s="15"/>
      <c r="QB26" s="15"/>
      <c r="QC26" s="15"/>
      <c r="QD26" s="15"/>
      <c r="QE26" s="15"/>
      <c r="QF26" s="15"/>
      <c r="QG26" s="15"/>
      <c r="QH26" s="15"/>
      <c r="QI26" s="15"/>
      <c r="QJ26" s="15"/>
      <c r="QK26" s="15"/>
      <c r="QL26" s="15"/>
      <c r="QM26" s="15"/>
      <c r="QN26" s="15"/>
      <c r="QO26" s="15"/>
      <c r="QP26" s="15"/>
      <c r="QQ26" s="15"/>
      <c r="QR26" s="15"/>
      <c r="QS26" s="15"/>
      <c r="QT26" s="15"/>
      <c r="QU26" s="15"/>
      <c r="QV26" s="15"/>
      <c r="QW26" s="15"/>
      <c r="QX26" s="15"/>
      <c r="QY26" s="15"/>
      <c r="QZ26" s="15"/>
      <c r="RA26" s="15"/>
      <c r="RB26" s="15"/>
      <c r="RC26" s="15"/>
      <c r="RD26" s="15"/>
      <c r="RE26" s="15"/>
      <c r="RF26" s="15"/>
      <c r="RG26" s="15"/>
      <c r="RH26" s="15"/>
      <c r="RI26" s="15"/>
      <c r="RJ26" s="15"/>
      <c r="RK26" s="15"/>
      <c r="RL26" s="15"/>
      <c r="RM26" s="15"/>
      <c r="RN26" s="15"/>
      <c r="RO26" s="15"/>
      <c r="RP26" s="15"/>
      <c r="RQ26" s="15"/>
      <c r="RR26" s="15"/>
      <c r="RS26" s="15"/>
      <c r="RT26" s="15"/>
      <c r="RU26" s="15"/>
      <c r="RV26" s="15"/>
      <c r="RW26" s="15"/>
      <c r="RX26" s="15"/>
      <c r="RY26" s="15"/>
      <c r="RZ26" s="15"/>
      <c r="SA26" s="15"/>
      <c r="SB26" s="15"/>
      <c r="SC26" s="15"/>
      <c r="SD26" s="15"/>
      <c r="SE26" s="15"/>
      <c r="SF26" s="15"/>
      <c r="SG26" s="15"/>
      <c r="SH26" s="15"/>
      <c r="SI26" s="15"/>
      <c r="SJ26" s="15"/>
      <c r="SK26" s="15"/>
      <c r="SL26" s="15"/>
      <c r="SM26" s="15"/>
      <c r="SN26" s="15"/>
      <c r="SO26" s="15"/>
      <c r="SP26" s="15"/>
      <c r="SQ26" s="15"/>
      <c r="SR26" s="15"/>
      <c r="SS26" s="15"/>
      <c r="ST26" s="15"/>
      <c r="SU26" s="15"/>
      <c r="SV26" s="15"/>
      <c r="SW26" s="15"/>
      <c r="SX26" s="15"/>
      <c r="SY26" s="15"/>
      <c r="SZ26" s="15"/>
      <c r="TA26" s="15"/>
      <c r="TB26" s="15"/>
      <c r="TC26" s="15"/>
      <c r="TD26" s="15"/>
      <c r="TE26" s="15"/>
      <c r="TF26" s="15"/>
      <c r="TG26" s="15"/>
      <c r="TH26" s="15"/>
      <c r="TI26" s="15"/>
      <c r="TJ26" s="15"/>
      <c r="TK26" s="15"/>
      <c r="TL26" s="15"/>
      <c r="TM26" s="15"/>
      <c r="TN26" s="15"/>
      <c r="TO26" s="15"/>
      <c r="TP26" s="15"/>
      <c r="TQ26" s="15"/>
      <c r="TR26" s="15"/>
      <c r="TS26" s="15"/>
      <c r="TT26" s="15"/>
      <c r="TU26" s="15"/>
      <c r="TV26" s="15"/>
      <c r="TW26" s="15"/>
      <c r="TX26" s="15"/>
      <c r="TY26" s="15"/>
      <c r="TZ26" s="15"/>
      <c r="UA26" s="15"/>
      <c r="UB26" s="15"/>
      <c r="UC26" s="15"/>
      <c r="UD26" s="15"/>
      <c r="UE26" s="15"/>
      <c r="UF26" s="15"/>
      <c r="UG26" s="15"/>
      <c r="UH26" s="15"/>
      <c r="UI26" s="15"/>
      <c r="UJ26" s="15"/>
      <c r="UK26" s="15"/>
      <c r="UL26" s="15"/>
      <c r="UM26" s="15"/>
      <c r="UN26" s="15"/>
      <c r="UO26" s="15"/>
      <c r="UP26" s="15"/>
      <c r="UQ26" s="15"/>
      <c r="UR26" s="15"/>
      <c r="US26" s="15"/>
      <c r="UT26" s="15"/>
      <c r="UU26" s="15"/>
      <c r="UV26" s="15"/>
      <c r="UW26" s="15"/>
      <c r="UX26" s="15"/>
      <c r="UY26" s="15"/>
      <c r="UZ26" s="15"/>
      <c r="VA26" s="15"/>
      <c r="VB26" s="15"/>
      <c r="VC26" s="15"/>
      <c r="VD26" s="15"/>
      <c r="VE26" s="15"/>
      <c r="VF26" s="15"/>
      <c r="VG26" s="15"/>
      <c r="VH26" s="15"/>
      <c r="VI26" s="15"/>
      <c r="VJ26" s="15"/>
      <c r="VK26" s="15"/>
      <c r="VL26" s="15"/>
      <c r="VM26" s="15"/>
      <c r="VN26" s="15"/>
      <c r="VO26" s="15"/>
      <c r="VP26" s="15"/>
      <c r="VQ26" s="15"/>
      <c r="VR26" s="15"/>
      <c r="VS26" s="15"/>
      <c r="VT26" s="15"/>
      <c r="VU26" s="15"/>
      <c r="VV26" s="15"/>
      <c r="VW26" s="15"/>
      <c r="VX26" s="15"/>
      <c r="VY26" s="15"/>
      <c r="VZ26" s="15"/>
      <c r="WA26" s="15"/>
      <c r="WB26" s="15"/>
      <c r="WC26" s="15"/>
      <c r="WD26" s="15"/>
      <c r="WE26" s="15"/>
      <c r="WF26" s="15"/>
      <c r="WG26" s="15"/>
      <c r="WH26" s="15"/>
      <c r="WI26" s="15"/>
      <c r="WJ26" s="15"/>
      <c r="WK26" s="15"/>
      <c r="WL26" s="15"/>
      <c r="WM26" s="15"/>
      <c r="WN26" s="15"/>
      <c r="WO26" s="15"/>
      <c r="WP26" s="15"/>
      <c r="WQ26" s="15"/>
      <c r="WR26" s="15"/>
      <c r="WS26" s="15"/>
      <c r="WT26" s="15"/>
      <c r="WU26" s="15"/>
      <c r="WV26" s="15"/>
      <c r="WW26" s="15"/>
      <c r="WX26" s="15"/>
      <c r="WY26" s="15"/>
      <c r="WZ26" s="15"/>
      <c r="XA26" s="15"/>
      <c r="XB26" s="15"/>
      <c r="XC26" s="15"/>
      <c r="XD26" s="15"/>
      <c r="XE26" s="15"/>
      <c r="XF26" s="15"/>
      <c r="XG26" s="15"/>
      <c r="XH26" s="15"/>
      <c r="XI26" s="15"/>
      <c r="XJ26" s="15"/>
      <c r="XK26" s="15"/>
      <c r="XL26" s="15"/>
      <c r="XM26" s="15"/>
      <c r="XN26" s="15"/>
      <c r="XO26" s="15"/>
      <c r="XP26" s="15"/>
      <c r="XQ26" s="15"/>
      <c r="XR26" s="15"/>
      <c r="XS26" s="15"/>
      <c r="XT26" s="15"/>
      <c r="XU26" s="15"/>
      <c r="XV26" s="15"/>
      <c r="XW26" s="15"/>
      <c r="XX26" s="15"/>
      <c r="XY26" s="15"/>
      <c r="XZ26" s="15"/>
      <c r="YA26" s="15"/>
      <c r="YB26" s="15"/>
      <c r="YC26" s="15"/>
      <c r="YD26" s="15"/>
      <c r="YE26" s="15"/>
      <c r="YF26" s="15"/>
      <c r="YG26" s="15"/>
      <c r="YH26" s="15"/>
      <c r="YI26" s="15"/>
      <c r="YJ26" s="15"/>
      <c r="YK26" s="15"/>
      <c r="YL26" s="15"/>
      <c r="YM26" s="15"/>
      <c r="YN26" s="15"/>
      <c r="YO26" s="15"/>
      <c r="YP26" s="15"/>
      <c r="YQ26" s="15"/>
      <c r="YR26" s="15"/>
      <c r="YS26" s="15"/>
      <c r="YT26" s="15"/>
      <c r="YU26" s="15"/>
      <c r="YV26" s="15"/>
      <c r="YW26" s="15"/>
      <c r="YX26" s="15"/>
      <c r="YY26" s="15"/>
      <c r="YZ26" s="15"/>
      <c r="ZA26" s="15"/>
      <c r="ZB26" s="15"/>
      <c r="ZC26" s="15"/>
      <c r="ZD26" s="15"/>
      <c r="ZE26" s="15"/>
      <c r="ZF26" s="15"/>
      <c r="ZG26" s="15"/>
      <c r="ZH26" s="15"/>
      <c r="ZI26" s="15"/>
      <c r="ZJ26" s="15"/>
      <c r="ZK26" s="15"/>
      <c r="ZL26" s="15"/>
      <c r="ZM26" s="15"/>
      <c r="ZN26" s="15"/>
      <c r="ZO26" s="15"/>
      <c r="ZP26" s="15"/>
      <c r="ZQ26" s="15"/>
      <c r="ZR26" s="15"/>
      <c r="ZS26" s="15"/>
      <c r="ZT26" s="15"/>
      <c r="ZU26" s="15"/>
      <c r="ZV26" s="15"/>
      <c r="ZW26" s="15"/>
      <c r="ZX26" s="15"/>
      <c r="ZY26" s="15"/>
      <c r="ZZ26" s="15"/>
      <c r="AAA26" s="15"/>
      <c r="AAB26" s="15"/>
      <c r="AAC26" s="15"/>
      <c r="AAD26" s="15"/>
      <c r="AAE26" s="15"/>
      <c r="AAF26" s="15"/>
      <c r="AAG26" s="15"/>
      <c r="AAH26" s="15"/>
      <c r="AAI26" s="15"/>
      <c r="AAJ26" s="15"/>
      <c r="AAK26" s="15"/>
      <c r="AAL26" s="15"/>
      <c r="AAM26" s="15"/>
      <c r="AAN26" s="15"/>
      <c r="AAO26" s="15"/>
      <c r="AAP26" s="15"/>
      <c r="AAQ26" s="15"/>
      <c r="AAR26" s="15"/>
      <c r="AAS26" s="15"/>
      <c r="AAT26" s="15"/>
      <c r="AAU26" s="15"/>
      <c r="AAV26" s="15"/>
      <c r="AAW26" s="15"/>
      <c r="AAX26" s="15"/>
      <c r="AAY26" s="15"/>
      <c r="AAZ26" s="15"/>
      <c r="ABA26" s="15"/>
      <c r="ABB26" s="15"/>
      <c r="ABC26" s="15"/>
      <c r="ABD26" s="15"/>
      <c r="ABE26" s="15"/>
      <c r="ABF26" s="15"/>
      <c r="ABG26" s="15"/>
      <c r="ABH26" s="15"/>
      <c r="ABI26" s="15"/>
      <c r="ABJ26" s="15"/>
      <c r="ABK26" s="15"/>
      <c r="ABL26" s="15"/>
      <c r="ABM26" s="15"/>
      <c r="ABN26" s="15"/>
      <c r="ABO26" s="15"/>
      <c r="ABP26" s="15"/>
      <c r="ABQ26" s="15"/>
      <c r="ABR26" s="15"/>
      <c r="ABS26" s="15"/>
      <c r="ABT26" s="15"/>
      <c r="ABU26" s="15"/>
      <c r="ABV26" s="15"/>
      <c r="ABW26" s="15"/>
      <c r="ABX26" s="15"/>
      <c r="ABY26" s="15"/>
      <c r="ABZ26" s="15"/>
      <c r="ACA26" s="15"/>
      <c r="ACB26" s="15"/>
      <c r="ACC26" s="15"/>
      <c r="ACD26" s="15"/>
      <c r="ACE26" s="15"/>
      <c r="ACF26" s="15"/>
      <c r="ACG26" s="15"/>
      <c r="ACH26" s="15"/>
      <c r="ACI26" s="15"/>
      <c r="ACJ26" s="15"/>
      <c r="ACK26" s="15"/>
      <c r="ACL26" s="15"/>
      <c r="ACM26" s="15"/>
      <c r="ACN26" s="15"/>
      <c r="ACO26" s="15"/>
      <c r="ACP26" s="15"/>
      <c r="ACQ26" s="15"/>
      <c r="ACR26" s="15"/>
      <c r="ACS26" s="15"/>
      <c r="ACT26" s="15"/>
      <c r="ACU26" s="15"/>
      <c r="ACV26" s="15"/>
      <c r="ACW26" s="15"/>
      <c r="ACX26" s="15"/>
      <c r="ACY26" s="15"/>
      <c r="ACZ26" s="15"/>
      <c r="ADA26" s="15"/>
      <c r="ADB26" s="15"/>
      <c r="ADC26" s="15"/>
      <c r="ADD26" s="15"/>
      <c r="ADE26" s="15"/>
      <c r="ADF26" s="15"/>
      <c r="ADG26" s="15"/>
      <c r="ADH26" s="15"/>
      <c r="ADI26" s="15"/>
      <c r="ADJ26" s="15"/>
      <c r="ADK26" s="15"/>
      <c r="ADL26" s="15"/>
      <c r="ADM26" s="15"/>
      <c r="ADN26" s="15"/>
      <c r="ADO26" s="15"/>
      <c r="ADP26" s="15"/>
      <c r="ADQ26" s="15"/>
      <c r="ADR26" s="15"/>
      <c r="ADS26" s="15"/>
      <c r="ADT26" s="15"/>
      <c r="ADU26" s="15"/>
      <c r="ADV26" s="15"/>
      <c r="ADW26" s="15"/>
      <c r="ADX26" s="15"/>
      <c r="ADY26" s="15"/>
      <c r="ADZ26" s="15"/>
      <c r="AEA26" s="15"/>
      <c r="AEB26" s="15"/>
      <c r="AEC26" s="15"/>
      <c r="AED26" s="15"/>
      <c r="AEE26" s="15"/>
      <c r="AEF26" s="15"/>
      <c r="AEG26" s="15"/>
      <c r="AEH26" s="15"/>
      <c r="AEI26" s="15"/>
      <c r="AEJ26" s="15"/>
      <c r="AEK26" s="15"/>
      <c r="AEL26" s="15"/>
      <c r="AEM26" s="15"/>
      <c r="AEN26" s="15"/>
      <c r="AEO26" s="15"/>
      <c r="AEP26" s="15"/>
      <c r="AEQ26" s="15"/>
      <c r="AER26" s="15"/>
      <c r="AES26" s="15"/>
      <c r="AET26" s="15"/>
      <c r="AEU26" s="15"/>
      <c r="AEV26" s="15"/>
      <c r="AEW26" s="15"/>
      <c r="AEX26" s="15"/>
      <c r="AEY26" s="15"/>
      <c r="AEZ26" s="15"/>
      <c r="AFA26" s="15"/>
      <c r="AFB26" s="15"/>
      <c r="AFC26" s="15"/>
      <c r="AFD26" s="15"/>
      <c r="AFE26" s="15"/>
      <c r="AFF26" s="15"/>
      <c r="AFG26" s="15"/>
      <c r="AFH26" s="15"/>
      <c r="AFI26" s="15"/>
      <c r="AFJ26" s="15"/>
      <c r="AFK26" s="15"/>
      <c r="AFL26" s="15"/>
      <c r="AFM26" s="15"/>
      <c r="AFN26" s="15"/>
      <c r="AFO26" s="15"/>
      <c r="AFP26" s="15"/>
      <c r="AFQ26" s="15"/>
      <c r="AFR26" s="15"/>
      <c r="AFS26" s="15"/>
      <c r="AFT26" s="15"/>
      <c r="AFU26" s="15"/>
      <c r="AFV26" s="15"/>
      <c r="AFW26" s="15"/>
      <c r="AFX26" s="15"/>
      <c r="AFY26" s="15"/>
      <c r="AFZ26" s="15"/>
      <c r="AGA26" s="15"/>
      <c r="AGB26" s="15"/>
      <c r="AGC26" s="15"/>
      <c r="AGD26" s="15"/>
      <c r="AGE26" s="15"/>
      <c r="AGF26" s="15"/>
      <c r="AGG26" s="15"/>
      <c r="AGH26" s="15"/>
      <c r="AGI26" s="15"/>
      <c r="AGJ26" s="15"/>
      <c r="AGK26" s="15"/>
      <c r="AGL26" s="15"/>
      <c r="AGM26" s="15"/>
      <c r="AGN26" s="15"/>
      <c r="AGO26" s="15"/>
      <c r="AGP26" s="15"/>
      <c r="AGQ26" s="15"/>
      <c r="AGR26" s="15"/>
      <c r="AGS26" s="15"/>
      <c r="AGT26" s="15"/>
      <c r="AGU26" s="15"/>
      <c r="AGV26" s="15"/>
      <c r="AGW26" s="15"/>
      <c r="AGX26" s="15"/>
      <c r="AGY26" s="15"/>
      <c r="AGZ26" s="15"/>
      <c r="AHA26" s="15"/>
      <c r="AHB26" s="15"/>
      <c r="AHC26" s="15"/>
      <c r="AHD26" s="15"/>
      <c r="AHE26" s="15"/>
      <c r="AHF26" s="15"/>
      <c r="AHG26" s="15"/>
      <c r="AHH26" s="15"/>
      <c r="AHI26" s="15"/>
      <c r="AHJ26" s="15"/>
      <c r="AHK26" s="15"/>
      <c r="AHL26" s="15"/>
      <c r="AHM26" s="15"/>
      <c r="AHN26" s="15"/>
      <c r="AHO26" s="15"/>
      <c r="AHP26" s="15"/>
      <c r="AHQ26" s="15"/>
      <c r="AHR26" s="15"/>
      <c r="AHS26" s="15"/>
      <c r="AHT26" s="15"/>
      <c r="AHU26" s="15"/>
      <c r="AHV26" s="15"/>
      <c r="AHW26" s="15"/>
      <c r="AHX26" s="15"/>
      <c r="AHY26" s="15"/>
      <c r="AHZ26" s="15"/>
      <c r="AIA26" s="15"/>
      <c r="AIB26" s="15"/>
      <c r="AIC26" s="15"/>
      <c r="AID26" s="15"/>
      <c r="AIE26" s="15"/>
      <c r="AIF26" s="15"/>
      <c r="AIG26" s="15"/>
      <c r="AIH26" s="15"/>
      <c r="AII26" s="15"/>
      <c r="AIJ26" s="15"/>
      <c r="AIK26" s="15"/>
      <c r="AIL26" s="15"/>
      <c r="AIM26" s="15"/>
      <c r="AIN26" s="15"/>
      <c r="AIO26" s="15"/>
      <c r="AIP26" s="15"/>
      <c r="AIQ26" s="15"/>
      <c r="AIR26" s="15"/>
      <c r="AIS26" s="15"/>
      <c r="AIT26" s="15"/>
      <c r="AIU26" s="15"/>
      <c r="AIV26" s="15"/>
      <c r="AIW26" s="15"/>
      <c r="AIX26" s="15"/>
      <c r="AIY26" s="15"/>
      <c r="AIZ26" s="15"/>
      <c r="AJA26" s="15"/>
      <c r="AJB26" s="15"/>
      <c r="AJC26" s="15"/>
      <c r="AJD26" s="15"/>
      <c r="AJE26" s="15"/>
      <c r="AJF26" s="15"/>
      <c r="AJG26" s="15"/>
      <c r="AJH26" s="15"/>
      <c r="AJI26" s="15"/>
      <c r="AJJ26" s="15"/>
      <c r="AJK26" s="15"/>
      <c r="AJL26" s="15"/>
      <c r="AJM26" s="15"/>
      <c r="AJN26" s="15"/>
      <c r="AJO26" s="15"/>
      <c r="AJP26" s="15"/>
      <c r="AJQ26" s="15"/>
      <c r="AJR26" s="15"/>
      <c r="AJS26" s="15"/>
      <c r="AJT26" s="15"/>
      <c r="AJU26" s="15"/>
      <c r="AJV26" s="15"/>
      <c r="AJW26" s="15"/>
      <c r="AJX26" s="15"/>
      <c r="AJY26" s="15"/>
      <c r="AJZ26" s="15"/>
      <c r="AKA26" s="15"/>
      <c r="AKB26" s="15"/>
      <c r="AKC26" s="15"/>
      <c r="AKD26" s="15"/>
      <c r="AKE26" s="15"/>
      <c r="AKF26" s="15"/>
      <c r="AKG26" s="15"/>
      <c r="AKH26" s="15"/>
      <c r="AKI26" s="15"/>
      <c r="AKJ26" s="15"/>
      <c r="AKK26" s="15"/>
      <c r="AKL26" s="15"/>
      <c r="AKM26" s="15"/>
      <c r="AKN26" s="15"/>
      <c r="AKO26" s="15"/>
      <c r="AKP26" s="15"/>
      <c r="AKQ26" s="15"/>
      <c r="AKR26" s="15"/>
      <c r="AKS26" s="15"/>
      <c r="AKT26" s="15"/>
      <c r="AKU26" s="15"/>
      <c r="AKV26" s="15"/>
      <c r="AKW26" s="15"/>
      <c r="AKX26" s="15"/>
      <c r="AKY26" s="15"/>
      <c r="AKZ26" s="15"/>
      <c r="ALA26" s="15"/>
      <c r="ALB26" s="15"/>
      <c r="ALC26" s="15"/>
      <c r="ALD26" s="15"/>
      <c r="ALE26" s="15"/>
      <c r="ALF26" s="15"/>
      <c r="ALG26" s="15"/>
      <c r="ALH26" s="15"/>
      <c r="ALI26" s="15"/>
      <c r="ALJ26" s="15"/>
      <c r="ALK26" s="15"/>
      <c r="ALL26" s="15"/>
      <c r="ALM26" s="15"/>
      <c r="ALN26" s="15"/>
      <c r="ALO26" s="15"/>
      <c r="ALP26" s="15"/>
      <c r="ALQ26" s="15"/>
      <c r="ALR26" s="15"/>
      <c r="ALS26" s="15"/>
      <c r="ALT26" s="15"/>
      <c r="ALU26" s="15"/>
      <c r="ALV26" s="15"/>
      <c r="ALW26" s="15"/>
      <c r="ALX26" s="15"/>
      <c r="ALY26" s="15"/>
      <c r="ALZ26" s="15"/>
      <c r="AMA26" s="15"/>
      <c r="AMB26" s="15"/>
      <c r="AMC26" s="15"/>
      <c r="AMD26" s="15"/>
      <c r="AME26" s="15"/>
      <c r="AMF26" s="15"/>
      <c r="AMG26" s="15"/>
      <c r="AMH26" s="15"/>
      <c r="AMI26" s="15"/>
      <c r="AMJ26" s="15"/>
      <c r="AMK26" s="15"/>
      <c r="AML26" s="15"/>
      <c r="AMM26" s="15"/>
      <c r="AMN26" s="15"/>
      <c r="AMO26" s="15"/>
      <c r="AMP26" s="15"/>
      <c r="AMQ26" s="15"/>
      <c r="AMR26" s="15"/>
      <c r="AMS26" s="15"/>
      <c r="AMT26" s="15"/>
      <c r="AMU26" s="15"/>
      <c r="AMV26" s="15"/>
      <c r="AMW26" s="15"/>
      <c r="AMX26" s="15"/>
      <c r="AMY26" s="15"/>
      <c r="AMZ26" s="15"/>
      <c r="ANA26" s="15"/>
      <c r="ANB26" s="15"/>
      <c r="ANC26" s="15"/>
      <c r="AND26" s="15"/>
      <c r="ANE26" s="15"/>
      <c r="ANF26" s="15"/>
      <c r="ANG26" s="15"/>
      <c r="ANH26" s="15"/>
      <c r="ANI26" s="15"/>
      <c r="ANJ26" s="15"/>
      <c r="ANK26" s="15"/>
      <c r="ANL26" s="15"/>
      <c r="ANM26" s="15"/>
      <c r="ANN26" s="15"/>
      <c r="ANO26" s="15"/>
      <c r="ANP26" s="15"/>
      <c r="ANQ26" s="15"/>
      <c r="ANR26" s="15"/>
      <c r="ANS26" s="15"/>
      <c r="ANT26" s="15"/>
      <c r="ANU26" s="15"/>
      <c r="ANV26" s="15"/>
      <c r="ANW26" s="15"/>
      <c r="ANX26" s="15"/>
      <c r="ANY26" s="15"/>
      <c r="ANZ26" s="15"/>
      <c r="AOA26" s="15"/>
      <c r="AOB26" s="15"/>
      <c r="AOC26" s="15"/>
      <c r="AOD26" s="15"/>
      <c r="AOE26" s="15"/>
      <c r="AOF26" s="15"/>
      <c r="AOG26" s="15"/>
      <c r="AOH26" s="15"/>
      <c r="AOI26" s="15"/>
      <c r="AOJ26" s="15"/>
      <c r="AOK26" s="15"/>
      <c r="AOL26" s="15"/>
      <c r="AOM26" s="15"/>
      <c r="AON26" s="15"/>
      <c r="AOO26" s="15"/>
      <c r="AOP26" s="15"/>
      <c r="AOQ26" s="15"/>
      <c r="AOR26" s="15"/>
      <c r="AOS26" s="15"/>
      <c r="AOT26" s="15"/>
      <c r="AOU26" s="15"/>
      <c r="AOV26" s="15"/>
      <c r="AOW26" s="15"/>
      <c r="AOX26" s="15"/>
      <c r="AOY26" s="15"/>
      <c r="AOZ26" s="15"/>
      <c r="APA26" s="15"/>
      <c r="APB26" s="15"/>
      <c r="APC26" s="15"/>
      <c r="APD26" s="15"/>
      <c r="APE26" s="15"/>
      <c r="APF26" s="15"/>
      <c r="APG26" s="15"/>
      <c r="APH26" s="15"/>
      <c r="API26" s="15"/>
      <c r="APJ26" s="15"/>
      <c r="APK26" s="15"/>
      <c r="APL26" s="15"/>
      <c r="APM26" s="15"/>
      <c r="APN26" s="15"/>
      <c r="APO26" s="15"/>
      <c r="APP26" s="15"/>
      <c r="APQ26" s="15"/>
      <c r="APR26" s="15"/>
      <c r="APS26" s="15"/>
      <c r="APT26" s="15"/>
      <c r="APU26" s="15"/>
      <c r="APV26" s="15"/>
      <c r="APW26" s="15"/>
      <c r="APX26" s="15"/>
      <c r="APY26" s="15"/>
      <c r="APZ26" s="15"/>
      <c r="AQA26" s="15"/>
      <c r="AQB26" s="15"/>
      <c r="AQC26" s="15"/>
      <c r="AQD26" s="15"/>
      <c r="AQE26" s="15"/>
      <c r="AQF26" s="15"/>
      <c r="AQG26" s="15"/>
      <c r="AQH26" s="15"/>
      <c r="AQI26" s="15"/>
      <c r="AQJ26" s="15"/>
      <c r="AQK26" s="15"/>
      <c r="AQL26" s="15"/>
      <c r="AQM26" s="15"/>
      <c r="AQN26" s="15"/>
      <c r="AQO26" s="15"/>
      <c r="AQP26" s="15"/>
      <c r="AQQ26" s="15"/>
      <c r="AQR26" s="15"/>
      <c r="AQS26" s="15"/>
      <c r="AQT26" s="15"/>
      <c r="AQU26" s="15"/>
      <c r="AQV26" s="15"/>
      <c r="AQW26" s="15"/>
      <c r="AQX26" s="15"/>
      <c r="AQY26" s="15"/>
      <c r="AQZ26" s="15"/>
      <c r="ARA26" s="15"/>
      <c r="ARB26" s="15"/>
      <c r="ARC26" s="15"/>
      <c r="ARD26" s="15"/>
      <c r="ARE26" s="15"/>
      <c r="ARF26" s="15"/>
      <c r="ARG26" s="15"/>
      <c r="ARH26" s="15"/>
      <c r="ARI26" s="15"/>
      <c r="ARJ26" s="15"/>
      <c r="ARK26" s="15"/>
      <c r="ARL26" s="15"/>
      <c r="ARM26" s="15"/>
      <c r="ARN26" s="15"/>
      <c r="ARO26" s="15"/>
      <c r="ARP26" s="15"/>
      <c r="ARQ26" s="15"/>
      <c r="ARR26" s="15"/>
      <c r="ARS26" s="15"/>
      <c r="ART26" s="15"/>
      <c r="ARU26" s="15"/>
      <c r="ARV26" s="15"/>
      <c r="ARW26" s="15"/>
      <c r="ARX26" s="15"/>
      <c r="ARY26" s="15"/>
      <c r="ARZ26" s="15"/>
      <c r="ASA26" s="15"/>
      <c r="ASB26" s="15"/>
      <c r="ASC26" s="15"/>
      <c r="ASD26" s="15"/>
      <c r="ASE26" s="15"/>
      <c r="ASF26" s="15"/>
      <c r="ASG26" s="15"/>
      <c r="ASH26" s="15"/>
      <c r="ASI26" s="15"/>
      <c r="ASJ26" s="15"/>
      <c r="ASK26" s="15"/>
      <c r="ASL26" s="15"/>
      <c r="ASM26" s="15"/>
      <c r="ASN26" s="15"/>
      <c r="ASO26" s="15"/>
      <c r="ASP26" s="15"/>
      <c r="ASQ26" s="15"/>
      <c r="ASR26" s="15"/>
      <c r="ASS26" s="15"/>
      <c r="AST26" s="15"/>
      <c r="ASU26" s="15"/>
      <c r="ASV26" s="15"/>
      <c r="ASW26" s="15"/>
      <c r="ASX26" s="15"/>
      <c r="ASY26" s="15"/>
      <c r="ASZ26" s="15"/>
      <c r="ATA26" s="15"/>
      <c r="ATB26" s="15"/>
      <c r="ATC26" s="15"/>
      <c r="ATD26" s="15"/>
      <c r="ATE26" s="15"/>
      <c r="ATF26" s="15"/>
      <c r="ATG26" s="15"/>
      <c r="ATH26" s="15"/>
      <c r="ATI26" s="15"/>
      <c r="ATJ26" s="15"/>
      <c r="ATK26" s="15"/>
      <c r="ATL26" s="15"/>
      <c r="ATM26" s="15"/>
      <c r="ATN26" s="15"/>
      <c r="ATO26" s="15"/>
      <c r="ATP26" s="15"/>
      <c r="ATQ26" s="15"/>
      <c r="ATR26" s="15"/>
      <c r="ATS26" s="15"/>
      <c r="ATT26" s="15"/>
      <c r="ATU26" s="15"/>
      <c r="ATV26" s="15"/>
      <c r="ATW26" s="15"/>
      <c r="ATX26" s="15"/>
      <c r="ATY26" s="15"/>
      <c r="ATZ26" s="15"/>
      <c r="AUA26" s="15"/>
      <c r="AUB26" s="15"/>
      <c r="AUC26" s="15"/>
      <c r="AUD26" s="15"/>
      <c r="AUE26" s="15"/>
      <c r="AUF26" s="15"/>
      <c r="AUG26" s="15"/>
      <c r="AUH26" s="15"/>
      <c r="AUI26" s="15"/>
      <c r="AUJ26" s="15"/>
      <c r="AUK26" s="15"/>
      <c r="AUL26" s="15"/>
      <c r="AUM26" s="15"/>
      <c r="AUN26" s="15"/>
      <c r="AUO26" s="15"/>
      <c r="AUP26" s="15"/>
      <c r="AUQ26" s="15"/>
      <c r="AUR26" s="15"/>
      <c r="AUS26" s="15"/>
      <c r="AUT26" s="15"/>
      <c r="AUU26" s="15"/>
      <c r="AUV26" s="15"/>
      <c r="AUW26" s="15"/>
      <c r="AUX26" s="15"/>
      <c r="AUY26" s="15"/>
      <c r="AUZ26" s="15"/>
      <c r="AVA26" s="15"/>
      <c r="AVB26" s="15"/>
      <c r="AVC26" s="15"/>
      <c r="AVD26" s="15"/>
      <c r="AVE26" s="15"/>
      <c r="AVF26" s="15"/>
      <c r="AVG26" s="15"/>
      <c r="AVH26" s="15"/>
      <c r="AVI26" s="15"/>
      <c r="AVJ26" s="15"/>
      <c r="AVK26" s="15"/>
      <c r="AVL26" s="15"/>
      <c r="AVM26" s="15"/>
      <c r="AVN26" s="15"/>
      <c r="AVO26" s="15"/>
      <c r="AVP26" s="15"/>
      <c r="AVQ26" s="15"/>
      <c r="AVR26" s="15"/>
      <c r="AVS26" s="15"/>
      <c r="AVT26" s="15"/>
      <c r="AVU26" s="15"/>
      <c r="AVV26" s="15"/>
      <c r="AVW26" s="15"/>
      <c r="AVX26" s="15"/>
      <c r="AVY26" s="15"/>
      <c r="AVZ26" s="15"/>
      <c r="AWA26" s="15"/>
      <c r="AWB26" s="15"/>
      <c r="AWC26" s="15"/>
      <c r="AWD26" s="15"/>
      <c r="AWE26" s="15"/>
      <c r="AWF26" s="15"/>
      <c r="AWG26" s="15"/>
      <c r="AWH26" s="15"/>
      <c r="AWI26" s="15"/>
      <c r="AWJ26" s="15"/>
      <c r="AWK26" s="15"/>
      <c r="AWL26" s="15"/>
      <c r="AWM26" s="15"/>
      <c r="AWN26" s="15"/>
      <c r="AWO26" s="15"/>
      <c r="AWP26" s="15"/>
      <c r="AWQ26" s="15"/>
      <c r="AWR26" s="15"/>
      <c r="AWS26" s="15"/>
      <c r="AWT26" s="15"/>
      <c r="AWU26" s="15"/>
      <c r="AWV26" s="15"/>
      <c r="AWW26" s="15"/>
      <c r="AWX26" s="15"/>
      <c r="AWY26" s="15"/>
      <c r="AWZ26" s="15"/>
      <c r="AXA26" s="15"/>
      <c r="AXB26" s="15"/>
      <c r="AXC26" s="15"/>
      <c r="AXD26" s="15"/>
      <c r="AXE26" s="15"/>
      <c r="AXF26" s="15"/>
      <c r="AXG26" s="15"/>
      <c r="AXH26" s="15"/>
      <c r="AXI26" s="15"/>
      <c r="AXJ26" s="15"/>
      <c r="AXK26" s="15"/>
      <c r="AXL26" s="15"/>
      <c r="AXM26" s="15"/>
      <c r="AXN26" s="15"/>
      <c r="AXO26" s="15"/>
      <c r="AXP26" s="15"/>
      <c r="AXQ26" s="15"/>
      <c r="AXR26" s="15"/>
      <c r="AXS26" s="15"/>
      <c r="AXT26" s="15"/>
      <c r="AXU26" s="15"/>
      <c r="AXV26" s="15"/>
      <c r="AXW26" s="15"/>
      <c r="AXX26" s="15"/>
      <c r="AXY26" s="15"/>
      <c r="AXZ26" s="15"/>
      <c r="AYA26" s="15"/>
      <c r="AYB26" s="15"/>
      <c r="AYC26" s="15"/>
      <c r="AYD26" s="15"/>
      <c r="AYE26" s="15"/>
      <c r="AYF26" s="15"/>
      <c r="AYG26" s="15"/>
      <c r="AYH26" s="15"/>
      <c r="AYI26" s="15"/>
      <c r="AYJ26" s="15"/>
      <c r="AYK26" s="15"/>
      <c r="AYL26" s="15"/>
      <c r="AYM26" s="15"/>
      <c r="AYN26" s="15"/>
      <c r="AYO26" s="15"/>
      <c r="AYP26" s="15"/>
      <c r="AYQ26" s="15"/>
      <c r="AYR26" s="15"/>
      <c r="AYS26" s="15"/>
      <c r="AYT26" s="15"/>
      <c r="AYU26" s="15"/>
      <c r="AYV26" s="15"/>
      <c r="AYW26" s="15"/>
      <c r="AYX26" s="15"/>
      <c r="AYY26" s="15"/>
      <c r="AYZ26" s="15"/>
      <c r="AZA26" s="15"/>
      <c r="AZB26" s="15"/>
      <c r="AZC26" s="15"/>
      <c r="AZD26" s="15"/>
      <c r="AZE26" s="15"/>
      <c r="AZF26" s="15"/>
      <c r="AZG26" s="15"/>
      <c r="AZH26" s="15"/>
      <c r="AZI26" s="15"/>
      <c r="AZJ26" s="15"/>
      <c r="AZK26" s="15"/>
      <c r="AZL26" s="15"/>
      <c r="AZM26" s="15"/>
      <c r="AZN26" s="15"/>
      <c r="AZO26" s="15"/>
      <c r="AZP26" s="15"/>
      <c r="AZQ26" s="15"/>
      <c r="AZR26" s="15"/>
      <c r="AZS26" s="15"/>
      <c r="AZT26" s="15"/>
      <c r="AZU26" s="15"/>
      <c r="AZV26" s="15"/>
      <c r="AZW26" s="15"/>
      <c r="AZX26" s="15"/>
      <c r="AZY26" s="15"/>
      <c r="AZZ26" s="15"/>
      <c r="BAA26" s="15"/>
      <c r="BAB26" s="15"/>
      <c r="BAC26" s="15"/>
      <c r="BAD26" s="15"/>
      <c r="BAE26" s="15"/>
      <c r="BAF26" s="15"/>
      <c r="BAG26" s="15"/>
      <c r="BAH26" s="15"/>
      <c r="BAI26" s="15"/>
      <c r="BAJ26" s="15"/>
      <c r="BAK26" s="15"/>
      <c r="BAL26" s="15"/>
      <c r="BAM26" s="15"/>
      <c r="BAN26" s="15"/>
      <c r="BAO26" s="15"/>
      <c r="BAP26" s="15"/>
      <c r="BAQ26" s="15"/>
      <c r="BAR26" s="15"/>
      <c r="BAS26" s="15"/>
      <c r="BAT26" s="15"/>
      <c r="BAU26" s="15"/>
      <c r="BAV26" s="15"/>
      <c r="BAW26" s="15"/>
      <c r="BAX26" s="15"/>
      <c r="BAY26" s="15"/>
      <c r="BAZ26" s="15"/>
      <c r="BBA26" s="15"/>
      <c r="BBB26" s="15"/>
      <c r="BBC26" s="15"/>
      <c r="BBD26" s="15"/>
      <c r="BBE26" s="15"/>
      <c r="BBF26" s="15"/>
      <c r="BBG26" s="15"/>
      <c r="BBH26" s="15"/>
      <c r="BBI26" s="15"/>
      <c r="BBJ26" s="15"/>
      <c r="BBK26" s="15"/>
      <c r="BBL26" s="15"/>
      <c r="BBM26" s="15"/>
      <c r="BBN26" s="15"/>
      <c r="BBO26" s="15"/>
      <c r="BBP26" s="15"/>
      <c r="BBQ26" s="15"/>
      <c r="BBR26" s="15"/>
      <c r="BBS26" s="15"/>
      <c r="BBT26" s="15"/>
      <c r="BBU26" s="15"/>
      <c r="BBV26" s="15"/>
      <c r="BBW26" s="15"/>
      <c r="BBX26" s="15"/>
      <c r="BBY26" s="15"/>
      <c r="BBZ26" s="15"/>
      <c r="BCA26" s="15"/>
      <c r="BCB26" s="15"/>
      <c r="BCC26" s="15"/>
      <c r="BCD26" s="15"/>
      <c r="BCE26" s="15"/>
      <c r="BCF26" s="15"/>
      <c r="BCG26" s="15"/>
      <c r="BCH26" s="15"/>
      <c r="BCI26" s="15"/>
      <c r="BCJ26" s="15"/>
      <c r="BCK26" s="15"/>
      <c r="BCL26" s="15"/>
      <c r="BCM26" s="15"/>
      <c r="BCN26" s="15"/>
      <c r="BCO26" s="15"/>
      <c r="BCP26" s="15"/>
      <c r="BCQ26" s="15"/>
      <c r="BCR26" s="15"/>
      <c r="BCS26" s="15"/>
      <c r="BCT26" s="15"/>
      <c r="BCU26" s="15"/>
      <c r="BCV26" s="15"/>
      <c r="BCW26" s="15"/>
      <c r="BCX26" s="15"/>
      <c r="BCY26" s="15"/>
      <c r="BCZ26" s="15"/>
      <c r="BDA26" s="15"/>
      <c r="BDB26" s="15"/>
      <c r="BDC26" s="15"/>
      <c r="BDD26" s="15"/>
      <c r="BDE26" s="15"/>
      <c r="BDF26" s="15"/>
      <c r="BDG26" s="15"/>
      <c r="BDH26" s="15"/>
      <c r="BDI26" s="15"/>
      <c r="BDJ26" s="15"/>
      <c r="BDK26" s="15"/>
      <c r="BDL26" s="15"/>
      <c r="BDM26" s="15"/>
      <c r="BDN26" s="15"/>
      <c r="BDO26" s="15"/>
      <c r="BDP26" s="15"/>
      <c r="BDQ26" s="15"/>
      <c r="BDR26" s="15"/>
      <c r="BDS26" s="15"/>
      <c r="BDT26" s="15"/>
      <c r="BDU26" s="15"/>
      <c r="BDV26" s="15"/>
      <c r="BDW26" s="15"/>
      <c r="BDX26" s="15"/>
      <c r="BDY26" s="15"/>
      <c r="BDZ26" s="15"/>
      <c r="BEA26" s="15"/>
      <c r="BEB26" s="15"/>
      <c r="BEC26" s="15"/>
      <c r="BED26" s="15"/>
      <c r="BEE26" s="15"/>
      <c r="BEF26" s="15"/>
      <c r="BEG26" s="15"/>
      <c r="BEH26" s="15"/>
      <c r="BEI26" s="15"/>
      <c r="BEJ26" s="15"/>
      <c r="BEK26" s="15"/>
      <c r="BEL26" s="15"/>
      <c r="BEM26" s="15"/>
      <c r="BEN26" s="15"/>
      <c r="BEO26" s="15"/>
      <c r="BEP26" s="15"/>
      <c r="BEQ26" s="15"/>
      <c r="BER26" s="15"/>
      <c r="BES26" s="15"/>
      <c r="BET26" s="15"/>
      <c r="BEU26" s="15"/>
      <c r="BEV26" s="15"/>
      <c r="BEW26" s="15"/>
      <c r="BEX26" s="15"/>
      <c r="BEY26" s="15"/>
      <c r="BEZ26" s="15"/>
      <c r="BFA26" s="15"/>
      <c r="BFB26" s="15"/>
      <c r="BFC26" s="15"/>
      <c r="BFD26" s="15"/>
      <c r="BFE26" s="15"/>
      <c r="BFF26" s="15"/>
      <c r="BFG26" s="15"/>
      <c r="BFH26" s="15"/>
      <c r="BFI26" s="15"/>
      <c r="BFJ26" s="15"/>
      <c r="BFK26" s="15"/>
      <c r="BFL26" s="15"/>
      <c r="BFM26" s="15"/>
      <c r="BFN26" s="15"/>
      <c r="BFO26" s="15"/>
      <c r="BFP26" s="15"/>
      <c r="BFQ26" s="15"/>
      <c r="BFR26" s="15"/>
      <c r="BFS26" s="15"/>
      <c r="BFT26" s="15"/>
      <c r="BFU26" s="15"/>
      <c r="BFV26" s="15"/>
      <c r="BFW26" s="15"/>
      <c r="BFX26" s="15"/>
      <c r="BFY26" s="15"/>
      <c r="BFZ26" s="15"/>
      <c r="BGA26" s="15"/>
      <c r="BGB26" s="15"/>
      <c r="BGC26" s="15"/>
      <c r="BGD26" s="15"/>
      <c r="BGE26" s="15"/>
      <c r="BGF26" s="15"/>
      <c r="BGG26" s="15"/>
      <c r="BGH26" s="15"/>
      <c r="BGI26" s="15"/>
      <c r="BGJ26" s="15"/>
      <c r="BGK26" s="15"/>
      <c r="BGL26" s="15"/>
      <c r="BGM26" s="15"/>
      <c r="BGN26" s="15"/>
      <c r="BGO26" s="15"/>
      <c r="BGP26" s="15"/>
      <c r="BGQ26" s="15"/>
      <c r="BGR26" s="15"/>
      <c r="BGS26" s="15"/>
      <c r="BGT26" s="15"/>
      <c r="BGU26" s="15"/>
      <c r="BGV26" s="15"/>
      <c r="BGW26" s="15"/>
      <c r="BGX26" s="15"/>
      <c r="BGY26" s="15"/>
      <c r="BGZ26" s="15"/>
      <c r="BHA26" s="15"/>
      <c r="BHB26" s="15"/>
      <c r="BHC26" s="15"/>
      <c r="BHD26" s="15"/>
      <c r="BHE26" s="15"/>
      <c r="BHF26" s="15"/>
      <c r="BHG26" s="15"/>
      <c r="BHH26" s="15"/>
      <c r="BHI26" s="15"/>
      <c r="BHJ26" s="15"/>
      <c r="BHK26" s="15"/>
      <c r="BHL26" s="15"/>
      <c r="BHM26" s="15"/>
      <c r="BHN26" s="15"/>
      <c r="BHO26" s="15"/>
      <c r="BHP26" s="15"/>
      <c r="BHQ26" s="15"/>
      <c r="BHR26" s="15"/>
      <c r="BHS26" s="15"/>
      <c r="BHT26" s="15"/>
      <c r="BHU26" s="15"/>
      <c r="BHV26" s="15"/>
      <c r="BHW26" s="15"/>
      <c r="BHX26" s="15"/>
      <c r="BHY26" s="15"/>
      <c r="BHZ26" s="15"/>
      <c r="BIA26" s="15"/>
      <c r="BIB26" s="15"/>
      <c r="BIC26" s="15"/>
      <c r="BID26" s="15"/>
      <c r="BIE26" s="15"/>
      <c r="BIF26" s="15"/>
      <c r="BIG26" s="15"/>
      <c r="BIH26" s="15"/>
      <c r="BII26" s="15"/>
      <c r="BIJ26" s="15"/>
      <c r="BIK26" s="15"/>
      <c r="BIL26" s="15"/>
      <c r="BIM26" s="15"/>
      <c r="BIN26" s="15"/>
      <c r="BIO26" s="15"/>
      <c r="BIP26" s="15"/>
      <c r="BIQ26" s="15"/>
      <c r="BIR26" s="15"/>
      <c r="BIS26" s="15"/>
      <c r="BIT26" s="15"/>
      <c r="BIU26" s="15"/>
      <c r="BIV26" s="15"/>
      <c r="BIW26" s="15"/>
      <c r="BIX26" s="15"/>
      <c r="BIY26" s="15"/>
      <c r="BIZ26" s="15"/>
      <c r="BJA26" s="15"/>
      <c r="BJB26" s="15"/>
      <c r="BJC26" s="15"/>
      <c r="BJD26" s="15"/>
      <c r="BJE26" s="15"/>
      <c r="BJF26" s="15"/>
      <c r="BJG26" s="15"/>
      <c r="BJH26" s="15"/>
      <c r="BJI26" s="15"/>
      <c r="BJJ26" s="15"/>
      <c r="BJK26" s="15"/>
      <c r="BJL26" s="15"/>
      <c r="BJM26" s="15"/>
      <c r="BJN26" s="15"/>
      <c r="BJO26" s="15"/>
      <c r="BJP26" s="15"/>
      <c r="BJQ26" s="15"/>
      <c r="BJR26" s="15"/>
      <c r="BJS26" s="15"/>
      <c r="BJT26" s="15"/>
      <c r="BJU26" s="15"/>
      <c r="BJV26" s="15"/>
      <c r="BJW26" s="15"/>
      <c r="BJX26" s="15"/>
      <c r="BJY26" s="15"/>
      <c r="BJZ26" s="15"/>
      <c r="BKA26" s="15"/>
      <c r="BKB26" s="15"/>
      <c r="BKC26" s="15"/>
      <c r="BKD26" s="15"/>
      <c r="BKE26" s="15"/>
      <c r="BKF26" s="15"/>
      <c r="BKG26" s="15"/>
      <c r="BKH26" s="15"/>
      <c r="BKI26" s="15"/>
      <c r="BKJ26" s="15"/>
      <c r="BKK26" s="15"/>
      <c r="BKL26" s="15"/>
      <c r="BKM26" s="15"/>
      <c r="BKN26" s="15"/>
      <c r="BKO26" s="15"/>
      <c r="BKP26" s="15"/>
      <c r="BKQ26" s="15"/>
      <c r="BKR26" s="15"/>
      <c r="BKS26" s="15"/>
      <c r="BKT26" s="15"/>
      <c r="BKU26" s="15"/>
      <c r="BKV26" s="15"/>
      <c r="BKW26" s="15"/>
      <c r="BKX26" s="15"/>
      <c r="BKY26" s="15"/>
      <c r="BKZ26" s="15"/>
      <c r="BLA26" s="15"/>
      <c r="BLB26" s="15"/>
      <c r="BLC26" s="15"/>
      <c r="BLD26" s="15"/>
      <c r="BLE26" s="15"/>
      <c r="BLF26" s="15"/>
      <c r="BLG26" s="15"/>
      <c r="BLH26" s="15"/>
      <c r="BLI26" s="15"/>
      <c r="BLJ26" s="15"/>
      <c r="BLK26" s="15"/>
      <c r="BLL26" s="15"/>
      <c r="BLM26" s="15"/>
      <c r="BLN26" s="15"/>
      <c r="BLO26" s="15"/>
      <c r="BLP26" s="15"/>
      <c r="BLQ26" s="15"/>
      <c r="BLR26" s="15"/>
      <c r="BLS26" s="15"/>
      <c r="BLT26" s="15"/>
      <c r="BLU26" s="15"/>
      <c r="BLV26" s="15"/>
      <c r="BLW26" s="15"/>
      <c r="BLX26" s="15"/>
      <c r="BLY26" s="15"/>
      <c r="BLZ26" s="15"/>
      <c r="BMA26" s="15"/>
      <c r="BMB26" s="15"/>
      <c r="BMC26" s="15"/>
      <c r="BMD26" s="15"/>
      <c r="BME26" s="15"/>
      <c r="BMF26" s="15"/>
      <c r="BMG26" s="15"/>
      <c r="BMH26" s="15"/>
      <c r="BMI26" s="15"/>
      <c r="BMJ26" s="15"/>
      <c r="BMK26" s="15"/>
      <c r="BML26" s="15"/>
      <c r="BMM26" s="15"/>
      <c r="BMN26" s="15"/>
      <c r="BMO26" s="15"/>
      <c r="BMP26" s="15"/>
      <c r="BMQ26" s="15"/>
      <c r="BMR26" s="15"/>
      <c r="BMS26" s="15"/>
      <c r="BMT26" s="15"/>
      <c r="BMU26" s="15"/>
      <c r="BMV26" s="15"/>
      <c r="BMW26" s="15"/>
      <c r="BMX26" s="15"/>
      <c r="BMY26" s="15"/>
      <c r="BMZ26" s="15"/>
      <c r="BNA26" s="15"/>
      <c r="BNB26" s="15"/>
      <c r="BNC26" s="15"/>
      <c r="BND26" s="15"/>
      <c r="BNE26" s="15"/>
      <c r="BNF26" s="15"/>
      <c r="BNG26" s="15"/>
      <c r="BNH26" s="15"/>
      <c r="BNI26" s="15"/>
      <c r="BNJ26" s="15"/>
      <c r="BNK26" s="15"/>
      <c r="BNL26" s="15"/>
      <c r="BNM26" s="15"/>
      <c r="BNN26" s="15"/>
      <c r="BNO26" s="15"/>
      <c r="BNP26" s="15"/>
      <c r="BNQ26" s="15"/>
      <c r="BNR26" s="15"/>
      <c r="BNS26" s="15"/>
      <c r="BNT26" s="15"/>
      <c r="BNU26" s="15"/>
      <c r="BNV26" s="15"/>
      <c r="BNW26" s="15"/>
      <c r="BNX26" s="15"/>
      <c r="BNY26" s="15"/>
      <c r="BNZ26" s="15"/>
      <c r="BOA26" s="15"/>
      <c r="BOB26" s="15"/>
      <c r="BOC26" s="15"/>
      <c r="BOD26" s="15"/>
      <c r="BOE26" s="15"/>
      <c r="BOF26" s="15"/>
      <c r="BOG26" s="15"/>
      <c r="BOH26" s="15"/>
      <c r="BOI26" s="15"/>
      <c r="BOJ26" s="15"/>
      <c r="BOK26" s="15"/>
      <c r="BOL26" s="15"/>
      <c r="BOM26" s="15"/>
      <c r="BON26" s="15"/>
      <c r="BOO26" s="15"/>
      <c r="BOP26" s="15"/>
      <c r="BOQ26" s="15"/>
      <c r="BOR26" s="15"/>
      <c r="BOS26" s="15"/>
      <c r="BOT26" s="15"/>
      <c r="BOU26" s="15"/>
      <c r="BOV26" s="15"/>
      <c r="BOW26" s="15"/>
      <c r="BOX26" s="15"/>
      <c r="BOY26" s="15"/>
      <c r="BOZ26" s="15"/>
      <c r="BPA26" s="15"/>
      <c r="BPB26" s="15"/>
      <c r="BPC26" s="15"/>
      <c r="BPD26" s="15"/>
      <c r="BPE26" s="15"/>
      <c r="BPF26" s="15"/>
      <c r="BPG26" s="15"/>
      <c r="BPH26" s="15"/>
      <c r="BPI26" s="15"/>
      <c r="BPJ26" s="15"/>
      <c r="BPK26" s="15"/>
      <c r="BPL26" s="15"/>
      <c r="BPM26" s="15"/>
      <c r="BPN26" s="15"/>
      <c r="BPO26" s="15"/>
      <c r="BPP26" s="15"/>
      <c r="BPQ26" s="15"/>
      <c r="BPR26" s="15"/>
      <c r="BPS26" s="15"/>
      <c r="BPT26" s="15"/>
      <c r="BPU26" s="15"/>
      <c r="BPV26" s="15"/>
      <c r="BPW26" s="15"/>
      <c r="BPX26" s="15"/>
      <c r="BPY26" s="15"/>
      <c r="BPZ26" s="15"/>
      <c r="BQA26" s="15"/>
      <c r="BQB26" s="15"/>
      <c r="BQC26" s="15"/>
      <c r="BQD26" s="15"/>
      <c r="BQE26" s="15"/>
      <c r="BQF26" s="15"/>
      <c r="BQG26" s="15"/>
      <c r="BQH26" s="15"/>
      <c r="BQI26" s="15"/>
      <c r="BQJ26" s="15"/>
      <c r="BQK26" s="15"/>
      <c r="BQL26" s="15"/>
      <c r="BQM26" s="15"/>
      <c r="BQN26" s="15"/>
      <c r="BQO26" s="15"/>
      <c r="BQP26" s="15"/>
      <c r="BQQ26" s="15"/>
      <c r="BQR26" s="15"/>
      <c r="BQS26" s="15"/>
      <c r="BQT26" s="15"/>
      <c r="BQU26" s="15"/>
      <c r="BQV26" s="15"/>
      <c r="BQW26" s="15"/>
      <c r="BQX26" s="15"/>
      <c r="BQY26" s="15"/>
      <c r="BQZ26" s="15"/>
      <c r="BRA26" s="15"/>
      <c r="BRB26" s="15"/>
      <c r="BRC26" s="15"/>
      <c r="BRD26" s="15"/>
      <c r="BRE26" s="15"/>
      <c r="BRF26" s="15"/>
      <c r="BRG26" s="15"/>
      <c r="BRH26" s="15"/>
      <c r="BRI26" s="15"/>
      <c r="BRJ26" s="15"/>
      <c r="BRK26" s="15"/>
      <c r="BRL26" s="15"/>
      <c r="BRM26" s="15"/>
      <c r="BRN26" s="15"/>
      <c r="BRO26" s="15"/>
      <c r="BRP26" s="15"/>
      <c r="BRQ26" s="15"/>
      <c r="BRR26" s="15"/>
      <c r="BRS26" s="15"/>
      <c r="BRT26" s="15"/>
      <c r="BRU26" s="15"/>
      <c r="BRV26" s="15"/>
      <c r="BRW26" s="15"/>
      <c r="BRX26" s="15"/>
      <c r="BRY26" s="15"/>
      <c r="BRZ26" s="15"/>
      <c r="BSA26" s="15"/>
      <c r="BSB26" s="15"/>
      <c r="BSC26" s="15"/>
      <c r="BSD26" s="15"/>
      <c r="BSE26" s="15"/>
      <c r="BSF26" s="15"/>
      <c r="BSG26" s="15"/>
      <c r="BSH26" s="15"/>
      <c r="BSI26" s="15"/>
      <c r="BSJ26" s="15"/>
      <c r="BSK26" s="15"/>
      <c r="BSL26" s="15"/>
      <c r="BSM26" s="15"/>
      <c r="BSN26" s="15"/>
      <c r="BSO26" s="15"/>
      <c r="BSP26" s="15"/>
      <c r="BSQ26" s="15"/>
      <c r="BSR26" s="15"/>
      <c r="BSS26" s="15"/>
      <c r="BST26" s="15"/>
      <c r="BSU26" s="15"/>
      <c r="BSV26" s="15"/>
      <c r="BSW26" s="15"/>
      <c r="BSX26" s="15"/>
      <c r="BSY26" s="15"/>
      <c r="BSZ26" s="15"/>
      <c r="BTA26" s="15"/>
      <c r="BTB26" s="15"/>
      <c r="BTC26" s="15"/>
      <c r="BTD26" s="15"/>
      <c r="BTE26" s="15"/>
      <c r="BTF26" s="15"/>
      <c r="BTG26" s="15"/>
      <c r="BTH26" s="15"/>
      <c r="BTI26" s="15"/>
      <c r="BTJ26" s="15"/>
      <c r="BTK26" s="15"/>
      <c r="BTL26" s="15"/>
      <c r="BTM26" s="15"/>
      <c r="BTN26" s="15"/>
      <c r="BTO26" s="15"/>
      <c r="BTP26" s="15"/>
      <c r="BTQ26" s="15"/>
      <c r="BTR26" s="15"/>
      <c r="BTS26" s="15"/>
      <c r="BTT26" s="15"/>
      <c r="BTU26" s="15"/>
      <c r="BTV26" s="15"/>
      <c r="BTW26" s="15"/>
      <c r="BTX26" s="15"/>
      <c r="BTY26" s="15"/>
      <c r="BTZ26" s="15"/>
      <c r="BUA26" s="15"/>
      <c r="BUB26" s="15"/>
      <c r="BUC26" s="15"/>
      <c r="BUD26" s="15"/>
      <c r="BUE26" s="15"/>
      <c r="BUF26" s="15"/>
      <c r="BUG26" s="15"/>
      <c r="BUH26" s="15"/>
      <c r="BUI26" s="15"/>
      <c r="BUJ26" s="15"/>
      <c r="BUK26" s="15"/>
      <c r="BUL26" s="15"/>
      <c r="BUM26" s="15"/>
      <c r="BUN26" s="15"/>
      <c r="BUO26" s="15"/>
      <c r="BUP26" s="15"/>
      <c r="BUQ26" s="15"/>
      <c r="BUR26" s="15"/>
      <c r="BUS26" s="15"/>
      <c r="BUT26" s="15"/>
      <c r="BUU26" s="15"/>
      <c r="BUV26" s="15"/>
      <c r="BUW26" s="15"/>
      <c r="BUX26" s="15"/>
      <c r="BUY26" s="15"/>
      <c r="BUZ26" s="15"/>
      <c r="BVA26" s="15"/>
      <c r="BVB26" s="15"/>
      <c r="BVC26" s="15"/>
      <c r="BVD26" s="15"/>
      <c r="BVE26" s="15"/>
      <c r="BVF26" s="15"/>
      <c r="BVG26" s="15"/>
      <c r="BVH26" s="15"/>
      <c r="BVI26" s="15"/>
      <c r="BVJ26" s="15"/>
      <c r="BVK26" s="15"/>
      <c r="BVL26" s="15"/>
      <c r="BVM26" s="15"/>
      <c r="BVN26" s="15"/>
      <c r="BVO26" s="15"/>
      <c r="BVP26" s="15"/>
      <c r="BVQ26" s="15"/>
      <c r="BVR26" s="15"/>
      <c r="BVS26" s="15"/>
      <c r="BVT26" s="15"/>
      <c r="BVU26" s="15"/>
      <c r="BVV26" s="15"/>
      <c r="BVW26" s="15"/>
      <c r="BVX26" s="15"/>
      <c r="BVY26" s="15"/>
      <c r="BVZ26" s="15"/>
      <c r="BWA26" s="15"/>
      <c r="BWB26" s="15"/>
      <c r="BWC26" s="15"/>
      <c r="BWD26" s="15"/>
      <c r="BWE26" s="15"/>
      <c r="BWF26" s="15"/>
      <c r="BWG26" s="15"/>
      <c r="BWH26" s="15"/>
      <c r="BWI26" s="15"/>
      <c r="BWJ26" s="15"/>
      <c r="BWK26" s="15"/>
      <c r="BWL26" s="15"/>
      <c r="BWM26" s="15"/>
      <c r="BWN26" s="15"/>
      <c r="BWO26" s="15"/>
      <c r="BWP26" s="15"/>
      <c r="BWQ26" s="15"/>
      <c r="BWR26" s="15"/>
      <c r="BWS26" s="15"/>
      <c r="BWT26" s="15"/>
      <c r="BWU26" s="15"/>
      <c r="BWV26" s="15"/>
      <c r="BWW26" s="15"/>
      <c r="BWX26" s="15"/>
      <c r="BWY26" s="15"/>
      <c r="BWZ26" s="15"/>
      <c r="BXA26" s="15"/>
      <c r="BXB26" s="15"/>
      <c r="BXC26" s="15"/>
      <c r="BXD26" s="15"/>
      <c r="BXE26" s="15"/>
      <c r="BXF26" s="15"/>
      <c r="BXG26" s="15"/>
      <c r="BXH26" s="15"/>
      <c r="BXI26" s="15"/>
      <c r="BXJ26" s="15"/>
      <c r="BXK26" s="15"/>
      <c r="BXL26" s="15"/>
      <c r="BXM26" s="15"/>
      <c r="BXN26" s="15"/>
      <c r="BXO26" s="15"/>
      <c r="BXP26" s="15"/>
      <c r="BXQ26" s="15"/>
      <c r="BXR26" s="15"/>
      <c r="BXS26" s="15"/>
      <c r="BXT26" s="15"/>
      <c r="BXU26" s="15"/>
      <c r="BXV26" s="15"/>
      <c r="BXW26" s="15"/>
      <c r="BXX26" s="15"/>
      <c r="BXY26" s="15"/>
      <c r="BXZ26" s="15"/>
      <c r="BYA26" s="15"/>
      <c r="BYB26" s="15"/>
      <c r="BYC26" s="15"/>
      <c r="BYD26" s="15"/>
      <c r="BYE26" s="15"/>
      <c r="BYF26" s="15"/>
      <c r="BYG26" s="15"/>
      <c r="BYH26" s="15"/>
      <c r="BYI26" s="15"/>
      <c r="BYJ26" s="15"/>
      <c r="BYK26" s="15"/>
      <c r="BYL26" s="15"/>
      <c r="BYM26" s="15"/>
      <c r="BYN26" s="15"/>
      <c r="BYO26" s="15"/>
      <c r="BYP26" s="15"/>
      <c r="BYQ26" s="15"/>
      <c r="BYR26" s="15"/>
      <c r="BYS26" s="15"/>
      <c r="BYT26" s="15"/>
      <c r="BYU26" s="15"/>
      <c r="BYV26" s="15"/>
      <c r="BYW26" s="15"/>
      <c r="BYX26" s="15"/>
      <c r="BYY26" s="15"/>
      <c r="BYZ26" s="15"/>
      <c r="BZA26" s="15"/>
      <c r="BZB26" s="15"/>
      <c r="BZC26" s="15"/>
      <c r="BZD26" s="15"/>
      <c r="BZE26" s="15"/>
      <c r="BZF26" s="15"/>
      <c r="BZG26" s="15"/>
      <c r="BZH26" s="15"/>
      <c r="BZI26" s="15"/>
      <c r="BZJ26" s="15"/>
      <c r="BZK26" s="15"/>
      <c r="BZL26" s="15"/>
      <c r="BZM26" s="15"/>
      <c r="BZN26" s="15"/>
      <c r="BZO26" s="15"/>
      <c r="BZP26" s="15"/>
      <c r="BZQ26" s="15"/>
      <c r="BZR26" s="15"/>
      <c r="BZS26" s="15"/>
      <c r="BZT26" s="15"/>
      <c r="BZU26" s="15"/>
      <c r="BZV26" s="15"/>
      <c r="BZW26" s="15"/>
      <c r="BZX26" s="15"/>
      <c r="BZY26" s="15"/>
      <c r="BZZ26" s="15"/>
      <c r="CAA26" s="15"/>
      <c r="CAB26" s="15"/>
      <c r="CAC26" s="15"/>
      <c r="CAD26" s="15"/>
      <c r="CAE26" s="15"/>
      <c r="CAF26" s="15"/>
      <c r="CAG26" s="15"/>
      <c r="CAH26" s="15"/>
      <c r="CAI26" s="15"/>
      <c r="CAJ26" s="15"/>
      <c r="CAK26" s="15"/>
      <c r="CAL26" s="15"/>
      <c r="CAM26" s="15"/>
      <c r="CAN26" s="15"/>
      <c r="CAO26" s="15"/>
      <c r="CAP26" s="15"/>
      <c r="CAQ26" s="15"/>
      <c r="CAR26" s="15"/>
      <c r="CAS26" s="15"/>
      <c r="CAT26" s="15"/>
      <c r="CAU26" s="15"/>
      <c r="CAV26" s="15"/>
      <c r="CAW26" s="15"/>
      <c r="CAX26" s="15"/>
      <c r="CAY26" s="15"/>
      <c r="CAZ26" s="15"/>
      <c r="CBA26" s="15"/>
      <c r="CBB26" s="15"/>
      <c r="CBC26" s="15"/>
      <c r="CBD26" s="15"/>
      <c r="CBE26" s="15"/>
      <c r="CBF26" s="15"/>
      <c r="CBG26" s="15"/>
      <c r="CBH26" s="15"/>
      <c r="CBI26" s="15"/>
      <c r="CBJ26" s="15"/>
      <c r="CBK26" s="15"/>
      <c r="CBL26" s="15"/>
      <c r="CBM26" s="15"/>
      <c r="CBN26" s="15"/>
      <c r="CBO26" s="15"/>
      <c r="CBP26" s="15"/>
      <c r="CBQ26" s="15"/>
      <c r="CBR26" s="15"/>
      <c r="CBS26" s="15"/>
      <c r="CBT26" s="15"/>
      <c r="CBU26" s="15"/>
      <c r="CBV26" s="15"/>
      <c r="CBW26" s="15"/>
      <c r="CBX26" s="15"/>
      <c r="CBY26" s="15"/>
      <c r="CBZ26" s="15"/>
      <c r="CCA26" s="15"/>
      <c r="CCB26" s="15"/>
      <c r="CCC26" s="15"/>
      <c r="CCD26" s="15"/>
      <c r="CCE26" s="15"/>
      <c r="CCF26" s="15"/>
      <c r="CCG26" s="15"/>
      <c r="CCH26" s="15"/>
      <c r="CCI26" s="15"/>
      <c r="CCJ26" s="15"/>
      <c r="CCK26" s="15"/>
      <c r="CCL26" s="15"/>
      <c r="CCM26" s="15"/>
      <c r="CCN26" s="15"/>
      <c r="CCO26" s="15"/>
      <c r="CCP26" s="15"/>
      <c r="CCQ26" s="15"/>
      <c r="CCR26" s="15"/>
      <c r="CCS26" s="15"/>
      <c r="CCT26" s="15"/>
      <c r="CCU26" s="15"/>
      <c r="CCV26" s="15"/>
      <c r="CCW26" s="15"/>
      <c r="CCX26" s="15"/>
      <c r="CCY26" s="15"/>
      <c r="CCZ26" s="15"/>
      <c r="CDA26" s="15"/>
      <c r="CDB26" s="15"/>
      <c r="CDC26" s="15"/>
      <c r="CDD26" s="15"/>
      <c r="CDE26" s="15"/>
      <c r="CDF26" s="15"/>
      <c r="CDG26" s="15"/>
      <c r="CDH26" s="15"/>
      <c r="CDI26" s="15"/>
      <c r="CDJ26" s="15"/>
      <c r="CDK26" s="15"/>
      <c r="CDL26" s="15"/>
      <c r="CDM26" s="15"/>
      <c r="CDN26" s="15"/>
      <c r="CDO26" s="15"/>
      <c r="CDP26" s="15"/>
      <c r="CDQ26" s="15"/>
      <c r="CDR26" s="15"/>
      <c r="CDS26" s="15"/>
      <c r="CDT26" s="15"/>
      <c r="CDU26" s="15"/>
      <c r="CDV26" s="15"/>
      <c r="CDW26" s="15"/>
      <c r="CDX26" s="15"/>
      <c r="CDY26" s="15"/>
      <c r="CDZ26" s="15"/>
      <c r="CEA26" s="15"/>
      <c r="CEB26" s="15"/>
      <c r="CEC26" s="15"/>
      <c r="CED26" s="15"/>
      <c r="CEE26" s="15"/>
      <c r="CEF26" s="15"/>
      <c r="CEG26" s="15"/>
      <c r="CEH26" s="15"/>
      <c r="CEI26" s="15"/>
      <c r="CEJ26" s="15"/>
      <c r="CEK26" s="15"/>
      <c r="CEL26" s="15"/>
      <c r="CEM26" s="15"/>
      <c r="CEN26" s="15"/>
      <c r="CEO26" s="15"/>
      <c r="CEP26" s="15"/>
      <c r="CEQ26" s="15"/>
      <c r="CER26" s="15"/>
      <c r="CES26" s="15"/>
      <c r="CET26" s="15"/>
      <c r="CEU26" s="15"/>
      <c r="CEV26" s="15"/>
      <c r="CEW26" s="15"/>
      <c r="CEX26" s="15"/>
      <c r="CEY26" s="15"/>
      <c r="CEZ26" s="15"/>
      <c r="CFA26" s="15"/>
      <c r="CFB26" s="15"/>
      <c r="CFC26" s="15"/>
      <c r="CFD26" s="15"/>
      <c r="CFE26" s="15"/>
      <c r="CFF26" s="15"/>
      <c r="CFG26" s="15"/>
      <c r="CFH26" s="15"/>
      <c r="CFI26" s="15"/>
      <c r="CFJ26" s="15"/>
      <c r="CFK26" s="15"/>
      <c r="CFL26" s="15"/>
      <c r="CFM26" s="15"/>
      <c r="CFN26" s="15"/>
      <c r="CFO26" s="15"/>
      <c r="CFP26" s="15"/>
      <c r="CFQ26" s="15"/>
      <c r="CFR26" s="15"/>
      <c r="CFS26" s="15"/>
      <c r="CFT26" s="15"/>
      <c r="CFU26" s="15"/>
      <c r="CFV26" s="15"/>
      <c r="CFW26" s="15"/>
      <c r="CFX26" s="15"/>
      <c r="CFY26" s="15"/>
      <c r="CFZ26" s="15"/>
      <c r="CGA26" s="15"/>
      <c r="CGB26" s="15"/>
      <c r="CGC26" s="15"/>
      <c r="CGD26" s="15"/>
      <c r="CGE26" s="15"/>
      <c r="CGF26" s="15"/>
      <c r="CGG26" s="15"/>
      <c r="CGH26" s="15"/>
      <c r="CGI26" s="15"/>
      <c r="CGJ26" s="15"/>
      <c r="CGK26" s="15"/>
      <c r="CGL26" s="15"/>
      <c r="CGM26" s="15"/>
      <c r="CGN26" s="15"/>
      <c r="CGO26" s="15"/>
      <c r="CGP26" s="15"/>
      <c r="CGQ26" s="15"/>
      <c r="CGR26" s="15"/>
      <c r="CGS26" s="15"/>
      <c r="CGT26" s="15"/>
      <c r="CGU26" s="15"/>
      <c r="CGV26" s="15"/>
      <c r="CGW26" s="15"/>
      <c r="CGX26" s="15"/>
      <c r="CGY26" s="15"/>
      <c r="CGZ26" s="15"/>
      <c r="CHA26" s="15"/>
      <c r="CHB26" s="15"/>
      <c r="CHC26" s="15"/>
      <c r="CHD26" s="15"/>
      <c r="CHE26" s="15"/>
      <c r="CHF26" s="15"/>
      <c r="CHG26" s="15"/>
      <c r="CHH26" s="15"/>
      <c r="CHI26" s="15"/>
      <c r="CHJ26" s="15"/>
      <c r="CHK26" s="15"/>
      <c r="CHL26" s="15"/>
      <c r="CHM26" s="15"/>
      <c r="CHN26" s="15"/>
      <c r="CHO26" s="15"/>
      <c r="CHP26" s="15"/>
      <c r="CHQ26" s="15"/>
      <c r="CHR26" s="15"/>
      <c r="CHS26" s="15"/>
      <c r="CHT26" s="15"/>
      <c r="CHU26" s="15"/>
      <c r="CHV26" s="15"/>
      <c r="CHW26" s="15"/>
      <c r="CHX26" s="15"/>
      <c r="CHY26" s="15"/>
      <c r="CHZ26" s="15"/>
      <c r="CIA26" s="15"/>
      <c r="CIB26" s="15"/>
      <c r="CIC26" s="15"/>
      <c r="CID26" s="15"/>
      <c r="CIE26" s="15"/>
      <c r="CIF26" s="15"/>
      <c r="CIG26" s="15"/>
      <c r="CIH26" s="15"/>
      <c r="CII26" s="15"/>
      <c r="CIJ26" s="15"/>
      <c r="CIK26" s="15"/>
      <c r="CIL26" s="15"/>
      <c r="CIM26" s="15"/>
      <c r="CIN26" s="15"/>
      <c r="CIO26" s="15"/>
      <c r="CIP26" s="15"/>
      <c r="CIQ26" s="15"/>
      <c r="CIR26" s="15"/>
      <c r="CIS26" s="15"/>
      <c r="CIT26" s="15"/>
      <c r="CIU26" s="15"/>
      <c r="CIV26" s="15"/>
      <c r="CIW26" s="15"/>
      <c r="CIX26" s="15"/>
      <c r="CIY26" s="15"/>
      <c r="CIZ26" s="15"/>
      <c r="CJA26" s="15"/>
      <c r="CJB26" s="15"/>
      <c r="CJC26" s="15"/>
      <c r="CJD26" s="15"/>
      <c r="CJE26" s="15"/>
      <c r="CJF26" s="15"/>
      <c r="CJG26" s="15"/>
      <c r="CJH26" s="15"/>
      <c r="CJI26" s="15"/>
      <c r="CJJ26" s="15"/>
      <c r="CJK26" s="15"/>
      <c r="CJL26" s="15"/>
      <c r="CJM26" s="15"/>
      <c r="CJN26" s="15"/>
      <c r="CJO26" s="15"/>
      <c r="CJP26" s="15"/>
      <c r="CJQ26" s="15"/>
      <c r="CJR26" s="15"/>
      <c r="CJS26" s="15"/>
      <c r="CJT26" s="15"/>
      <c r="CJU26" s="15"/>
      <c r="CJV26" s="15"/>
      <c r="CJW26" s="15"/>
      <c r="CJX26" s="15"/>
      <c r="CJY26" s="15"/>
      <c r="CJZ26" s="15"/>
      <c r="CKA26" s="15"/>
      <c r="CKB26" s="15"/>
      <c r="CKC26" s="15"/>
      <c r="CKD26" s="15"/>
      <c r="CKE26" s="15"/>
      <c r="CKF26" s="15"/>
      <c r="CKG26" s="15"/>
      <c r="CKH26" s="15"/>
      <c r="CKI26" s="15"/>
      <c r="CKJ26" s="15"/>
      <c r="CKK26" s="15"/>
      <c r="CKL26" s="15"/>
      <c r="CKM26" s="15"/>
      <c r="CKN26" s="15"/>
      <c r="CKO26" s="15"/>
      <c r="CKP26" s="15"/>
      <c r="CKQ26" s="15"/>
      <c r="CKR26" s="15"/>
      <c r="CKS26" s="15"/>
      <c r="CKT26" s="15"/>
      <c r="CKU26" s="15"/>
      <c r="CKV26" s="15"/>
      <c r="CKW26" s="15"/>
      <c r="CKX26" s="15"/>
      <c r="CKY26" s="15"/>
      <c r="CKZ26" s="15"/>
      <c r="CLA26" s="15"/>
      <c r="CLB26" s="15"/>
      <c r="CLC26" s="15"/>
      <c r="CLD26" s="15"/>
      <c r="CLE26" s="15"/>
      <c r="CLF26" s="15"/>
      <c r="CLG26" s="15"/>
      <c r="CLH26" s="15"/>
      <c r="CLI26" s="15"/>
      <c r="CLJ26" s="15"/>
      <c r="CLK26" s="15"/>
      <c r="CLL26" s="15"/>
      <c r="CLM26" s="15"/>
      <c r="CLN26" s="15"/>
      <c r="CLO26" s="15"/>
      <c r="CLP26" s="15"/>
      <c r="CLQ26" s="15"/>
      <c r="CLR26" s="15"/>
      <c r="CLS26" s="15"/>
      <c r="CLT26" s="15"/>
      <c r="CLU26" s="15"/>
      <c r="CLV26" s="15"/>
      <c r="CLW26" s="15"/>
      <c r="CLX26" s="15"/>
      <c r="CLY26" s="15"/>
      <c r="CLZ26" s="15"/>
      <c r="CMA26" s="15"/>
      <c r="CMB26" s="15"/>
      <c r="CMC26" s="15"/>
      <c r="CMD26" s="15"/>
      <c r="CME26" s="15"/>
      <c r="CMF26" s="15"/>
      <c r="CMG26" s="15"/>
      <c r="CMH26" s="15"/>
      <c r="CMI26" s="15"/>
      <c r="CMJ26" s="15"/>
      <c r="CMK26" s="15"/>
      <c r="CML26" s="15"/>
      <c r="CMM26" s="15"/>
      <c r="CMN26" s="15"/>
      <c r="CMO26" s="15"/>
      <c r="CMP26" s="15"/>
      <c r="CMQ26" s="15"/>
      <c r="CMR26" s="15"/>
      <c r="CMS26" s="15"/>
      <c r="CMT26" s="15"/>
      <c r="CMU26" s="15"/>
      <c r="CMV26" s="15"/>
      <c r="CMW26" s="15"/>
      <c r="CMX26" s="15"/>
      <c r="CMY26" s="15"/>
      <c r="CMZ26" s="15"/>
      <c r="CNA26" s="15"/>
      <c r="CNB26" s="15"/>
      <c r="CNC26" s="15"/>
      <c r="CND26" s="15"/>
      <c r="CNE26" s="15"/>
      <c r="CNF26" s="15"/>
      <c r="CNG26" s="15"/>
      <c r="CNH26" s="15"/>
      <c r="CNI26" s="15"/>
      <c r="CNJ26" s="15"/>
      <c r="CNK26" s="15"/>
      <c r="CNL26" s="15"/>
      <c r="CNM26" s="15"/>
      <c r="CNN26" s="15"/>
      <c r="CNO26" s="15"/>
      <c r="CNP26" s="15"/>
      <c r="CNQ26" s="15"/>
      <c r="CNR26" s="15"/>
      <c r="CNS26" s="15"/>
      <c r="CNT26" s="15"/>
      <c r="CNU26" s="15"/>
      <c r="CNV26" s="15"/>
      <c r="CNW26" s="15"/>
      <c r="CNX26" s="15"/>
      <c r="CNY26" s="15"/>
      <c r="CNZ26" s="15"/>
      <c r="COA26" s="15"/>
      <c r="COB26" s="15"/>
      <c r="COC26" s="15"/>
      <c r="COD26" s="15"/>
      <c r="COE26" s="15"/>
      <c r="COF26" s="15"/>
      <c r="COG26" s="15"/>
      <c r="COH26" s="15"/>
      <c r="COI26" s="15"/>
      <c r="COJ26" s="15"/>
      <c r="COK26" s="15"/>
      <c r="COL26" s="15"/>
      <c r="COM26" s="15"/>
      <c r="CON26" s="15"/>
      <c r="COO26" s="15"/>
      <c r="COP26" s="15"/>
      <c r="COQ26" s="15"/>
      <c r="COR26" s="15"/>
      <c r="COS26" s="15"/>
      <c r="COT26" s="15"/>
      <c r="COU26" s="15"/>
      <c r="COV26" s="15"/>
      <c r="COW26" s="15"/>
      <c r="COX26" s="15"/>
      <c r="COY26" s="15"/>
      <c r="COZ26" s="15"/>
      <c r="CPA26" s="15"/>
      <c r="CPB26" s="15"/>
      <c r="CPC26" s="15"/>
      <c r="CPD26" s="15"/>
      <c r="CPE26" s="15"/>
      <c r="CPF26" s="15"/>
      <c r="CPG26" s="15"/>
      <c r="CPH26" s="15"/>
      <c r="CPI26" s="15"/>
      <c r="CPJ26" s="15"/>
      <c r="CPK26" s="15"/>
      <c r="CPL26" s="15"/>
      <c r="CPM26" s="15"/>
      <c r="CPN26" s="15"/>
      <c r="CPO26" s="15"/>
      <c r="CPP26" s="15"/>
      <c r="CPQ26" s="15"/>
      <c r="CPR26" s="15"/>
      <c r="CPS26" s="15"/>
      <c r="CPT26" s="15"/>
      <c r="CPU26" s="15"/>
      <c r="CPV26" s="15"/>
      <c r="CPW26" s="15"/>
      <c r="CPX26" s="15"/>
      <c r="CPY26" s="15"/>
      <c r="CPZ26" s="15"/>
      <c r="CQA26" s="15"/>
      <c r="CQB26" s="15"/>
      <c r="CQC26" s="15"/>
      <c r="CQD26" s="15"/>
      <c r="CQE26" s="15"/>
      <c r="CQF26" s="15"/>
      <c r="CQG26" s="15"/>
      <c r="CQH26" s="15"/>
      <c r="CQI26" s="15"/>
      <c r="CQJ26" s="15"/>
      <c r="CQK26" s="15"/>
      <c r="CQL26" s="15"/>
      <c r="CQM26" s="15"/>
      <c r="CQN26" s="15"/>
      <c r="CQO26" s="15"/>
      <c r="CQP26" s="15"/>
      <c r="CQQ26" s="15"/>
      <c r="CQR26" s="15"/>
      <c r="CQS26" s="15"/>
      <c r="CQT26" s="15"/>
      <c r="CQU26" s="15"/>
      <c r="CQV26" s="15"/>
      <c r="CQW26" s="15"/>
      <c r="CQX26" s="15"/>
      <c r="CQY26" s="15"/>
      <c r="CQZ26" s="15"/>
      <c r="CRA26" s="15"/>
      <c r="CRB26" s="15"/>
      <c r="CRC26" s="15"/>
      <c r="CRD26" s="15"/>
      <c r="CRE26" s="15"/>
      <c r="CRF26" s="15"/>
      <c r="CRG26" s="15"/>
      <c r="CRH26" s="15"/>
      <c r="CRI26" s="15"/>
      <c r="CRJ26" s="15"/>
      <c r="CRK26" s="15"/>
      <c r="CRL26" s="15"/>
      <c r="CRM26" s="15"/>
      <c r="CRN26" s="15"/>
      <c r="CRO26" s="15"/>
      <c r="CRP26" s="15"/>
      <c r="CRQ26" s="15"/>
      <c r="CRR26" s="15"/>
      <c r="CRS26" s="15"/>
      <c r="CRT26" s="15"/>
      <c r="CRU26" s="15"/>
      <c r="CRV26" s="15"/>
      <c r="CRW26" s="15"/>
      <c r="CRX26" s="15"/>
      <c r="CRY26" s="15"/>
      <c r="CRZ26" s="15"/>
      <c r="CSA26" s="15"/>
      <c r="CSB26" s="15"/>
      <c r="CSC26" s="15"/>
      <c r="CSD26" s="15"/>
      <c r="CSE26" s="15"/>
      <c r="CSF26" s="15"/>
      <c r="CSG26" s="15"/>
      <c r="CSH26" s="15"/>
      <c r="CSI26" s="15"/>
      <c r="CSJ26" s="15"/>
      <c r="CSK26" s="15"/>
      <c r="CSL26" s="15"/>
      <c r="CSM26" s="15"/>
      <c r="CSN26" s="15"/>
      <c r="CSO26" s="15"/>
      <c r="CSP26" s="15"/>
      <c r="CSQ26" s="15"/>
      <c r="CSR26" s="15"/>
      <c r="CSS26" s="15"/>
      <c r="CST26" s="15"/>
      <c r="CSU26" s="15"/>
      <c r="CSV26" s="15"/>
      <c r="CSW26" s="15"/>
      <c r="CSX26" s="15"/>
      <c r="CSY26" s="15"/>
      <c r="CSZ26" s="15"/>
      <c r="CTA26" s="15"/>
      <c r="CTB26" s="15"/>
      <c r="CTC26" s="15"/>
      <c r="CTD26" s="15"/>
      <c r="CTE26" s="15"/>
      <c r="CTF26" s="15"/>
      <c r="CTG26" s="15"/>
      <c r="CTH26" s="15"/>
      <c r="CTI26" s="15"/>
      <c r="CTJ26" s="15"/>
      <c r="CTK26" s="15"/>
      <c r="CTL26" s="15"/>
      <c r="CTM26" s="15"/>
      <c r="CTN26" s="15"/>
      <c r="CTO26" s="15"/>
      <c r="CTP26" s="15"/>
      <c r="CTQ26" s="15"/>
      <c r="CTR26" s="15"/>
      <c r="CTS26" s="15"/>
      <c r="CTT26" s="15"/>
      <c r="CTU26" s="15"/>
      <c r="CTV26" s="15"/>
      <c r="CTW26" s="15"/>
      <c r="CTX26" s="15"/>
      <c r="CTY26" s="15"/>
      <c r="CTZ26" s="15"/>
      <c r="CUA26" s="15"/>
      <c r="CUB26" s="15"/>
      <c r="CUC26" s="15"/>
      <c r="CUD26" s="15"/>
      <c r="CUE26" s="15"/>
      <c r="CUF26" s="15"/>
      <c r="CUG26" s="15"/>
      <c r="CUH26" s="15"/>
      <c r="CUI26" s="15"/>
      <c r="CUJ26" s="15"/>
      <c r="CUK26" s="15"/>
      <c r="CUL26" s="15"/>
      <c r="CUM26" s="15"/>
      <c r="CUN26" s="15"/>
      <c r="CUO26" s="15"/>
      <c r="CUP26" s="15"/>
      <c r="CUQ26" s="15"/>
      <c r="CUR26" s="15"/>
      <c r="CUS26" s="15"/>
      <c r="CUT26" s="15"/>
      <c r="CUU26" s="15"/>
      <c r="CUV26" s="15"/>
      <c r="CUW26" s="15"/>
      <c r="CUX26" s="15"/>
      <c r="CUY26" s="15"/>
      <c r="CUZ26" s="15"/>
      <c r="CVA26" s="15"/>
      <c r="CVB26" s="15"/>
      <c r="CVC26" s="15"/>
      <c r="CVD26" s="15"/>
      <c r="CVE26" s="15"/>
      <c r="CVF26" s="15"/>
      <c r="CVG26" s="15"/>
      <c r="CVH26" s="15"/>
      <c r="CVI26" s="15"/>
      <c r="CVJ26" s="15"/>
      <c r="CVK26" s="15"/>
      <c r="CVL26" s="15"/>
      <c r="CVM26" s="15"/>
      <c r="CVN26" s="15"/>
      <c r="CVO26" s="15"/>
      <c r="CVP26" s="15"/>
      <c r="CVQ26" s="15"/>
      <c r="CVR26" s="15"/>
      <c r="CVS26" s="15"/>
      <c r="CVT26" s="15"/>
      <c r="CVU26" s="15"/>
      <c r="CVV26" s="15"/>
      <c r="CVW26" s="15"/>
      <c r="CVX26" s="15"/>
      <c r="CVY26" s="15"/>
      <c r="CVZ26" s="15"/>
      <c r="CWA26" s="15"/>
      <c r="CWB26" s="15"/>
      <c r="CWC26" s="15"/>
      <c r="CWD26" s="15"/>
      <c r="CWE26" s="15"/>
      <c r="CWF26" s="15"/>
      <c r="CWG26" s="15"/>
      <c r="CWH26" s="15"/>
      <c r="CWI26" s="15"/>
      <c r="CWJ26" s="15"/>
      <c r="CWK26" s="15"/>
      <c r="CWL26" s="15"/>
      <c r="CWM26" s="15"/>
      <c r="CWN26" s="15"/>
      <c r="CWO26" s="15"/>
      <c r="CWP26" s="15"/>
      <c r="CWQ26" s="15"/>
      <c r="CWR26" s="15"/>
      <c r="CWS26" s="15"/>
      <c r="CWT26" s="15"/>
      <c r="CWU26" s="15"/>
      <c r="CWV26" s="15"/>
      <c r="CWW26" s="15"/>
      <c r="CWX26" s="15"/>
      <c r="CWY26" s="15"/>
      <c r="CWZ26" s="15"/>
      <c r="CXA26" s="15"/>
      <c r="CXB26" s="15"/>
      <c r="CXC26" s="15"/>
      <c r="CXD26" s="15"/>
      <c r="CXE26" s="15"/>
      <c r="CXF26" s="15"/>
      <c r="CXG26" s="15"/>
      <c r="CXH26" s="15"/>
      <c r="CXI26" s="15"/>
      <c r="CXJ26" s="15"/>
      <c r="CXK26" s="15"/>
      <c r="CXL26" s="15"/>
      <c r="CXM26" s="15"/>
      <c r="CXN26" s="15"/>
      <c r="CXO26" s="15"/>
      <c r="CXP26" s="15"/>
      <c r="CXQ26" s="15"/>
      <c r="CXR26" s="15"/>
      <c r="CXS26" s="15"/>
      <c r="CXT26" s="15"/>
      <c r="CXU26" s="15"/>
      <c r="CXV26" s="15"/>
      <c r="CXW26" s="15"/>
      <c r="CXX26" s="15"/>
      <c r="CXY26" s="15"/>
      <c r="CXZ26" s="15"/>
      <c r="CYA26" s="15"/>
      <c r="CYB26" s="15"/>
      <c r="CYC26" s="15"/>
      <c r="CYD26" s="15"/>
      <c r="CYE26" s="15"/>
      <c r="CYF26" s="15"/>
      <c r="CYG26" s="15"/>
      <c r="CYH26" s="15"/>
      <c r="CYI26" s="15"/>
      <c r="CYJ26" s="15"/>
      <c r="CYK26" s="15"/>
      <c r="CYL26" s="15"/>
      <c r="CYM26" s="15"/>
      <c r="CYN26" s="15"/>
      <c r="CYO26" s="15"/>
      <c r="CYP26" s="15"/>
      <c r="CYQ26" s="15"/>
      <c r="CYR26" s="15"/>
      <c r="CYS26" s="15"/>
      <c r="CYT26" s="15"/>
      <c r="CYU26" s="15"/>
      <c r="CYV26" s="15"/>
      <c r="CYW26" s="15"/>
      <c r="CYX26" s="15"/>
      <c r="CYY26" s="15"/>
      <c r="CYZ26" s="15"/>
      <c r="CZA26" s="15"/>
      <c r="CZB26" s="15"/>
      <c r="CZC26" s="15"/>
      <c r="CZD26" s="15"/>
      <c r="CZE26" s="15"/>
      <c r="CZF26" s="15"/>
      <c r="CZG26" s="15"/>
      <c r="CZH26" s="15"/>
      <c r="CZI26" s="15"/>
      <c r="CZJ26" s="15"/>
      <c r="CZK26" s="15"/>
      <c r="CZL26" s="15"/>
      <c r="CZM26" s="15"/>
      <c r="CZN26" s="15"/>
      <c r="CZO26" s="15"/>
      <c r="CZP26" s="15"/>
      <c r="CZQ26" s="15"/>
      <c r="CZR26" s="15"/>
      <c r="CZS26" s="15"/>
      <c r="CZT26" s="15"/>
      <c r="CZU26" s="15"/>
      <c r="CZV26" s="15"/>
      <c r="CZW26" s="15"/>
      <c r="CZX26" s="15"/>
      <c r="CZY26" s="15"/>
      <c r="CZZ26" s="15"/>
      <c r="DAA26" s="15"/>
      <c r="DAB26" s="15"/>
      <c r="DAC26" s="15"/>
      <c r="DAD26" s="15"/>
      <c r="DAE26" s="15"/>
      <c r="DAF26" s="15"/>
      <c r="DAG26" s="15"/>
      <c r="DAH26" s="15"/>
      <c r="DAI26" s="15"/>
      <c r="DAJ26" s="15"/>
      <c r="DAK26" s="15"/>
      <c r="DAL26" s="15"/>
      <c r="DAM26" s="15"/>
      <c r="DAN26" s="15"/>
      <c r="DAO26" s="15"/>
      <c r="DAP26" s="15"/>
      <c r="DAQ26" s="15"/>
      <c r="DAR26" s="15"/>
      <c r="DAS26" s="15"/>
      <c r="DAT26" s="15"/>
      <c r="DAU26" s="15"/>
      <c r="DAV26" s="15"/>
      <c r="DAW26" s="15"/>
      <c r="DAX26" s="15"/>
      <c r="DAY26" s="15"/>
      <c r="DAZ26" s="15"/>
      <c r="DBA26" s="15"/>
      <c r="DBB26" s="15"/>
      <c r="DBC26" s="15"/>
      <c r="DBD26" s="15"/>
      <c r="DBE26" s="15"/>
      <c r="DBF26" s="15"/>
      <c r="DBG26" s="15"/>
      <c r="DBH26" s="15"/>
      <c r="DBI26" s="15"/>
      <c r="DBJ26" s="15"/>
      <c r="DBK26" s="15"/>
      <c r="DBL26" s="15"/>
      <c r="DBM26" s="15"/>
      <c r="DBN26" s="15"/>
      <c r="DBO26" s="15"/>
      <c r="DBP26" s="15"/>
      <c r="DBQ26" s="15"/>
      <c r="DBR26" s="15"/>
      <c r="DBS26" s="15"/>
      <c r="DBT26" s="15"/>
      <c r="DBU26" s="15"/>
      <c r="DBV26" s="15"/>
      <c r="DBW26" s="15"/>
      <c r="DBX26" s="15"/>
      <c r="DBY26" s="15"/>
      <c r="DBZ26" s="15"/>
      <c r="DCA26" s="15"/>
      <c r="DCB26" s="15"/>
      <c r="DCC26" s="15"/>
      <c r="DCD26" s="15"/>
      <c r="DCE26" s="15"/>
      <c r="DCF26" s="15"/>
      <c r="DCG26" s="15"/>
      <c r="DCH26" s="15"/>
      <c r="DCI26" s="15"/>
      <c r="DCJ26" s="15"/>
      <c r="DCK26" s="15"/>
      <c r="DCL26" s="15"/>
      <c r="DCM26" s="15"/>
      <c r="DCN26" s="15"/>
      <c r="DCO26" s="15"/>
      <c r="DCP26" s="15"/>
      <c r="DCQ26" s="15"/>
      <c r="DCR26" s="15"/>
      <c r="DCS26" s="15"/>
      <c r="DCT26" s="15"/>
      <c r="DCU26" s="15"/>
      <c r="DCV26" s="15"/>
      <c r="DCW26" s="15"/>
      <c r="DCX26" s="15"/>
      <c r="DCY26" s="15"/>
      <c r="DCZ26" s="15"/>
      <c r="DDA26" s="15"/>
      <c r="DDB26" s="15"/>
      <c r="DDC26" s="15"/>
      <c r="DDD26" s="15"/>
      <c r="DDE26" s="15"/>
      <c r="DDF26" s="15"/>
      <c r="DDG26" s="15"/>
      <c r="DDH26" s="15"/>
      <c r="DDI26" s="15"/>
      <c r="DDJ26" s="15"/>
      <c r="DDK26" s="15"/>
      <c r="DDL26" s="15"/>
      <c r="DDM26" s="15"/>
      <c r="DDN26" s="15"/>
      <c r="DDO26" s="15"/>
      <c r="DDP26" s="15"/>
      <c r="DDQ26" s="15"/>
      <c r="DDR26" s="15"/>
      <c r="DDS26" s="15"/>
      <c r="DDT26" s="15"/>
      <c r="DDU26" s="15"/>
      <c r="DDV26" s="15"/>
      <c r="DDW26" s="15"/>
      <c r="DDX26" s="15"/>
      <c r="DDY26" s="15"/>
      <c r="DDZ26" s="15"/>
      <c r="DEA26" s="15"/>
      <c r="DEB26" s="15"/>
      <c r="DEC26" s="15"/>
      <c r="DED26" s="15"/>
      <c r="DEE26" s="15"/>
      <c r="DEF26" s="15"/>
      <c r="DEG26" s="15"/>
      <c r="DEH26" s="15"/>
      <c r="DEI26" s="15"/>
      <c r="DEJ26" s="15"/>
      <c r="DEK26" s="15"/>
      <c r="DEL26" s="15"/>
      <c r="DEM26" s="15"/>
      <c r="DEN26" s="15"/>
      <c r="DEO26" s="15"/>
      <c r="DEP26" s="15"/>
      <c r="DEQ26" s="15"/>
      <c r="DER26" s="15"/>
      <c r="DES26" s="15"/>
      <c r="DET26" s="15"/>
      <c r="DEU26" s="15"/>
      <c r="DEV26" s="15"/>
      <c r="DEW26" s="15"/>
      <c r="DEX26" s="15"/>
      <c r="DEY26" s="15"/>
      <c r="DEZ26" s="15"/>
      <c r="DFA26" s="15"/>
      <c r="DFB26" s="15"/>
      <c r="DFC26" s="15"/>
      <c r="DFD26" s="15"/>
      <c r="DFE26" s="15"/>
      <c r="DFF26" s="15"/>
      <c r="DFG26" s="15"/>
      <c r="DFH26" s="15"/>
      <c r="DFI26" s="15"/>
      <c r="DFJ26" s="15"/>
      <c r="DFK26" s="15"/>
      <c r="DFL26" s="15"/>
      <c r="DFM26" s="15"/>
      <c r="DFN26" s="15"/>
      <c r="DFO26" s="15"/>
      <c r="DFP26" s="15"/>
      <c r="DFQ26" s="15"/>
      <c r="DFR26" s="15"/>
      <c r="DFS26" s="15"/>
      <c r="DFT26" s="15"/>
      <c r="DFU26" s="15"/>
      <c r="DFV26" s="15"/>
      <c r="DFW26" s="15"/>
      <c r="DFX26" s="15"/>
      <c r="DFY26" s="15"/>
      <c r="DFZ26" s="15"/>
      <c r="DGA26" s="15"/>
      <c r="DGB26" s="15"/>
      <c r="DGC26" s="15"/>
      <c r="DGD26" s="15"/>
      <c r="DGE26" s="15"/>
      <c r="DGF26" s="15"/>
      <c r="DGG26" s="15"/>
      <c r="DGH26" s="15"/>
      <c r="DGI26" s="15"/>
      <c r="DGJ26" s="15"/>
      <c r="DGK26" s="15"/>
      <c r="DGL26" s="15"/>
      <c r="DGM26" s="15"/>
      <c r="DGN26" s="15"/>
      <c r="DGO26" s="15"/>
      <c r="DGP26" s="15"/>
      <c r="DGQ26" s="15"/>
      <c r="DGR26" s="15"/>
      <c r="DGS26" s="15"/>
      <c r="DGT26" s="15"/>
      <c r="DGU26" s="15"/>
      <c r="DGV26" s="15"/>
      <c r="DGW26" s="15"/>
      <c r="DGX26" s="15"/>
      <c r="DGY26" s="15"/>
      <c r="DGZ26" s="15"/>
      <c r="DHA26" s="15"/>
      <c r="DHB26" s="15"/>
      <c r="DHC26" s="15"/>
      <c r="DHD26" s="15"/>
      <c r="DHE26" s="15"/>
      <c r="DHF26" s="15"/>
      <c r="DHG26" s="15"/>
      <c r="DHH26" s="15"/>
      <c r="DHI26" s="15"/>
      <c r="DHJ26" s="15"/>
      <c r="DHK26" s="15"/>
      <c r="DHL26" s="15"/>
      <c r="DHM26" s="15"/>
      <c r="DHN26" s="15"/>
      <c r="DHO26" s="15"/>
      <c r="DHP26" s="15"/>
      <c r="DHQ26" s="15"/>
      <c r="DHR26" s="15"/>
      <c r="DHS26" s="15"/>
      <c r="DHT26" s="15"/>
      <c r="DHU26" s="15"/>
      <c r="DHV26" s="15"/>
      <c r="DHW26" s="15"/>
      <c r="DHX26" s="15"/>
      <c r="DHY26" s="15"/>
      <c r="DHZ26" s="15"/>
      <c r="DIA26" s="15"/>
      <c r="DIB26" s="15"/>
      <c r="DIC26" s="15"/>
      <c r="DID26" s="15"/>
      <c r="DIE26" s="15"/>
      <c r="DIF26" s="15"/>
      <c r="DIG26" s="15"/>
      <c r="DIH26" s="15"/>
      <c r="DII26" s="15"/>
      <c r="DIJ26" s="15"/>
      <c r="DIK26" s="15"/>
      <c r="DIL26" s="15"/>
      <c r="DIM26" s="15"/>
      <c r="DIN26" s="15"/>
      <c r="DIO26" s="15"/>
      <c r="DIP26" s="15"/>
      <c r="DIQ26" s="15"/>
      <c r="DIR26" s="15"/>
      <c r="DIS26" s="15"/>
      <c r="DIT26" s="15"/>
      <c r="DIU26" s="15"/>
      <c r="DIV26" s="15"/>
      <c r="DIW26" s="15"/>
      <c r="DIX26" s="15"/>
      <c r="DIY26" s="15"/>
      <c r="DIZ26" s="15"/>
      <c r="DJA26" s="15"/>
      <c r="DJB26" s="15"/>
      <c r="DJC26" s="15"/>
      <c r="DJD26" s="15"/>
      <c r="DJE26" s="15"/>
      <c r="DJF26" s="15"/>
      <c r="DJG26" s="15"/>
      <c r="DJH26" s="15"/>
      <c r="DJI26" s="15"/>
      <c r="DJJ26" s="15"/>
      <c r="DJK26" s="15"/>
      <c r="DJL26" s="15"/>
      <c r="DJM26" s="15"/>
      <c r="DJN26" s="15"/>
      <c r="DJO26" s="15"/>
      <c r="DJP26" s="15"/>
      <c r="DJQ26" s="15"/>
      <c r="DJR26" s="15"/>
      <c r="DJS26" s="15"/>
      <c r="DJT26" s="15"/>
      <c r="DJU26" s="15"/>
      <c r="DJV26" s="15"/>
      <c r="DJW26" s="15"/>
      <c r="DJX26" s="15"/>
      <c r="DJY26" s="15"/>
      <c r="DJZ26" s="15"/>
      <c r="DKA26" s="15"/>
      <c r="DKB26" s="15"/>
      <c r="DKC26" s="15"/>
      <c r="DKD26" s="15"/>
      <c r="DKE26" s="15"/>
      <c r="DKF26" s="15"/>
      <c r="DKG26" s="15"/>
      <c r="DKH26" s="15"/>
      <c r="DKI26" s="15"/>
      <c r="DKJ26" s="15"/>
      <c r="DKK26" s="15"/>
      <c r="DKL26" s="15"/>
      <c r="DKM26" s="15"/>
      <c r="DKN26" s="15"/>
      <c r="DKO26" s="15"/>
      <c r="DKP26" s="15"/>
      <c r="DKQ26" s="15"/>
      <c r="DKR26" s="15"/>
      <c r="DKS26" s="15"/>
      <c r="DKT26" s="15"/>
      <c r="DKU26" s="15"/>
      <c r="DKV26" s="15"/>
      <c r="DKW26" s="15"/>
      <c r="DKX26" s="15"/>
      <c r="DKY26" s="15"/>
      <c r="DKZ26" s="15"/>
      <c r="DLA26" s="15"/>
      <c r="DLB26" s="15"/>
      <c r="DLC26" s="15"/>
      <c r="DLD26" s="15"/>
      <c r="DLE26" s="15"/>
      <c r="DLF26" s="15"/>
      <c r="DLG26" s="15"/>
      <c r="DLH26" s="15"/>
      <c r="DLI26" s="15"/>
      <c r="DLJ26" s="15"/>
      <c r="DLK26" s="15"/>
      <c r="DLL26" s="15"/>
      <c r="DLM26" s="15"/>
      <c r="DLN26" s="15"/>
      <c r="DLO26" s="15"/>
      <c r="DLP26" s="15"/>
      <c r="DLQ26" s="15"/>
      <c r="DLR26" s="15"/>
      <c r="DLS26" s="15"/>
      <c r="DLT26" s="15"/>
      <c r="DLU26" s="15"/>
      <c r="DLV26" s="15"/>
      <c r="DLW26" s="15"/>
      <c r="DLX26" s="15"/>
      <c r="DLY26" s="15"/>
      <c r="DLZ26" s="15"/>
      <c r="DMA26" s="15"/>
      <c r="DMB26" s="15"/>
      <c r="DMC26" s="15"/>
      <c r="DMD26" s="15"/>
      <c r="DME26" s="15"/>
      <c r="DMF26" s="15"/>
      <c r="DMG26" s="15"/>
      <c r="DMH26" s="15"/>
      <c r="DMI26" s="15"/>
      <c r="DMJ26" s="15"/>
      <c r="DMK26" s="15"/>
      <c r="DML26" s="15"/>
      <c r="DMM26" s="15"/>
      <c r="DMN26" s="15"/>
      <c r="DMO26" s="15"/>
      <c r="DMP26" s="15"/>
      <c r="DMQ26" s="15"/>
      <c r="DMR26" s="15"/>
      <c r="DMS26" s="15"/>
      <c r="DMT26" s="15"/>
      <c r="DMU26" s="15"/>
      <c r="DMV26" s="15"/>
      <c r="DMW26" s="15"/>
      <c r="DMX26" s="15"/>
      <c r="DMY26" s="15"/>
      <c r="DMZ26" s="15"/>
      <c r="DNA26" s="15"/>
      <c r="DNB26" s="15"/>
      <c r="DNC26" s="15"/>
      <c r="DND26" s="15"/>
      <c r="DNE26" s="15"/>
      <c r="DNF26" s="15"/>
      <c r="DNG26" s="15"/>
      <c r="DNH26" s="15"/>
      <c r="DNI26" s="15"/>
      <c r="DNJ26" s="15"/>
      <c r="DNK26" s="15"/>
      <c r="DNL26" s="15"/>
      <c r="DNM26" s="15"/>
      <c r="DNN26" s="15"/>
      <c r="DNO26" s="15"/>
      <c r="DNP26" s="15"/>
      <c r="DNQ26" s="15"/>
      <c r="DNR26" s="15"/>
      <c r="DNS26" s="15"/>
      <c r="DNT26" s="15"/>
      <c r="DNU26" s="15"/>
      <c r="DNV26" s="15"/>
      <c r="DNW26" s="15"/>
      <c r="DNX26" s="15"/>
      <c r="DNY26" s="15"/>
      <c r="DNZ26" s="15"/>
      <c r="DOA26" s="15"/>
      <c r="DOB26" s="15"/>
      <c r="DOC26" s="15"/>
      <c r="DOD26" s="15"/>
      <c r="DOE26" s="15"/>
      <c r="DOF26" s="15"/>
      <c r="DOG26" s="15"/>
      <c r="DOH26" s="15"/>
      <c r="DOI26" s="15"/>
      <c r="DOJ26" s="15"/>
      <c r="DOK26" s="15"/>
      <c r="DOL26" s="15"/>
      <c r="DOM26" s="15"/>
      <c r="DON26" s="15"/>
      <c r="DOO26" s="15"/>
      <c r="DOP26" s="15"/>
      <c r="DOQ26" s="15"/>
      <c r="DOR26" s="15"/>
      <c r="DOS26" s="15"/>
      <c r="DOT26" s="15"/>
      <c r="DOU26" s="15"/>
      <c r="DOV26" s="15"/>
      <c r="DOW26" s="15"/>
      <c r="DOX26" s="15"/>
      <c r="DOY26" s="15"/>
      <c r="DOZ26" s="15"/>
      <c r="DPA26" s="15"/>
      <c r="DPB26" s="15"/>
      <c r="DPC26" s="15"/>
      <c r="DPD26" s="15"/>
      <c r="DPE26" s="15"/>
      <c r="DPF26" s="15"/>
      <c r="DPG26" s="15"/>
      <c r="DPH26" s="15"/>
      <c r="DPI26" s="15"/>
      <c r="DPJ26" s="15"/>
      <c r="DPK26" s="15"/>
      <c r="DPL26" s="15"/>
      <c r="DPM26" s="15"/>
      <c r="DPN26" s="15"/>
      <c r="DPO26" s="15"/>
      <c r="DPP26" s="15"/>
      <c r="DPQ26" s="15"/>
      <c r="DPR26" s="15"/>
      <c r="DPS26" s="15"/>
      <c r="DPT26" s="15"/>
      <c r="DPU26" s="15"/>
      <c r="DPV26" s="15"/>
      <c r="DPW26" s="15"/>
      <c r="DPX26" s="15"/>
      <c r="DPY26" s="15"/>
      <c r="DPZ26" s="15"/>
      <c r="DQA26" s="15"/>
      <c r="DQB26" s="15"/>
      <c r="DQC26" s="15"/>
      <c r="DQD26" s="15"/>
      <c r="DQE26" s="15"/>
      <c r="DQF26" s="15"/>
      <c r="DQG26" s="15"/>
      <c r="DQH26" s="15"/>
      <c r="DQI26" s="15"/>
      <c r="DQJ26" s="15"/>
      <c r="DQK26" s="15"/>
      <c r="DQL26" s="15"/>
      <c r="DQM26" s="15"/>
      <c r="DQN26" s="15"/>
      <c r="DQO26" s="15"/>
      <c r="DQP26" s="15"/>
      <c r="DQQ26" s="15"/>
      <c r="DQR26" s="15"/>
      <c r="DQS26" s="15"/>
      <c r="DQT26" s="15"/>
      <c r="DQU26" s="15"/>
      <c r="DQV26" s="15"/>
      <c r="DQW26" s="15"/>
      <c r="DQX26" s="15"/>
      <c r="DQY26" s="15"/>
      <c r="DQZ26" s="15"/>
      <c r="DRA26" s="15"/>
      <c r="DRB26" s="15"/>
      <c r="DRC26" s="15"/>
      <c r="DRD26" s="15"/>
      <c r="DRE26" s="15"/>
      <c r="DRF26" s="15"/>
      <c r="DRG26" s="15"/>
      <c r="DRH26" s="15"/>
      <c r="DRI26" s="15"/>
      <c r="DRJ26" s="15"/>
      <c r="DRK26" s="15"/>
      <c r="DRL26" s="15"/>
      <c r="DRM26" s="15"/>
      <c r="DRN26" s="15"/>
      <c r="DRO26" s="15"/>
      <c r="DRP26" s="15"/>
      <c r="DRQ26" s="15"/>
      <c r="DRR26" s="15"/>
      <c r="DRS26" s="15"/>
      <c r="DRT26" s="15"/>
      <c r="DRU26" s="15"/>
      <c r="DRV26" s="15"/>
      <c r="DRW26" s="15"/>
      <c r="DRX26" s="15"/>
      <c r="DRY26" s="15"/>
      <c r="DRZ26" s="15"/>
      <c r="DSA26" s="15"/>
      <c r="DSB26" s="15"/>
      <c r="DSC26" s="15"/>
      <c r="DSD26" s="15"/>
      <c r="DSE26" s="15"/>
      <c r="DSF26" s="15"/>
      <c r="DSG26" s="15"/>
      <c r="DSH26" s="15"/>
      <c r="DSI26" s="15"/>
      <c r="DSJ26" s="15"/>
      <c r="DSK26" s="15"/>
      <c r="DSL26" s="15"/>
      <c r="DSM26" s="15"/>
      <c r="DSN26" s="15"/>
      <c r="DSO26" s="15"/>
      <c r="DSP26" s="15"/>
      <c r="DSQ26" s="15"/>
      <c r="DSR26" s="15"/>
      <c r="DSS26" s="15"/>
      <c r="DST26" s="15"/>
      <c r="DSU26" s="15"/>
      <c r="DSV26" s="15"/>
      <c r="DSW26" s="15"/>
      <c r="DSX26" s="15"/>
      <c r="DSY26" s="15"/>
      <c r="DSZ26" s="15"/>
      <c r="DTA26" s="15"/>
      <c r="DTB26" s="15"/>
      <c r="DTC26" s="15"/>
      <c r="DTD26" s="15"/>
      <c r="DTE26" s="15"/>
      <c r="DTF26" s="15"/>
      <c r="DTG26" s="15"/>
      <c r="DTH26" s="15"/>
      <c r="DTI26" s="15"/>
      <c r="DTJ26" s="15"/>
      <c r="DTK26" s="15"/>
      <c r="DTL26" s="15"/>
      <c r="DTM26" s="15"/>
      <c r="DTN26" s="15"/>
      <c r="DTO26" s="15"/>
      <c r="DTP26" s="15"/>
      <c r="DTQ26" s="15"/>
      <c r="DTR26" s="15"/>
      <c r="DTS26" s="15"/>
      <c r="DTT26" s="15"/>
      <c r="DTU26" s="15"/>
      <c r="DTV26" s="15"/>
      <c r="DTW26" s="15"/>
      <c r="DTX26" s="15"/>
      <c r="DTY26" s="15"/>
      <c r="DTZ26" s="15"/>
      <c r="DUA26" s="15"/>
      <c r="DUB26" s="15"/>
      <c r="DUC26" s="15"/>
      <c r="DUD26" s="15"/>
      <c r="DUE26" s="15"/>
      <c r="DUF26" s="15"/>
      <c r="DUG26" s="15"/>
      <c r="DUH26" s="15"/>
      <c r="DUI26" s="15"/>
      <c r="DUJ26" s="15"/>
      <c r="DUK26" s="15"/>
      <c r="DUL26" s="15"/>
      <c r="DUM26" s="15"/>
      <c r="DUN26" s="15"/>
      <c r="DUO26" s="15"/>
      <c r="DUP26" s="15"/>
      <c r="DUQ26" s="15"/>
      <c r="DUR26" s="15"/>
      <c r="DUS26" s="15"/>
      <c r="DUT26" s="15"/>
      <c r="DUU26" s="15"/>
      <c r="DUV26" s="15"/>
      <c r="DUW26" s="15"/>
      <c r="DUX26" s="15"/>
      <c r="DUY26" s="15"/>
      <c r="DUZ26" s="15"/>
      <c r="DVA26" s="15"/>
      <c r="DVB26" s="15"/>
      <c r="DVC26" s="15"/>
      <c r="DVD26" s="15"/>
      <c r="DVE26" s="15"/>
      <c r="DVF26" s="15"/>
      <c r="DVG26" s="15"/>
      <c r="DVH26" s="15"/>
      <c r="DVI26" s="15"/>
      <c r="DVJ26" s="15"/>
      <c r="DVK26" s="15"/>
      <c r="DVL26" s="15"/>
      <c r="DVM26" s="15"/>
      <c r="DVN26" s="15"/>
      <c r="DVO26" s="15"/>
      <c r="DVP26" s="15"/>
      <c r="DVQ26" s="15"/>
      <c r="DVR26" s="15"/>
      <c r="DVS26" s="15"/>
      <c r="DVT26" s="15"/>
      <c r="DVU26" s="15"/>
      <c r="DVV26" s="15"/>
      <c r="DVW26" s="15"/>
      <c r="DVX26" s="15"/>
      <c r="DVY26" s="15"/>
      <c r="DVZ26" s="15"/>
      <c r="DWA26" s="15"/>
      <c r="DWB26" s="15"/>
      <c r="DWC26" s="15"/>
      <c r="DWD26" s="15"/>
      <c r="DWE26" s="15"/>
      <c r="DWF26" s="15"/>
      <c r="DWG26" s="15"/>
      <c r="DWH26" s="15"/>
      <c r="DWI26" s="15"/>
      <c r="DWJ26" s="15"/>
      <c r="DWK26" s="15"/>
      <c r="DWL26" s="15"/>
      <c r="DWM26" s="15"/>
      <c r="DWN26" s="15"/>
      <c r="DWO26" s="15"/>
      <c r="DWP26" s="15"/>
      <c r="DWQ26" s="15"/>
      <c r="DWR26" s="15"/>
      <c r="DWS26" s="15"/>
      <c r="DWT26" s="15"/>
      <c r="DWU26" s="15"/>
      <c r="DWV26" s="15"/>
      <c r="DWW26" s="15"/>
      <c r="DWX26" s="15"/>
      <c r="DWY26" s="15"/>
      <c r="DWZ26" s="15"/>
      <c r="DXA26" s="15"/>
      <c r="DXB26" s="15"/>
      <c r="DXC26" s="15"/>
      <c r="DXD26" s="15"/>
      <c r="DXE26" s="15"/>
      <c r="DXF26" s="15"/>
      <c r="DXG26" s="15"/>
      <c r="DXH26" s="15"/>
      <c r="DXI26" s="15"/>
      <c r="DXJ26" s="15"/>
      <c r="DXK26" s="15"/>
      <c r="DXL26" s="15"/>
      <c r="DXM26" s="15"/>
      <c r="DXN26" s="15"/>
      <c r="DXO26" s="15"/>
      <c r="DXP26" s="15"/>
      <c r="DXQ26" s="15"/>
      <c r="DXR26" s="15"/>
      <c r="DXS26" s="15"/>
      <c r="DXT26" s="15"/>
      <c r="DXU26" s="15"/>
      <c r="DXV26" s="15"/>
      <c r="DXW26" s="15"/>
      <c r="DXX26" s="15"/>
      <c r="DXY26" s="15"/>
      <c r="DXZ26" s="15"/>
      <c r="DYA26" s="15"/>
      <c r="DYB26" s="15"/>
      <c r="DYC26" s="15"/>
      <c r="DYD26" s="15"/>
      <c r="DYE26" s="15"/>
      <c r="DYF26" s="15"/>
      <c r="DYG26" s="15"/>
      <c r="DYH26" s="15"/>
      <c r="DYI26" s="15"/>
      <c r="DYJ26" s="15"/>
      <c r="DYK26" s="15"/>
      <c r="DYL26" s="15"/>
      <c r="DYM26" s="15"/>
      <c r="DYN26" s="15"/>
      <c r="DYO26" s="15"/>
      <c r="DYP26" s="15"/>
      <c r="DYQ26" s="15"/>
      <c r="DYR26" s="15"/>
      <c r="DYS26" s="15"/>
      <c r="DYT26" s="15"/>
      <c r="DYU26" s="15"/>
      <c r="DYV26" s="15"/>
      <c r="DYW26" s="15"/>
      <c r="DYX26" s="15"/>
      <c r="DYY26" s="15"/>
      <c r="DYZ26" s="15"/>
      <c r="DZA26" s="15"/>
      <c r="DZB26" s="15"/>
      <c r="DZC26" s="15"/>
      <c r="DZD26" s="15"/>
      <c r="DZE26" s="15"/>
      <c r="DZF26" s="15"/>
      <c r="DZG26" s="15"/>
      <c r="DZH26" s="15"/>
      <c r="DZI26" s="15"/>
      <c r="DZJ26" s="15"/>
      <c r="DZK26" s="15"/>
      <c r="DZL26" s="15"/>
      <c r="DZM26" s="15"/>
      <c r="DZN26" s="15"/>
      <c r="DZO26" s="15"/>
      <c r="DZP26" s="15"/>
      <c r="DZQ26" s="15"/>
      <c r="DZR26" s="15"/>
      <c r="DZS26" s="15"/>
      <c r="DZT26" s="15"/>
      <c r="DZU26" s="15"/>
      <c r="DZV26" s="15"/>
      <c r="DZW26" s="15"/>
      <c r="DZX26" s="15"/>
      <c r="DZY26" s="15"/>
      <c r="DZZ26" s="15"/>
      <c r="EAA26" s="15"/>
      <c r="EAB26" s="15"/>
      <c r="EAC26" s="15"/>
      <c r="EAD26" s="15"/>
      <c r="EAE26" s="15"/>
      <c r="EAF26" s="15"/>
      <c r="EAG26" s="15"/>
      <c r="EAH26" s="15"/>
      <c r="EAI26" s="15"/>
      <c r="EAJ26" s="15"/>
      <c r="EAK26" s="15"/>
      <c r="EAL26" s="15"/>
      <c r="EAM26" s="15"/>
      <c r="EAN26" s="15"/>
      <c r="EAO26" s="15"/>
      <c r="EAP26" s="15"/>
      <c r="EAQ26" s="15"/>
      <c r="EAR26" s="15"/>
      <c r="EAS26" s="15"/>
      <c r="EAT26" s="15"/>
      <c r="EAU26" s="15"/>
      <c r="EAV26" s="15"/>
      <c r="EAW26" s="15"/>
      <c r="EAX26" s="15"/>
      <c r="EAY26" s="15"/>
      <c r="EAZ26" s="15"/>
      <c r="EBA26" s="15"/>
      <c r="EBB26" s="15"/>
      <c r="EBC26" s="15"/>
      <c r="EBD26" s="15"/>
      <c r="EBE26" s="15"/>
      <c r="EBF26" s="15"/>
      <c r="EBG26" s="15"/>
      <c r="EBH26" s="15"/>
      <c r="EBI26" s="15"/>
      <c r="EBJ26" s="15"/>
      <c r="EBK26" s="15"/>
      <c r="EBL26" s="15"/>
      <c r="EBM26" s="15"/>
      <c r="EBN26" s="15"/>
      <c r="EBO26" s="15"/>
      <c r="EBP26" s="15"/>
      <c r="EBQ26" s="15"/>
      <c r="EBR26" s="15"/>
      <c r="EBS26" s="15"/>
      <c r="EBT26" s="15"/>
      <c r="EBU26" s="15"/>
      <c r="EBV26" s="15"/>
      <c r="EBW26" s="15"/>
      <c r="EBX26" s="15"/>
      <c r="EBY26" s="15"/>
      <c r="EBZ26" s="15"/>
      <c r="ECA26" s="15"/>
      <c r="ECB26" s="15"/>
      <c r="ECC26" s="15"/>
      <c r="ECD26" s="15"/>
      <c r="ECE26" s="15"/>
      <c r="ECF26" s="15"/>
      <c r="ECG26" s="15"/>
      <c r="ECH26" s="15"/>
      <c r="ECI26" s="15"/>
      <c r="ECJ26" s="15"/>
      <c r="ECK26" s="15"/>
      <c r="ECL26" s="15"/>
      <c r="ECM26" s="15"/>
      <c r="ECN26" s="15"/>
      <c r="ECO26" s="15"/>
      <c r="ECP26" s="15"/>
      <c r="ECQ26" s="15"/>
      <c r="ECR26" s="15"/>
      <c r="ECS26" s="15"/>
      <c r="ECT26" s="15"/>
      <c r="ECU26" s="15"/>
      <c r="ECV26" s="15"/>
      <c r="ECW26" s="15"/>
      <c r="ECX26" s="15"/>
      <c r="ECY26" s="15"/>
      <c r="ECZ26" s="15"/>
      <c r="EDA26" s="15"/>
      <c r="EDB26" s="15"/>
      <c r="EDC26" s="15"/>
      <c r="EDD26" s="15"/>
      <c r="EDE26" s="15"/>
      <c r="EDF26" s="15"/>
      <c r="EDG26" s="15"/>
      <c r="EDH26" s="15"/>
      <c r="EDI26" s="15"/>
      <c r="EDJ26" s="15"/>
      <c r="EDK26" s="15"/>
      <c r="EDL26" s="15"/>
      <c r="EDM26" s="15"/>
      <c r="EDN26" s="15"/>
      <c r="EDO26" s="15"/>
      <c r="EDP26" s="15"/>
      <c r="EDQ26" s="15"/>
      <c r="EDR26" s="15"/>
      <c r="EDS26" s="15"/>
      <c r="EDT26" s="15"/>
      <c r="EDU26" s="15"/>
      <c r="EDV26" s="15"/>
      <c r="EDW26" s="15"/>
      <c r="EDX26" s="15"/>
      <c r="EDY26" s="15"/>
      <c r="EDZ26" s="15"/>
      <c r="EEA26" s="15"/>
      <c r="EEB26" s="15"/>
      <c r="EEC26" s="15"/>
      <c r="EED26" s="15"/>
      <c r="EEE26" s="15"/>
      <c r="EEF26" s="15"/>
      <c r="EEG26" s="15"/>
      <c r="EEH26" s="15"/>
      <c r="EEI26" s="15"/>
      <c r="EEJ26" s="15"/>
      <c r="EEK26" s="15"/>
      <c r="EEL26" s="15"/>
      <c r="EEM26" s="15"/>
      <c r="EEN26" s="15"/>
      <c r="EEO26" s="15"/>
      <c r="EEP26" s="15"/>
      <c r="EEQ26" s="15"/>
      <c r="EER26" s="15"/>
      <c r="EES26" s="15"/>
      <c r="EET26" s="15"/>
      <c r="EEU26" s="15"/>
      <c r="EEV26" s="15"/>
      <c r="EEW26" s="15"/>
      <c r="EEX26" s="15"/>
      <c r="EEY26" s="15"/>
      <c r="EEZ26" s="15"/>
      <c r="EFA26" s="15"/>
      <c r="EFB26" s="15"/>
      <c r="EFC26" s="15"/>
      <c r="EFD26" s="15"/>
      <c r="EFE26" s="15"/>
      <c r="EFF26" s="15"/>
      <c r="EFG26" s="15"/>
      <c r="EFH26" s="15"/>
      <c r="EFI26" s="15"/>
      <c r="EFJ26" s="15"/>
      <c r="EFK26" s="15"/>
      <c r="EFL26" s="15"/>
      <c r="EFM26" s="15"/>
      <c r="EFN26" s="15"/>
      <c r="EFO26" s="15"/>
      <c r="EFP26" s="15"/>
      <c r="EFQ26" s="15"/>
      <c r="EFR26" s="15"/>
      <c r="EFS26" s="15"/>
      <c r="EFT26" s="15"/>
      <c r="EFU26" s="15"/>
      <c r="EFV26" s="15"/>
      <c r="EFW26" s="15"/>
      <c r="EFX26" s="15"/>
      <c r="EFY26" s="15"/>
      <c r="EFZ26" s="15"/>
      <c r="EGA26" s="15"/>
      <c r="EGB26" s="15"/>
      <c r="EGC26" s="15"/>
      <c r="EGD26" s="15"/>
      <c r="EGE26" s="15"/>
      <c r="EGF26" s="15"/>
      <c r="EGG26" s="15"/>
      <c r="EGH26" s="15"/>
      <c r="EGI26" s="15"/>
      <c r="EGJ26" s="15"/>
      <c r="EGK26" s="15"/>
      <c r="EGL26" s="15"/>
      <c r="EGM26" s="15"/>
      <c r="EGN26" s="15"/>
      <c r="EGO26" s="15"/>
      <c r="EGP26" s="15"/>
      <c r="EGQ26" s="15"/>
      <c r="EGR26" s="15"/>
      <c r="EGS26" s="15"/>
      <c r="EGT26" s="15"/>
      <c r="EGU26" s="15"/>
      <c r="EGV26" s="15"/>
      <c r="EGW26" s="15"/>
      <c r="EGX26" s="15"/>
      <c r="EGY26" s="15"/>
      <c r="EGZ26" s="15"/>
      <c r="EHA26" s="15"/>
      <c r="EHB26" s="15"/>
      <c r="EHC26" s="15"/>
      <c r="EHD26" s="15"/>
      <c r="EHE26" s="15"/>
      <c r="EHF26" s="15"/>
      <c r="EHG26" s="15"/>
      <c r="EHH26" s="15"/>
      <c r="EHI26" s="15"/>
      <c r="EHJ26" s="15"/>
      <c r="EHK26" s="15"/>
      <c r="EHL26" s="15"/>
      <c r="EHM26" s="15"/>
      <c r="EHN26" s="15"/>
      <c r="EHO26" s="15"/>
      <c r="EHP26" s="15"/>
      <c r="EHQ26" s="15"/>
      <c r="EHR26" s="15"/>
      <c r="EHS26" s="15"/>
      <c r="EHT26" s="15"/>
      <c r="EHU26" s="15"/>
      <c r="EHV26" s="15"/>
      <c r="EHW26" s="15"/>
      <c r="EHX26" s="15"/>
      <c r="EHY26" s="15"/>
      <c r="EHZ26" s="15"/>
      <c r="EIA26" s="15"/>
      <c r="EIB26" s="15"/>
      <c r="EIC26" s="15"/>
      <c r="EID26" s="15"/>
      <c r="EIE26" s="15"/>
      <c r="EIF26" s="15"/>
      <c r="EIG26" s="15"/>
      <c r="EIH26" s="15"/>
      <c r="EII26" s="15"/>
      <c r="EIJ26" s="15"/>
      <c r="EIK26" s="15"/>
      <c r="EIL26" s="15"/>
      <c r="EIM26" s="15"/>
      <c r="EIN26" s="15"/>
      <c r="EIO26" s="15"/>
      <c r="EIP26" s="15"/>
      <c r="EIQ26" s="15"/>
      <c r="EIR26" s="15"/>
      <c r="EIS26" s="15"/>
      <c r="EIT26" s="15"/>
      <c r="EIU26" s="15"/>
      <c r="EIV26" s="15"/>
      <c r="EIW26" s="15"/>
      <c r="EIX26" s="15"/>
      <c r="EIY26" s="15"/>
      <c r="EIZ26" s="15"/>
      <c r="EJA26" s="15"/>
      <c r="EJB26" s="15"/>
      <c r="EJC26" s="15"/>
      <c r="EJD26" s="15"/>
      <c r="EJE26" s="15"/>
      <c r="EJF26" s="15"/>
      <c r="EJG26" s="15"/>
      <c r="EJH26" s="15"/>
      <c r="EJI26" s="15"/>
      <c r="EJJ26" s="15"/>
      <c r="EJK26" s="15"/>
      <c r="EJL26" s="15"/>
      <c r="EJM26" s="15"/>
      <c r="EJN26" s="15"/>
      <c r="EJO26" s="15"/>
      <c r="EJP26" s="15"/>
      <c r="EJQ26" s="15"/>
      <c r="EJR26" s="15"/>
      <c r="EJS26" s="15"/>
      <c r="EJT26" s="15"/>
      <c r="EJU26" s="15"/>
      <c r="EJV26" s="15"/>
      <c r="EJW26" s="15"/>
      <c r="EJX26" s="15"/>
      <c r="EJY26" s="15"/>
      <c r="EJZ26" s="15"/>
      <c r="EKA26" s="15"/>
      <c r="EKB26" s="15"/>
      <c r="EKC26" s="15"/>
      <c r="EKD26" s="15"/>
      <c r="EKE26" s="15"/>
      <c r="EKF26" s="15"/>
      <c r="EKG26" s="15"/>
      <c r="EKH26" s="15"/>
      <c r="EKI26" s="15"/>
      <c r="EKJ26" s="15"/>
      <c r="EKK26" s="15"/>
      <c r="EKL26" s="15"/>
      <c r="EKM26" s="15"/>
      <c r="EKN26" s="15"/>
      <c r="EKO26" s="15"/>
      <c r="EKP26" s="15"/>
      <c r="EKQ26" s="15"/>
      <c r="EKR26" s="15"/>
      <c r="EKS26" s="15"/>
      <c r="EKT26" s="15"/>
      <c r="EKU26" s="15"/>
      <c r="EKV26" s="15"/>
      <c r="EKW26" s="15"/>
      <c r="EKX26" s="15"/>
      <c r="EKY26" s="15"/>
      <c r="EKZ26" s="15"/>
      <c r="ELA26" s="15"/>
      <c r="ELB26" s="15"/>
      <c r="ELC26" s="15"/>
      <c r="ELD26" s="15"/>
      <c r="ELE26" s="15"/>
      <c r="ELF26" s="15"/>
      <c r="ELG26" s="15"/>
      <c r="ELH26" s="15"/>
      <c r="ELI26" s="15"/>
      <c r="ELJ26" s="15"/>
      <c r="ELK26" s="15"/>
      <c r="ELL26" s="15"/>
      <c r="ELM26" s="15"/>
      <c r="ELN26" s="15"/>
      <c r="ELO26" s="15"/>
      <c r="ELP26" s="15"/>
      <c r="ELQ26" s="15"/>
      <c r="ELR26" s="15"/>
      <c r="ELS26" s="15"/>
      <c r="ELT26" s="15"/>
      <c r="ELU26" s="15"/>
      <c r="ELV26" s="15"/>
      <c r="ELW26" s="15"/>
      <c r="ELX26" s="15"/>
      <c r="ELY26" s="15"/>
      <c r="ELZ26" s="15"/>
      <c r="EMA26" s="15"/>
      <c r="EMB26" s="15"/>
      <c r="EMC26" s="15"/>
      <c r="EMD26" s="15"/>
      <c r="EME26" s="15"/>
      <c r="EMF26" s="15"/>
      <c r="EMG26" s="15"/>
      <c r="EMH26" s="15"/>
      <c r="EMI26" s="15"/>
      <c r="EMJ26" s="15"/>
      <c r="EMK26" s="15"/>
      <c r="EML26" s="15"/>
      <c r="EMM26" s="15"/>
      <c r="EMN26" s="15"/>
      <c r="EMO26" s="15"/>
      <c r="EMP26" s="15"/>
      <c r="EMQ26" s="15"/>
      <c r="EMR26" s="15"/>
      <c r="EMS26" s="15"/>
      <c r="EMT26" s="15"/>
      <c r="EMU26" s="15"/>
      <c r="EMV26" s="15"/>
      <c r="EMW26" s="15"/>
      <c r="EMX26" s="15"/>
      <c r="EMY26" s="15"/>
      <c r="EMZ26" s="15"/>
      <c r="ENA26" s="15"/>
      <c r="ENB26" s="15"/>
      <c r="ENC26" s="15"/>
      <c r="END26" s="15"/>
      <c r="ENE26" s="15"/>
      <c r="ENF26" s="15"/>
      <c r="ENG26" s="15"/>
      <c r="ENH26" s="15"/>
      <c r="ENI26" s="15"/>
      <c r="ENJ26" s="15"/>
      <c r="ENK26" s="15"/>
      <c r="ENL26" s="15"/>
      <c r="ENM26" s="15"/>
      <c r="ENN26" s="15"/>
      <c r="ENO26" s="15"/>
      <c r="ENP26" s="15"/>
      <c r="ENQ26" s="15"/>
      <c r="ENR26" s="15"/>
      <c r="ENS26" s="15"/>
      <c r="ENT26" s="15"/>
      <c r="ENU26" s="15"/>
      <c r="ENV26" s="15"/>
      <c r="ENW26" s="15"/>
      <c r="ENX26" s="15"/>
      <c r="ENY26" s="15"/>
      <c r="ENZ26" s="15"/>
      <c r="EOA26" s="15"/>
      <c r="EOB26" s="15"/>
      <c r="EOC26" s="15"/>
      <c r="EOD26" s="15"/>
      <c r="EOE26" s="15"/>
      <c r="EOF26" s="15"/>
      <c r="EOG26" s="15"/>
      <c r="EOH26" s="15"/>
      <c r="EOI26" s="15"/>
      <c r="EOJ26" s="15"/>
      <c r="EOK26" s="15"/>
      <c r="EOL26" s="15"/>
      <c r="EOM26" s="15"/>
      <c r="EON26" s="15"/>
      <c r="EOO26" s="15"/>
      <c r="EOP26" s="15"/>
      <c r="EOQ26" s="15"/>
      <c r="EOR26" s="15"/>
      <c r="EOS26" s="15"/>
      <c r="EOT26" s="15"/>
      <c r="EOU26" s="15"/>
      <c r="EOV26" s="15"/>
      <c r="EOW26" s="15"/>
      <c r="EOX26" s="15"/>
      <c r="EOY26" s="15"/>
      <c r="EOZ26" s="15"/>
      <c r="EPA26" s="15"/>
      <c r="EPB26" s="15"/>
      <c r="EPC26" s="15"/>
      <c r="EPD26" s="15"/>
      <c r="EPE26" s="15"/>
      <c r="EPF26" s="15"/>
      <c r="EPG26" s="15"/>
      <c r="EPH26" s="15"/>
      <c r="EPI26" s="15"/>
      <c r="EPJ26" s="15"/>
      <c r="EPK26" s="15"/>
      <c r="EPL26" s="15"/>
      <c r="EPM26" s="15"/>
      <c r="EPN26" s="15"/>
      <c r="EPO26" s="15"/>
      <c r="EPP26" s="15"/>
      <c r="EPQ26" s="15"/>
      <c r="EPR26" s="15"/>
      <c r="EPS26" s="15"/>
      <c r="EPT26" s="15"/>
      <c r="EPU26" s="15"/>
      <c r="EPV26" s="15"/>
      <c r="EPW26" s="15"/>
      <c r="EPX26" s="15"/>
      <c r="EPY26" s="15"/>
      <c r="EPZ26" s="15"/>
      <c r="EQA26" s="15"/>
      <c r="EQB26" s="15"/>
      <c r="EQC26" s="15"/>
      <c r="EQD26" s="15"/>
      <c r="EQE26" s="15"/>
      <c r="EQF26" s="15"/>
      <c r="EQG26" s="15"/>
      <c r="EQH26" s="15"/>
      <c r="EQI26" s="15"/>
      <c r="EQJ26" s="15"/>
      <c r="EQK26" s="15"/>
      <c r="EQL26" s="15"/>
      <c r="EQM26" s="15"/>
      <c r="EQN26" s="15"/>
      <c r="EQO26" s="15"/>
      <c r="EQP26" s="15"/>
      <c r="EQQ26" s="15"/>
      <c r="EQR26" s="15"/>
      <c r="EQS26" s="15"/>
      <c r="EQT26" s="15"/>
      <c r="EQU26" s="15"/>
      <c r="EQV26" s="15"/>
      <c r="EQW26" s="15"/>
      <c r="EQX26" s="15"/>
      <c r="EQY26" s="15"/>
      <c r="EQZ26" s="15"/>
      <c r="ERA26" s="15"/>
      <c r="ERB26" s="15"/>
      <c r="ERC26" s="15"/>
      <c r="ERD26" s="15"/>
      <c r="ERE26" s="15"/>
      <c r="ERF26" s="15"/>
      <c r="ERG26" s="15"/>
      <c r="ERH26" s="15"/>
      <c r="ERI26" s="15"/>
      <c r="ERJ26" s="15"/>
      <c r="ERK26" s="15"/>
      <c r="ERL26" s="15"/>
      <c r="ERM26" s="15"/>
      <c r="ERN26" s="15"/>
      <c r="ERO26" s="15"/>
      <c r="ERP26" s="15"/>
      <c r="ERQ26" s="15"/>
      <c r="ERR26" s="15"/>
      <c r="ERS26" s="15"/>
      <c r="ERT26" s="15"/>
      <c r="ERU26" s="15"/>
      <c r="ERV26" s="15"/>
      <c r="ERW26" s="15"/>
      <c r="ERX26" s="15"/>
      <c r="ERY26" s="15"/>
      <c r="ERZ26" s="15"/>
      <c r="ESA26" s="15"/>
      <c r="ESB26" s="15"/>
      <c r="ESC26" s="15"/>
      <c r="ESD26" s="15"/>
      <c r="ESE26" s="15"/>
      <c r="ESF26" s="15"/>
      <c r="ESG26" s="15"/>
      <c r="ESH26" s="15"/>
      <c r="ESI26" s="15"/>
      <c r="ESJ26" s="15"/>
      <c r="ESK26" s="15"/>
      <c r="ESL26" s="15"/>
      <c r="ESM26" s="15"/>
      <c r="ESN26" s="15"/>
      <c r="ESO26" s="15"/>
      <c r="ESP26" s="15"/>
      <c r="ESQ26" s="15"/>
      <c r="ESR26" s="15"/>
      <c r="ESS26" s="15"/>
      <c r="EST26" s="15"/>
      <c r="ESU26" s="15"/>
      <c r="ESV26" s="15"/>
      <c r="ESW26" s="15"/>
      <c r="ESX26" s="15"/>
      <c r="ESY26" s="15"/>
      <c r="ESZ26" s="15"/>
      <c r="ETA26" s="15"/>
      <c r="ETB26" s="15"/>
      <c r="ETC26" s="15"/>
      <c r="ETD26" s="15"/>
      <c r="ETE26" s="15"/>
      <c r="ETF26" s="15"/>
      <c r="ETG26" s="15"/>
      <c r="ETH26" s="15"/>
      <c r="ETI26" s="15"/>
      <c r="ETJ26" s="15"/>
      <c r="ETK26" s="15"/>
      <c r="ETL26" s="15"/>
      <c r="ETM26" s="15"/>
      <c r="ETN26" s="15"/>
      <c r="ETO26" s="15"/>
      <c r="ETP26" s="15"/>
      <c r="ETQ26" s="15"/>
      <c r="ETR26" s="15"/>
      <c r="ETS26" s="15"/>
      <c r="ETT26" s="15"/>
      <c r="ETU26" s="15"/>
      <c r="ETV26" s="15"/>
      <c r="ETW26" s="15"/>
      <c r="ETX26" s="15"/>
      <c r="ETY26" s="15"/>
      <c r="ETZ26" s="15"/>
      <c r="EUA26" s="15"/>
      <c r="EUB26" s="15"/>
      <c r="EUC26" s="15"/>
      <c r="EUD26" s="15"/>
      <c r="EUE26" s="15"/>
      <c r="EUF26" s="15"/>
      <c r="EUG26" s="15"/>
      <c r="EUH26" s="15"/>
      <c r="EUI26" s="15"/>
      <c r="EUJ26" s="15"/>
      <c r="EUK26" s="15"/>
      <c r="EUL26" s="15"/>
      <c r="EUM26" s="15"/>
      <c r="EUN26" s="15"/>
      <c r="EUO26" s="15"/>
      <c r="EUP26" s="15"/>
      <c r="EUQ26" s="15"/>
      <c r="EUR26" s="15"/>
      <c r="EUS26" s="15"/>
      <c r="EUT26" s="15"/>
      <c r="EUU26" s="15"/>
      <c r="EUV26" s="15"/>
      <c r="EUW26" s="15"/>
      <c r="EUX26" s="15"/>
      <c r="EUY26" s="15"/>
      <c r="EUZ26" s="15"/>
      <c r="EVA26" s="15"/>
      <c r="EVB26" s="15"/>
      <c r="EVC26" s="15"/>
      <c r="EVD26" s="15"/>
      <c r="EVE26" s="15"/>
      <c r="EVF26" s="15"/>
      <c r="EVG26" s="15"/>
      <c r="EVH26" s="15"/>
      <c r="EVI26" s="15"/>
      <c r="EVJ26" s="15"/>
      <c r="EVK26" s="15"/>
      <c r="EVL26" s="15"/>
      <c r="EVM26" s="15"/>
      <c r="EVN26" s="15"/>
      <c r="EVO26" s="15"/>
      <c r="EVP26" s="15"/>
      <c r="EVQ26" s="15"/>
      <c r="EVR26" s="15"/>
      <c r="EVS26" s="15"/>
      <c r="EVT26" s="15"/>
      <c r="EVU26" s="15"/>
      <c r="EVV26" s="15"/>
      <c r="EVW26" s="15"/>
      <c r="EVX26" s="15"/>
      <c r="EVY26" s="15"/>
      <c r="EVZ26" s="15"/>
      <c r="EWA26" s="15"/>
      <c r="EWB26" s="15"/>
      <c r="EWC26" s="15"/>
      <c r="EWD26" s="15"/>
      <c r="EWE26" s="15"/>
      <c r="EWF26" s="15"/>
      <c r="EWG26" s="15"/>
      <c r="EWH26" s="15"/>
      <c r="EWI26" s="15"/>
      <c r="EWJ26" s="15"/>
      <c r="EWK26" s="15"/>
      <c r="EWL26" s="15"/>
      <c r="EWM26" s="15"/>
      <c r="EWN26" s="15"/>
      <c r="EWO26" s="15"/>
      <c r="EWP26" s="15"/>
      <c r="EWQ26" s="15"/>
      <c r="EWR26" s="15"/>
      <c r="EWS26" s="15"/>
      <c r="EWT26" s="15"/>
      <c r="EWU26" s="15"/>
      <c r="EWV26" s="15"/>
      <c r="EWW26" s="15"/>
      <c r="EWX26" s="15"/>
      <c r="EWY26" s="15"/>
      <c r="EWZ26" s="15"/>
      <c r="EXA26" s="15"/>
      <c r="EXB26" s="15"/>
      <c r="EXC26" s="15"/>
      <c r="EXD26" s="15"/>
      <c r="EXE26" s="15"/>
      <c r="EXF26" s="15"/>
      <c r="EXG26" s="15"/>
      <c r="EXH26" s="15"/>
      <c r="EXI26" s="15"/>
      <c r="EXJ26" s="15"/>
      <c r="EXK26" s="15"/>
      <c r="EXL26" s="15"/>
      <c r="EXM26" s="15"/>
      <c r="EXN26" s="15"/>
      <c r="EXO26" s="15"/>
      <c r="EXP26" s="15"/>
      <c r="EXQ26" s="15"/>
      <c r="EXR26" s="15"/>
      <c r="EXS26" s="15"/>
      <c r="EXT26" s="15"/>
      <c r="EXU26" s="15"/>
      <c r="EXV26" s="15"/>
      <c r="EXW26" s="15"/>
      <c r="EXX26" s="15"/>
      <c r="EXY26" s="15"/>
      <c r="EXZ26" s="15"/>
      <c r="EYA26" s="15"/>
      <c r="EYB26" s="15"/>
      <c r="EYC26" s="15"/>
      <c r="EYD26" s="15"/>
      <c r="EYE26" s="15"/>
      <c r="EYF26" s="15"/>
      <c r="EYG26" s="15"/>
      <c r="EYH26" s="15"/>
      <c r="EYI26" s="15"/>
      <c r="EYJ26" s="15"/>
      <c r="EYK26" s="15"/>
      <c r="EYL26" s="15"/>
      <c r="EYM26" s="15"/>
      <c r="EYN26" s="15"/>
      <c r="EYO26" s="15"/>
      <c r="EYP26" s="15"/>
      <c r="EYQ26" s="15"/>
      <c r="EYR26" s="15"/>
      <c r="EYS26" s="15"/>
      <c r="EYT26" s="15"/>
      <c r="EYU26" s="15"/>
      <c r="EYV26" s="15"/>
      <c r="EYW26" s="15"/>
      <c r="EYX26" s="15"/>
      <c r="EYY26" s="15"/>
      <c r="EYZ26" s="15"/>
      <c r="EZA26" s="15"/>
      <c r="EZB26" s="15"/>
      <c r="EZC26" s="15"/>
      <c r="EZD26" s="15"/>
      <c r="EZE26" s="15"/>
      <c r="EZF26" s="15"/>
      <c r="EZG26" s="15"/>
      <c r="EZH26" s="15"/>
      <c r="EZI26" s="15"/>
      <c r="EZJ26" s="15"/>
      <c r="EZK26" s="15"/>
      <c r="EZL26" s="15"/>
      <c r="EZM26" s="15"/>
      <c r="EZN26" s="15"/>
      <c r="EZO26" s="15"/>
      <c r="EZP26" s="15"/>
      <c r="EZQ26" s="15"/>
      <c r="EZR26" s="15"/>
      <c r="EZS26" s="15"/>
      <c r="EZT26" s="15"/>
      <c r="EZU26" s="15"/>
      <c r="EZV26" s="15"/>
      <c r="EZW26" s="15"/>
      <c r="EZX26" s="15"/>
      <c r="EZY26" s="15"/>
      <c r="EZZ26" s="15"/>
      <c r="FAA26" s="15"/>
      <c r="FAB26" s="15"/>
      <c r="FAC26" s="15"/>
      <c r="FAD26" s="15"/>
      <c r="FAE26" s="15"/>
      <c r="FAF26" s="15"/>
      <c r="FAG26" s="15"/>
      <c r="FAH26" s="15"/>
      <c r="FAI26" s="15"/>
      <c r="FAJ26" s="15"/>
      <c r="FAK26" s="15"/>
      <c r="FAL26" s="15"/>
      <c r="FAM26" s="15"/>
      <c r="FAN26" s="15"/>
      <c r="FAO26" s="15"/>
      <c r="FAP26" s="15"/>
      <c r="FAQ26" s="15"/>
      <c r="FAR26" s="15"/>
      <c r="FAS26" s="15"/>
      <c r="FAT26" s="15"/>
      <c r="FAU26" s="15"/>
      <c r="FAV26" s="15"/>
      <c r="FAW26" s="15"/>
      <c r="FAX26" s="15"/>
      <c r="FAY26" s="15"/>
      <c r="FAZ26" s="15"/>
      <c r="FBA26" s="15"/>
      <c r="FBB26" s="15"/>
      <c r="FBC26" s="15"/>
      <c r="FBD26" s="15"/>
      <c r="FBE26" s="15"/>
      <c r="FBF26" s="15"/>
      <c r="FBG26" s="15"/>
      <c r="FBH26" s="15"/>
      <c r="FBI26" s="15"/>
      <c r="FBJ26" s="15"/>
      <c r="FBK26" s="15"/>
      <c r="FBL26" s="15"/>
      <c r="FBM26" s="15"/>
      <c r="FBN26" s="15"/>
      <c r="FBO26" s="15"/>
      <c r="FBP26" s="15"/>
      <c r="FBQ26" s="15"/>
      <c r="FBR26" s="15"/>
      <c r="FBS26" s="15"/>
      <c r="FBT26" s="15"/>
      <c r="FBU26" s="15"/>
      <c r="FBV26" s="15"/>
      <c r="FBW26" s="15"/>
      <c r="FBX26" s="15"/>
      <c r="FBY26" s="15"/>
      <c r="FBZ26" s="15"/>
      <c r="FCA26" s="15"/>
      <c r="FCB26" s="15"/>
      <c r="FCC26" s="15"/>
      <c r="FCD26" s="15"/>
      <c r="FCE26" s="15"/>
      <c r="FCF26" s="15"/>
      <c r="FCG26" s="15"/>
      <c r="FCH26" s="15"/>
      <c r="FCI26" s="15"/>
      <c r="FCJ26" s="15"/>
      <c r="FCK26" s="15"/>
      <c r="FCL26" s="15"/>
      <c r="FCM26" s="15"/>
      <c r="FCN26" s="15"/>
      <c r="FCO26" s="15"/>
      <c r="FCP26" s="15"/>
      <c r="FCQ26" s="15"/>
      <c r="FCR26" s="15"/>
      <c r="FCS26" s="15"/>
      <c r="FCT26" s="15"/>
      <c r="FCU26" s="15"/>
      <c r="FCV26" s="15"/>
      <c r="FCW26" s="15"/>
      <c r="FCX26" s="15"/>
      <c r="FCY26" s="15"/>
      <c r="FCZ26" s="15"/>
      <c r="FDA26" s="15"/>
      <c r="FDB26" s="15"/>
      <c r="FDC26" s="15"/>
      <c r="FDD26" s="15"/>
      <c r="FDE26" s="15"/>
      <c r="FDF26" s="15"/>
      <c r="FDG26" s="15"/>
      <c r="FDH26" s="15"/>
      <c r="FDI26" s="15"/>
      <c r="FDJ26" s="15"/>
      <c r="FDK26" s="15"/>
      <c r="FDL26" s="15"/>
      <c r="FDM26" s="15"/>
      <c r="FDN26" s="15"/>
      <c r="FDO26" s="15"/>
      <c r="FDP26" s="15"/>
      <c r="FDQ26" s="15"/>
      <c r="FDR26" s="15"/>
      <c r="FDS26" s="15"/>
      <c r="FDT26" s="15"/>
      <c r="FDU26" s="15"/>
      <c r="FDV26" s="15"/>
      <c r="FDW26" s="15"/>
      <c r="FDX26" s="15"/>
      <c r="FDY26" s="15"/>
      <c r="FDZ26" s="15"/>
      <c r="FEA26" s="15"/>
      <c r="FEB26" s="15"/>
      <c r="FEC26" s="15"/>
      <c r="FED26" s="15"/>
      <c r="FEE26" s="15"/>
      <c r="FEF26" s="15"/>
      <c r="FEG26" s="15"/>
      <c r="FEH26" s="15"/>
      <c r="FEI26" s="15"/>
      <c r="FEJ26" s="15"/>
      <c r="FEK26" s="15"/>
      <c r="FEL26" s="15"/>
      <c r="FEM26" s="15"/>
      <c r="FEN26" s="15"/>
      <c r="FEO26" s="15"/>
      <c r="FEP26" s="15"/>
      <c r="FEQ26" s="15"/>
      <c r="FER26" s="15"/>
      <c r="FES26" s="15"/>
      <c r="FET26" s="15"/>
      <c r="FEU26" s="15"/>
      <c r="FEV26" s="15"/>
      <c r="FEW26" s="15"/>
      <c r="FEX26" s="15"/>
      <c r="FEY26" s="15"/>
      <c r="FEZ26" s="15"/>
      <c r="FFA26" s="15"/>
      <c r="FFB26" s="15"/>
      <c r="FFC26" s="15"/>
      <c r="FFD26" s="15"/>
      <c r="FFE26" s="15"/>
      <c r="FFF26" s="15"/>
      <c r="FFG26" s="15"/>
      <c r="FFH26" s="15"/>
      <c r="FFI26" s="15"/>
      <c r="FFJ26" s="15"/>
      <c r="FFK26" s="15"/>
      <c r="FFL26" s="15"/>
      <c r="FFM26" s="15"/>
      <c r="FFN26" s="15"/>
      <c r="FFO26" s="15"/>
      <c r="FFP26" s="15"/>
      <c r="FFQ26" s="15"/>
      <c r="FFR26" s="15"/>
      <c r="FFS26" s="15"/>
      <c r="FFT26" s="15"/>
      <c r="FFU26" s="15"/>
      <c r="FFV26" s="15"/>
      <c r="FFW26" s="15"/>
      <c r="FFX26" s="15"/>
      <c r="FFY26" s="15"/>
      <c r="FFZ26" s="15"/>
      <c r="FGA26" s="15"/>
      <c r="FGB26" s="15"/>
      <c r="FGC26" s="15"/>
      <c r="FGD26" s="15"/>
      <c r="FGE26" s="15"/>
      <c r="FGF26" s="15"/>
      <c r="FGG26" s="15"/>
      <c r="FGH26" s="15"/>
      <c r="FGI26" s="15"/>
      <c r="FGJ26" s="15"/>
      <c r="FGK26" s="15"/>
      <c r="FGL26" s="15"/>
      <c r="FGM26" s="15"/>
      <c r="FGN26" s="15"/>
      <c r="FGO26" s="15"/>
      <c r="FGP26" s="15"/>
      <c r="FGQ26" s="15"/>
      <c r="FGR26" s="15"/>
      <c r="FGS26" s="15"/>
      <c r="FGT26" s="15"/>
      <c r="FGU26" s="15"/>
      <c r="FGV26" s="15"/>
      <c r="FGW26" s="15"/>
      <c r="FGX26" s="15"/>
      <c r="FGY26" s="15"/>
      <c r="FGZ26" s="15"/>
      <c r="FHA26" s="15"/>
      <c r="FHB26" s="15"/>
      <c r="FHC26" s="15"/>
      <c r="FHD26" s="15"/>
      <c r="FHE26" s="15"/>
      <c r="FHF26" s="15"/>
      <c r="FHG26" s="15"/>
      <c r="FHH26" s="15"/>
      <c r="FHI26" s="15"/>
      <c r="FHJ26" s="15"/>
      <c r="FHK26" s="15"/>
      <c r="FHL26" s="15"/>
      <c r="FHM26" s="15"/>
      <c r="FHN26" s="15"/>
      <c r="FHO26" s="15"/>
      <c r="FHP26" s="15"/>
      <c r="FHQ26" s="15"/>
      <c r="FHR26" s="15"/>
      <c r="FHS26" s="15"/>
      <c r="FHT26" s="15"/>
      <c r="FHU26" s="15"/>
      <c r="FHV26" s="15"/>
      <c r="FHW26" s="15"/>
      <c r="FHX26" s="15"/>
      <c r="FHY26" s="15"/>
      <c r="FHZ26" s="15"/>
      <c r="FIA26" s="15"/>
      <c r="FIB26" s="15"/>
      <c r="FIC26" s="15"/>
      <c r="FID26" s="15"/>
      <c r="FIE26" s="15"/>
      <c r="FIF26" s="15"/>
      <c r="FIG26" s="15"/>
      <c r="FIH26" s="15"/>
      <c r="FII26" s="15"/>
      <c r="FIJ26" s="15"/>
      <c r="FIK26" s="15"/>
      <c r="FIL26" s="15"/>
      <c r="FIM26" s="15"/>
      <c r="FIN26" s="15"/>
      <c r="FIO26" s="15"/>
      <c r="FIP26" s="15"/>
      <c r="FIQ26" s="15"/>
      <c r="FIR26" s="15"/>
      <c r="FIS26" s="15"/>
      <c r="FIT26" s="15"/>
      <c r="FIU26" s="15"/>
      <c r="FIV26" s="15"/>
      <c r="FIW26" s="15"/>
      <c r="FIX26" s="15"/>
      <c r="FIY26" s="15"/>
      <c r="FIZ26" s="15"/>
      <c r="FJA26" s="15"/>
      <c r="FJB26" s="15"/>
      <c r="FJC26" s="15"/>
      <c r="FJD26" s="15"/>
      <c r="FJE26" s="15"/>
      <c r="FJF26" s="15"/>
      <c r="FJG26" s="15"/>
      <c r="FJH26" s="15"/>
      <c r="FJI26" s="15"/>
      <c r="FJJ26" s="15"/>
      <c r="FJK26" s="15"/>
      <c r="FJL26" s="15"/>
      <c r="FJM26" s="15"/>
      <c r="FJN26" s="15"/>
      <c r="FJO26" s="15"/>
      <c r="FJP26" s="15"/>
      <c r="FJQ26" s="15"/>
      <c r="FJR26" s="15"/>
      <c r="FJS26" s="15"/>
      <c r="FJT26" s="15"/>
      <c r="FJU26" s="15"/>
      <c r="FJV26" s="15"/>
      <c r="FJW26" s="15"/>
      <c r="FJX26" s="15"/>
      <c r="FJY26" s="15"/>
      <c r="FJZ26" s="15"/>
      <c r="FKA26" s="15"/>
      <c r="FKB26" s="15"/>
      <c r="FKC26" s="15"/>
      <c r="FKD26" s="15"/>
      <c r="FKE26" s="15"/>
      <c r="FKF26" s="15"/>
      <c r="FKG26" s="15"/>
      <c r="FKH26" s="15"/>
      <c r="FKI26" s="15"/>
      <c r="FKJ26" s="15"/>
      <c r="FKK26" s="15"/>
      <c r="FKL26" s="15"/>
      <c r="FKM26" s="15"/>
      <c r="FKN26" s="15"/>
      <c r="FKO26" s="15"/>
      <c r="FKP26" s="15"/>
      <c r="FKQ26" s="15"/>
      <c r="FKR26" s="15"/>
      <c r="FKS26" s="15"/>
      <c r="FKT26" s="15"/>
      <c r="FKU26" s="15"/>
      <c r="FKV26" s="15"/>
      <c r="FKW26" s="15"/>
      <c r="FKX26" s="15"/>
      <c r="FKY26" s="15"/>
      <c r="FKZ26" s="15"/>
      <c r="FLA26" s="15"/>
      <c r="FLB26" s="15"/>
      <c r="FLC26" s="15"/>
      <c r="FLD26" s="15"/>
      <c r="FLE26" s="15"/>
      <c r="FLF26" s="15"/>
      <c r="FLG26" s="15"/>
      <c r="FLH26" s="15"/>
      <c r="FLI26" s="15"/>
      <c r="FLJ26" s="15"/>
      <c r="FLK26" s="15"/>
      <c r="FLL26" s="15"/>
      <c r="FLM26" s="15"/>
      <c r="FLN26" s="15"/>
      <c r="FLO26" s="15"/>
      <c r="FLP26" s="15"/>
      <c r="FLQ26" s="15"/>
      <c r="FLR26" s="15"/>
      <c r="FLS26" s="15"/>
      <c r="FLT26" s="15"/>
      <c r="FLU26" s="15"/>
      <c r="FLV26" s="15"/>
      <c r="FLW26" s="15"/>
      <c r="FLX26" s="15"/>
      <c r="FLY26" s="15"/>
      <c r="FLZ26" s="15"/>
      <c r="FMA26" s="15"/>
      <c r="FMB26" s="15"/>
      <c r="FMC26" s="15"/>
      <c r="FMD26" s="15"/>
      <c r="FME26" s="15"/>
      <c r="FMF26" s="15"/>
      <c r="FMG26" s="15"/>
      <c r="FMH26" s="15"/>
      <c r="FMI26" s="15"/>
      <c r="FMJ26" s="15"/>
      <c r="FMK26" s="15"/>
      <c r="FML26" s="15"/>
      <c r="FMM26" s="15"/>
      <c r="FMN26" s="15"/>
      <c r="FMO26" s="15"/>
      <c r="FMP26" s="15"/>
      <c r="FMQ26" s="15"/>
      <c r="FMR26" s="15"/>
      <c r="FMS26" s="15"/>
      <c r="FMT26" s="15"/>
      <c r="FMU26" s="15"/>
      <c r="FMV26" s="15"/>
      <c r="FMW26" s="15"/>
      <c r="FMX26" s="15"/>
      <c r="FMY26" s="15"/>
      <c r="FMZ26" s="15"/>
      <c r="FNA26" s="15"/>
      <c r="FNB26" s="15"/>
      <c r="FNC26" s="15"/>
      <c r="FND26" s="15"/>
      <c r="FNE26" s="15"/>
      <c r="FNF26" s="15"/>
      <c r="FNG26" s="15"/>
      <c r="FNH26" s="15"/>
      <c r="FNI26" s="15"/>
      <c r="FNJ26" s="15"/>
      <c r="FNK26" s="15"/>
      <c r="FNL26" s="15"/>
      <c r="FNM26" s="15"/>
      <c r="FNN26" s="15"/>
      <c r="FNO26" s="15"/>
      <c r="FNP26" s="15"/>
      <c r="FNQ26" s="15"/>
      <c r="FNR26" s="15"/>
      <c r="FNS26" s="15"/>
      <c r="FNT26" s="15"/>
      <c r="FNU26" s="15"/>
      <c r="FNV26" s="15"/>
      <c r="FNW26" s="15"/>
      <c r="FNX26" s="15"/>
      <c r="FNY26" s="15"/>
      <c r="FNZ26" s="15"/>
      <c r="FOA26" s="15"/>
      <c r="FOB26" s="15"/>
      <c r="FOC26" s="15"/>
      <c r="FOD26" s="15"/>
      <c r="FOE26" s="15"/>
      <c r="FOF26" s="15"/>
      <c r="FOG26" s="15"/>
      <c r="FOH26" s="15"/>
      <c r="FOI26" s="15"/>
      <c r="FOJ26" s="15"/>
      <c r="FOK26" s="15"/>
      <c r="FOL26" s="15"/>
      <c r="FOM26" s="15"/>
      <c r="FON26" s="15"/>
      <c r="FOO26" s="15"/>
      <c r="FOP26" s="15"/>
      <c r="FOQ26" s="15"/>
      <c r="FOR26" s="15"/>
      <c r="FOS26" s="15"/>
      <c r="FOT26" s="15"/>
      <c r="FOU26" s="15"/>
      <c r="FOV26" s="15"/>
      <c r="FOW26" s="15"/>
      <c r="FOX26" s="15"/>
      <c r="FOY26" s="15"/>
      <c r="FOZ26" s="15"/>
      <c r="FPA26" s="15"/>
      <c r="FPB26" s="15"/>
      <c r="FPC26" s="15"/>
      <c r="FPD26" s="15"/>
      <c r="FPE26" s="15"/>
      <c r="FPF26" s="15"/>
      <c r="FPG26" s="15"/>
      <c r="FPH26" s="15"/>
      <c r="FPI26" s="15"/>
      <c r="FPJ26" s="15"/>
      <c r="FPK26" s="15"/>
      <c r="FPL26" s="15"/>
      <c r="FPM26" s="15"/>
      <c r="FPN26" s="15"/>
      <c r="FPO26" s="15"/>
      <c r="FPP26" s="15"/>
      <c r="FPQ26" s="15"/>
      <c r="FPR26" s="15"/>
      <c r="FPS26" s="15"/>
      <c r="FPT26" s="15"/>
      <c r="FPU26" s="15"/>
      <c r="FPV26" s="15"/>
      <c r="FPW26" s="15"/>
      <c r="FPX26" s="15"/>
      <c r="FPY26" s="15"/>
      <c r="FPZ26" s="15"/>
      <c r="FQA26" s="15"/>
      <c r="FQB26" s="15"/>
      <c r="FQC26" s="15"/>
      <c r="FQD26" s="15"/>
      <c r="FQE26" s="15"/>
      <c r="FQF26" s="15"/>
      <c r="FQG26" s="15"/>
      <c r="FQH26" s="15"/>
      <c r="FQI26" s="15"/>
      <c r="FQJ26" s="15"/>
      <c r="FQK26" s="15"/>
      <c r="FQL26" s="15"/>
      <c r="FQM26" s="15"/>
      <c r="FQN26" s="15"/>
      <c r="FQO26" s="15"/>
      <c r="FQP26" s="15"/>
      <c r="FQQ26" s="15"/>
      <c r="FQR26" s="15"/>
      <c r="FQS26" s="15"/>
      <c r="FQT26" s="15"/>
      <c r="FQU26" s="15"/>
      <c r="FQV26" s="15"/>
      <c r="FQW26" s="15"/>
      <c r="FQX26" s="15"/>
      <c r="FQY26" s="15"/>
      <c r="FQZ26" s="15"/>
      <c r="FRA26" s="15"/>
      <c r="FRB26" s="15"/>
      <c r="FRC26" s="15"/>
      <c r="FRD26" s="15"/>
      <c r="FRE26" s="15"/>
      <c r="FRF26" s="15"/>
      <c r="FRG26" s="15"/>
      <c r="FRH26" s="15"/>
      <c r="FRI26" s="15"/>
      <c r="FRJ26" s="15"/>
      <c r="FRK26" s="15"/>
      <c r="FRL26" s="15"/>
      <c r="FRM26" s="15"/>
      <c r="FRN26" s="15"/>
      <c r="FRO26" s="15"/>
      <c r="FRP26" s="15"/>
      <c r="FRQ26" s="15"/>
      <c r="FRR26" s="15"/>
      <c r="FRS26" s="15"/>
      <c r="FRT26" s="15"/>
      <c r="FRU26" s="15"/>
      <c r="FRV26" s="15"/>
      <c r="FRW26" s="15"/>
      <c r="FRX26" s="15"/>
      <c r="FRY26" s="15"/>
      <c r="FRZ26" s="15"/>
      <c r="FSA26" s="15"/>
    </row>
    <row r="27" spans="1:4551" ht="30" x14ac:dyDescent="0.25">
      <c r="A27" s="307"/>
      <c r="B27" s="307" t="s">
        <v>170</v>
      </c>
    </row>
    <row r="28" spans="1:4551" s="17" customFormat="1" ht="29.25" customHeight="1" x14ac:dyDescent="0.25">
      <c r="A28" s="122"/>
      <c r="B28" s="122" t="s">
        <v>171</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c r="IX28" s="15"/>
      <c r="IY28" s="15"/>
      <c r="IZ28" s="15"/>
      <c r="JA28" s="15"/>
      <c r="JB28" s="15"/>
      <c r="JC28" s="15"/>
      <c r="JD28" s="15"/>
      <c r="JE28" s="15"/>
      <c r="JF28" s="15"/>
      <c r="JG28" s="15"/>
      <c r="JH28" s="15"/>
      <c r="JI28" s="15"/>
      <c r="JJ28" s="15"/>
      <c r="JK28" s="15"/>
      <c r="JL28" s="15"/>
      <c r="JM28" s="15"/>
      <c r="JN28" s="15"/>
      <c r="JO28" s="15"/>
      <c r="JP28" s="15"/>
      <c r="JQ28" s="15"/>
      <c r="JR28" s="15"/>
      <c r="JS28" s="15"/>
      <c r="JT28" s="15"/>
      <c r="JU28" s="15"/>
      <c r="JV28" s="15"/>
      <c r="JW28" s="15"/>
      <c r="JX28" s="15"/>
      <c r="JY28" s="15"/>
      <c r="JZ28" s="15"/>
      <c r="KA28" s="15"/>
      <c r="KB28" s="15"/>
      <c r="KC28" s="15"/>
      <c r="KD28" s="15"/>
      <c r="KE28" s="15"/>
      <c r="KF28" s="15"/>
      <c r="KG28" s="15"/>
      <c r="KH28" s="15"/>
      <c r="KI28" s="15"/>
      <c r="KJ28" s="15"/>
      <c r="KK28" s="15"/>
      <c r="KL28" s="15"/>
      <c r="KM28" s="15"/>
      <c r="KN28" s="15"/>
      <c r="KO28" s="15"/>
      <c r="KP28" s="15"/>
      <c r="KQ28" s="15"/>
      <c r="KR28" s="15"/>
      <c r="KS28" s="15"/>
      <c r="KT28" s="15"/>
      <c r="KU28" s="15"/>
      <c r="KV28" s="15"/>
      <c r="KW28" s="15"/>
      <c r="KX28" s="15"/>
      <c r="KY28" s="15"/>
      <c r="KZ28" s="15"/>
      <c r="LA28" s="15"/>
      <c r="LB28" s="15"/>
      <c r="LC28" s="15"/>
      <c r="LD28" s="15"/>
      <c r="LE28" s="15"/>
      <c r="LF28" s="15"/>
      <c r="LG28" s="15"/>
      <c r="LH28" s="15"/>
      <c r="LI28" s="15"/>
      <c r="LJ28" s="15"/>
      <c r="LK28" s="15"/>
      <c r="LL28" s="15"/>
      <c r="LM28" s="15"/>
      <c r="LN28" s="15"/>
      <c r="LO28" s="15"/>
      <c r="LP28" s="15"/>
      <c r="LQ28" s="15"/>
      <c r="LR28" s="15"/>
      <c r="LS28" s="15"/>
      <c r="LT28" s="15"/>
      <c r="LU28" s="15"/>
      <c r="LV28" s="15"/>
      <c r="LW28" s="15"/>
      <c r="LX28" s="15"/>
      <c r="LY28" s="15"/>
      <c r="LZ28" s="15"/>
      <c r="MA28" s="15"/>
      <c r="MB28" s="15"/>
      <c r="MC28" s="15"/>
      <c r="MD28" s="15"/>
      <c r="ME28" s="15"/>
      <c r="MF28" s="15"/>
      <c r="MG28" s="15"/>
      <c r="MH28" s="15"/>
      <c r="MI28" s="15"/>
      <c r="MJ28" s="15"/>
      <c r="MK28" s="15"/>
      <c r="ML28" s="15"/>
      <c r="MM28" s="15"/>
      <c r="MN28" s="15"/>
      <c r="MO28" s="15"/>
      <c r="MP28" s="15"/>
      <c r="MQ28" s="15"/>
      <c r="MR28" s="15"/>
      <c r="MS28" s="15"/>
      <c r="MT28" s="15"/>
      <c r="MU28" s="15"/>
      <c r="MV28" s="15"/>
      <c r="MW28" s="15"/>
      <c r="MX28" s="15"/>
      <c r="MY28" s="15"/>
      <c r="MZ28" s="15"/>
      <c r="NA28" s="15"/>
      <c r="NB28" s="15"/>
      <c r="NC28" s="15"/>
      <c r="ND28" s="15"/>
      <c r="NE28" s="15"/>
      <c r="NF28" s="15"/>
      <c r="NG28" s="15"/>
      <c r="NH28" s="15"/>
      <c r="NI28" s="15"/>
      <c r="NJ28" s="15"/>
      <c r="NK28" s="15"/>
      <c r="NL28" s="15"/>
      <c r="NM28" s="15"/>
      <c r="NN28" s="15"/>
      <c r="NO28" s="15"/>
      <c r="NP28" s="15"/>
      <c r="NQ28" s="15"/>
      <c r="NR28" s="15"/>
      <c r="NS28" s="15"/>
      <c r="NT28" s="15"/>
      <c r="NU28" s="15"/>
      <c r="NV28" s="15"/>
      <c r="NW28" s="15"/>
      <c r="NX28" s="15"/>
      <c r="NY28" s="15"/>
      <c r="NZ28" s="15"/>
      <c r="OA28" s="15"/>
      <c r="OB28" s="15"/>
      <c r="OC28" s="15"/>
      <c r="OD28" s="15"/>
      <c r="OE28" s="15"/>
      <c r="OF28" s="15"/>
      <c r="OG28" s="15"/>
      <c r="OH28" s="15"/>
      <c r="OI28" s="15"/>
      <c r="OJ28" s="15"/>
      <c r="OK28" s="15"/>
      <c r="OL28" s="15"/>
      <c r="OM28" s="15"/>
      <c r="ON28" s="15"/>
      <c r="OO28" s="15"/>
      <c r="OP28" s="15"/>
      <c r="OQ28" s="15"/>
      <c r="OR28" s="15"/>
      <c r="OS28" s="15"/>
      <c r="OT28" s="15"/>
      <c r="OU28" s="15"/>
      <c r="OV28" s="15"/>
      <c r="OW28" s="15"/>
      <c r="OX28" s="15"/>
      <c r="OY28" s="15"/>
      <c r="OZ28" s="15"/>
      <c r="PA28" s="15"/>
      <c r="PB28" s="15"/>
      <c r="PC28" s="15"/>
      <c r="PD28" s="15"/>
      <c r="PE28" s="15"/>
      <c r="PF28" s="15"/>
      <c r="PG28" s="15"/>
      <c r="PH28" s="15"/>
      <c r="PI28" s="15"/>
      <c r="PJ28" s="15"/>
      <c r="PK28" s="15"/>
      <c r="PL28" s="15"/>
      <c r="PM28" s="15"/>
      <c r="PN28" s="15"/>
      <c r="PO28" s="15"/>
      <c r="PP28" s="15"/>
      <c r="PQ28" s="15"/>
      <c r="PR28" s="15"/>
      <c r="PS28" s="15"/>
      <c r="PT28" s="15"/>
      <c r="PU28" s="15"/>
      <c r="PV28" s="15"/>
      <c r="PW28" s="15"/>
      <c r="PX28" s="15"/>
      <c r="PY28" s="15"/>
      <c r="PZ28" s="15"/>
      <c r="QA28" s="15"/>
      <c r="QB28" s="15"/>
      <c r="QC28" s="15"/>
      <c r="QD28" s="15"/>
      <c r="QE28" s="15"/>
      <c r="QF28" s="15"/>
      <c r="QG28" s="15"/>
      <c r="QH28" s="15"/>
      <c r="QI28" s="15"/>
      <c r="QJ28" s="15"/>
      <c r="QK28" s="15"/>
      <c r="QL28" s="15"/>
      <c r="QM28" s="15"/>
      <c r="QN28" s="15"/>
      <c r="QO28" s="15"/>
      <c r="QP28" s="15"/>
      <c r="QQ28" s="15"/>
      <c r="QR28" s="15"/>
      <c r="QS28" s="15"/>
      <c r="QT28" s="15"/>
      <c r="QU28" s="15"/>
      <c r="QV28" s="15"/>
      <c r="QW28" s="15"/>
      <c r="QX28" s="15"/>
      <c r="QY28" s="15"/>
      <c r="QZ28" s="15"/>
      <c r="RA28" s="15"/>
      <c r="RB28" s="15"/>
      <c r="RC28" s="15"/>
      <c r="RD28" s="15"/>
      <c r="RE28" s="15"/>
      <c r="RF28" s="15"/>
      <c r="RG28" s="15"/>
      <c r="RH28" s="15"/>
      <c r="RI28" s="15"/>
      <c r="RJ28" s="15"/>
      <c r="RK28" s="15"/>
      <c r="RL28" s="15"/>
      <c r="RM28" s="15"/>
      <c r="RN28" s="15"/>
      <c r="RO28" s="15"/>
      <c r="RP28" s="15"/>
      <c r="RQ28" s="15"/>
      <c r="RR28" s="15"/>
      <c r="RS28" s="15"/>
      <c r="RT28" s="15"/>
      <c r="RU28" s="15"/>
      <c r="RV28" s="15"/>
      <c r="RW28" s="15"/>
      <c r="RX28" s="15"/>
      <c r="RY28" s="15"/>
      <c r="RZ28" s="15"/>
      <c r="SA28" s="15"/>
      <c r="SB28" s="15"/>
      <c r="SC28" s="15"/>
      <c r="SD28" s="15"/>
      <c r="SE28" s="15"/>
      <c r="SF28" s="15"/>
      <c r="SG28" s="15"/>
      <c r="SH28" s="15"/>
      <c r="SI28" s="15"/>
      <c r="SJ28" s="15"/>
      <c r="SK28" s="15"/>
      <c r="SL28" s="15"/>
      <c r="SM28" s="15"/>
      <c r="SN28" s="15"/>
      <c r="SO28" s="15"/>
      <c r="SP28" s="15"/>
      <c r="SQ28" s="15"/>
      <c r="SR28" s="15"/>
      <c r="SS28" s="15"/>
      <c r="ST28" s="15"/>
      <c r="SU28" s="15"/>
      <c r="SV28" s="15"/>
      <c r="SW28" s="15"/>
      <c r="SX28" s="15"/>
      <c r="SY28" s="15"/>
      <c r="SZ28" s="15"/>
      <c r="TA28" s="15"/>
      <c r="TB28" s="15"/>
      <c r="TC28" s="15"/>
      <c r="TD28" s="15"/>
      <c r="TE28" s="15"/>
      <c r="TF28" s="15"/>
      <c r="TG28" s="15"/>
      <c r="TH28" s="15"/>
      <c r="TI28" s="15"/>
      <c r="TJ28" s="15"/>
      <c r="TK28" s="15"/>
      <c r="TL28" s="15"/>
      <c r="TM28" s="15"/>
      <c r="TN28" s="15"/>
      <c r="TO28" s="15"/>
      <c r="TP28" s="15"/>
      <c r="TQ28" s="15"/>
      <c r="TR28" s="15"/>
      <c r="TS28" s="15"/>
      <c r="TT28" s="15"/>
      <c r="TU28" s="15"/>
      <c r="TV28" s="15"/>
      <c r="TW28" s="15"/>
      <c r="TX28" s="15"/>
      <c r="TY28" s="15"/>
      <c r="TZ28" s="15"/>
      <c r="UA28" s="15"/>
      <c r="UB28" s="15"/>
      <c r="UC28" s="15"/>
      <c r="UD28" s="15"/>
      <c r="UE28" s="15"/>
      <c r="UF28" s="15"/>
      <c r="UG28" s="15"/>
      <c r="UH28" s="15"/>
      <c r="UI28" s="15"/>
      <c r="UJ28" s="15"/>
      <c r="UK28" s="15"/>
      <c r="UL28" s="15"/>
      <c r="UM28" s="15"/>
      <c r="UN28" s="15"/>
      <c r="UO28" s="15"/>
      <c r="UP28" s="15"/>
      <c r="UQ28" s="15"/>
      <c r="UR28" s="15"/>
      <c r="US28" s="15"/>
      <c r="UT28" s="15"/>
      <c r="UU28" s="15"/>
      <c r="UV28" s="15"/>
      <c r="UW28" s="15"/>
      <c r="UX28" s="15"/>
      <c r="UY28" s="15"/>
      <c r="UZ28" s="15"/>
      <c r="VA28" s="15"/>
      <c r="VB28" s="15"/>
      <c r="VC28" s="15"/>
      <c r="VD28" s="15"/>
      <c r="VE28" s="15"/>
      <c r="VF28" s="15"/>
      <c r="VG28" s="15"/>
      <c r="VH28" s="15"/>
      <c r="VI28" s="15"/>
      <c r="VJ28" s="15"/>
      <c r="VK28" s="15"/>
      <c r="VL28" s="15"/>
      <c r="VM28" s="15"/>
      <c r="VN28" s="15"/>
      <c r="VO28" s="15"/>
      <c r="VP28" s="15"/>
      <c r="VQ28" s="15"/>
      <c r="VR28" s="15"/>
      <c r="VS28" s="15"/>
      <c r="VT28" s="15"/>
      <c r="VU28" s="15"/>
      <c r="VV28" s="15"/>
      <c r="VW28" s="15"/>
      <c r="VX28" s="15"/>
      <c r="VY28" s="15"/>
      <c r="VZ28" s="15"/>
      <c r="WA28" s="15"/>
      <c r="WB28" s="15"/>
      <c r="WC28" s="15"/>
      <c r="WD28" s="15"/>
      <c r="WE28" s="15"/>
      <c r="WF28" s="15"/>
      <c r="WG28" s="15"/>
      <c r="WH28" s="15"/>
      <c r="WI28" s="15"/>
      <c r="WJ28" s="15"/>
      <c r="WK28" s="15"/>
      <c r="WL28" s="15"/>
      <c r="WM28" s="15"/>
      <c r="WN28" s="15"/>
      <c r="WO28" s="15"/>
      <c r="WP28" s="15"/>
      <c r="WQ28" s="15"/>
      <c r="WR28" s="15"/>
      <c r="WS28" s="15"/>
      <c r="WT28" s="15"/>
      <c r="WU28" s="15"/>
      <c r="WV28" s="15"/>
      <c r="WW28" s="15"/>
      <c r="WX28" s="15"/>
      <c r="WY28" s="15"/>
      <c r="WZ28" s="15"/>
      <c r="XA28" s="15"/>
      <c r="XB28" s="15"/>
      <c r="XC28" s="15"/>
      <c r="XD28" s="15"/>
      <c r="XE28" s="15"/>
      <c r="XF28" s="15"/>
      <c r="XG28" s="15"/>
      <c r="XH28" s="15"/>
      <c r="XI28" s="15"/>
      <c r="XJ28" s="15"/>
      <c r="XK28" s="15"/>
      <c r="XL28" s="15"/>
      <c r="XM28" s="15"/>
      <c r="XN28" s="15"/>
      <c r="XO28" s="15"/>
      <c r="XP28" s="15"/>
      <c r="XQ28" s="15"/>
      <c r="XR28" s="15"/>
      <c r="XS28" s="15"/>
      <c r="XT28" s="15"/>
      <c r="XU28" s="15"/>
      <c r="XV28" s="15"/>
      <c r="XW28" s="15"/>
      <c r="XX28" s="15"/>
      <c r="XY28" s="15"/>
      <c r="XZ28" s="15"/>
      <c r="YA28" s="15"/>
      <c r="YB28" s="15"/>
      <c r="YC28" s="15"/>
      <c r="YD28" s="15"/>
      <c r="YE28" s="15"/>
      <c r="YF28" s="15"/>
      <c r="YG28" s="15"/>
      <c r="YH28" s="15"/>
      <c r="YI28" s="15"/>
      <c r="YJ28" s="15"/>
      <c r="YK28" s="15"/>
      <c r="YL28" s="15"/>
      <c r="YM28" s="15"/>
      <c r="YN28" s="15"/>
      <c r="YO28" s="15"/>
      <c r="YP28" s="15"/>
      <c r="YQ28" s="15"/>
      <c r="YR28" s="15"/>
      <c r="YS28" s="15"/>
      <c r="YT28" s="15"/>
      <c r="YU28" s="15"/>
      <c r="YV28" s="15"/>
      <c r="YW28" s="15"/>
      <c r="YX28" s="15"/>
      <c r="YY28" s="15"/>
      <c r="YZ28" s="15"/>
      <c r="ZA28" s="15"/>
      <c r="ZB28" s="15"/>
      <c r="ZC28" s="15"/>
      <c r="ZD28" s="15"/>
      <c r="ZE28" s="15"/>
      <c r="ZF28" s="15"/>
      <c r="ZG28" s="15"/>
      <c r="ZH28" s="15"/>
      <c r="ZI28" s="15"/>
      <c r="ZJ28" s="15"/>
      <c r="ZK28" s="15"/>
      <c r="ZL28" s="15"/>
      <c r="ZM28" s="15"/>
      <c r="ZN28" s="15"/>
      <c r="ZO28" s="15"/>
      <c r="ZP28" s="15"/>
      <c r="ZQ28" s="15"/>
      <c r="ZR28" s="15"/>
      <c r="ZS28" s="15"/>
      <c r="ZT28" s="15"/>
      <c r="ZU28" s="15"/>
      <c r="ZV28" s="15"/>
      <c r="ZW28" s="15"/>
      <c r="ZX28" s="15"/>
      <c r="ZY28" s="15"/>
      <c r="ZZ28" s="15"/>
      <c r="AAA28" s="15"/>
      <c r="AAB28" s="15"/>
      <c r="AAC28" s="15"/>
      <c r="AAD28" s="15"/>
      <c r="AAE28" s="15"/>
      <c r="AAF28" s="15"/>
      <c r="AAG28" s="15"/>
      <c r="AAH28" s="15"/>
      <c r="AAI28" s="15"/>
      <c r="AAJ28" s="15"/>
      <c r="AAK28" s="15"/>
      <c r="AAL28" s="15"/>
      <c r="AAM28" s="15"/>
      <c r="AAN28" s="15"/>
      <c r="AAO28" s="15"/>
      <c r="AAP28" s="15"/>
      <c r="AAQ28" s="15"/>
      <c r="AAR28" s="15"/>
      <c r="AAS28" s="15"/>
      <c r="AAT28" s="15"/>
      <c r="AAU28" s="15"/>
      <c r="AAV28" s="15"/>
      <c r="AAW28" s="15"/>
      <c r="AAX28" s="15"/>
      <c r="AAY28" s="15"/>
      <c r="AAZ28" s="15"/>
      <c r="ABA28" s="15"/>
      <c r="ABB28" s="15"/>
      <c r="ABC28" s="15"/>
      <c r="ABD28" s="15"/>
      <c r="ABE28" s="15"/>
      <c r="ABF28" s="15"/>
      <c r="ABG28" s="15"/>
      <c r="ABH28" s="15"/>
      <c r="ABI28" s="15"/>
      <c r="ABJ28" s="15"/>
      <c r="ABK28" s="15"/>
      <c r="ABL28" s="15"/>
      <c r="ABM28" s="15"/>
      <c r="ABN28" s="15"/>
      <c r="ABO28" s="15"/>
      <c r="ABP28" s="15"/>
      <c r="ABQ28" s="15"/>
      <c r="ABR28" s="15"/>
      <c r="ABS28" s="15"/>
      <c r="ABT28" s="15"/>
      <c r="ABU28" s="15"/>
      <c r="ABV28" s="15"/>
      <c r="ABW28" s="15"/>
      <c r="ABX28" s="15"/>
      <c r="ABY28" s="15"/>
      <c r="ABZ28" s="15"/>
      <c r="ACA28" s="15"/>
      <c r="ACB28" s="15"/>
      <c r="ACC28" s="15"/>
      <c r="ACD28" s="15"/>
      <c r="ACE28" s="15"/>
      <c r="ACF28" s="15"/>
      <c r="ACG28" s="15"/>
      <c r="ACH28" s="15"/>
      <c r="ACI28" s="15"/>
      <c r="ACJ28" s="15"/>
      <c r="ACK28" s="15"/>
      <c r="ACL28" s="15"/>
      <c r="ACM28" s="15"/>
      <c r="ACN28" s="15"/>
      <c r="ACO28" s="15"/>
      <c r="ACP28" s="15"/>
      <c r="ACQ28" s="15"/>
      <c r="ACR28" s="15"/>
      <c r="ACS28" s="15"/>
      <c r="ACT28" s="15"/>
      <c r="ACU28" s="15"/>
      <c r="ACV28" s="15"/>
      <c r="ACW28" s="15"/>
      <c r="ACX28" s="15"/>
      <c r="ACY28" s="15"/>
      <c r="ACZ28" s="15"/>
      <c r="ADA28" s="15"/>
      <c r="ADB28" s="15"/>
      <c r="ADC28" s="15"/>
      <c r="ADD28" s="15"/>
      <c r="ADE28" s="15"/>
      <c r="ADF28" s="15"/>
      <c r="ADG28" s="15"/>
      <c r="ADH28" s="15"/>
      <c r="ADI28" s="15"/>
      <c r="ADJ28" s="15"/>
      <c r="ADK28" s="15"/>
      <c r="ADL28" s="15"/>
      <c r="ADM28" s="15"/>
      <c r="ADN28" s="15"/>
      <c r="ADO28" s="15"/>
      <c r="ADP28" s="15"/>
      <c r="ADQ28" s="15"/>
      <c r="ADR28" s="15"/>
      <c r="ADS28" s="15"/>
      <c r="ADT28" s="15"/>
      <c r="ADU28" s="15"/>
      <c r="ADV28" s="15"/>
      <c r="ADW28" s="15"/>
      <c r="ADX28" s="15"/>
      <c r="ADY28" s="15"/>
      <c r="ADZ28" s="15"/>
      <c r="AEA28" s="15"/>
      <c r="AEB28" s="15"/>
      <c r="AEC28" s="15"/>
      <c r="AED28" s="15"/>
      <c r="AEE28" s="15"/>
      <c r="AEF28" s="15"/>
      <c r="AEG28" s="15"/>
      <c r="AEH28" s="15"/>
      <c r="AEI28" s="15"/>
      <c r="AEJ28" s="15"/>
      <c r="AEK28" s="15"/>
      <c r="AEL28" s="15"/>
      <c r="AEM28" s="15"/>
      <c r="AEN28" s="15"/>
      <c r="AEO28" s="15"/>
      <c r="AEP28" s="15"/>
      <c r="AEQ28" s="15"/>
      <c r="AER28" s="15"/>
      <c r="AES28" s="15"/>
      <c r="AET28" s="15"/>
      <c r="AEU28" s="15"/>
      <c r="AEV28" s="15"/>
      <c r="AEW28" s="15"/>
      <c r="AEX28" s="15"/>
      <c r="AEY28" s="15"/>
      <c r="AEZ28" s="15"/>
      <c r="AFA28" s="15"/>
      <c r="AFB28" s="15"/>
      <c r="AFC28" s="15"/>
      <c r="AFD28" s="15"/>
      <c r="AFE28" s="15"/>
      <c r="AFF28" s="15"/>
      <c r="AFG28" s="15"/>
      <c r="AFH28" s="15"/>
      <c r="AFI28" s="15"/>
      <c r="AFJ28" s="15"/>
      <c r="AFK28" s="15"/>
      <c r="AFL28" s="15"/>
      <c r="AFM28" s="15"/>
      <c r="AFN28" s="15"/>
      <c r="AFO28" s="15"/>
      <c r="AFP28" s="15"/>
      <c r="AFQ28" s="15"/>
      <c r="AFR28" s="15"/>
      <c r="AFS28" s="15"/>
      <c r="AFT28" s="15"/>
      <c r="AFU28" s="15"/>
      <c r="AFV28" s="15"/>
      <c r="AFW28" s="15"/>
      <c r="AFX28" s="15"/>
      <c r="AFY28" s="15"/>
      <c r="AFZ28" s="15"/>
      <c r="AGA28" s="15"/>
      <c r="AGB28" s="15"/>
      <c r="AGC28" s="15"/>
      <c r="AGD28" s="15"/>
      <c r="AGE28" s="15"/>
      <c r="AGF28" s="15"/>
      <c r="AGG28" s="15"/>
      <c r="AGH28" s="15"/>
      <c r="AGI28" s="15"/>
      <c r="AGJ28" s="15"/>
      <c r="AGK28" s="15"/>
      <c r="AGL28" s="15"/>
      <c r="AGM28" s="15"/>
      <c r="AGN28" s="15"/>
      <c r="AGO28" s="15"/>
      <c r="AGP28" s="15"/>
      <c r="AGQ28" s="15"/>
      <c r="AGR28" s="15"/>
      <c r="AGS28" s="15"/>
      <c r="AGT28" s="15"/>
      <c r="AGU28" s="15"/>
      <c r="AGV28" s="15"/>
      <c r="AGW28" s="15"/>
      <c r="AGX28" s="15"/>
      <c r="AGY28" s="15"/>
      <c r="AGZ28" s="15"/>
      <c r="AHA28" s="15"/>
      <c r="AHB28" s="15"/>
      <c r="AHC28" s="15"/>
      <c r="AHD28" s="15"/>
      <c r="AHE28" s="15"/>
      <c r="AHF28" s="15"/>
      <c r="AHG28" s="15"/>
      <c r="AHH28" s="15"/>
      <c r="AHI28" s="15"/>
      <c r="AHJ28" s="15"/>
      <c r="AHK28" s="15"/>
      <c r="AHL28" s="15"/>
      <c r="AHM28" s="15"/>
      <c r="AHN28" s="15"/>
      <c r="AHO28" s="15"/>
      <c r="AHP28" s="15"/>
      <c r="AHQ28" s="15"/>
      <c r="AHR28" s="15"/>
      <c r="AHS28" s="15"/>
      <c r="AHT28" s="15"/>
      <c r="AHU28" s="15"/>
      <c r="AHV28" s="15"/>
      <c r="AHW28" s="15"/>
      <c r="AHX28" s="15"/>
      <c r="AHY28" s="15"/>
      <c r="AHZ28" s="15"/>
      <c r="AIA28" s="15"/>
      <c r="AIB28" s="15"/>
      <c r="AIC28" s="15"/>
      <c r="AID28" s="15"/>
      <c r="AIE28" s="15"/>
      <c r="AIF28" s="15"/>
      <c r="AIG28" s="15"/>
      <c r="AIH28" s="15"/>
      <c r="AII28" s="15"/>
      <c r="AIJ28" s="15"/>
      <c r="AIK28" s="15"/>
      <c r="AIL28" s="15"/>
      <c r="AIM28" s="15"/>
      <c r="AIN28" s="15"/>
      <c r="AIO28" s="15"/>
      <c r="AIP28" s="15"/>
      <c r="AIQ28" s="15"/>
      <c r="AIR28" s="15"/>
      <c r="AIS28" s="15"/>
      <c r="AIT28" s="15"/>
      <c r="AIU28" s="15"/>
      <c r="AIV28" s="15"/>
      <c r="AIW28" s="15"/>
      <c r="AIX28" s="15"/>
      <c r="AIY28" s="15"/>
      <c r="AIZ28" s="15"/>
      <c r="AJA28" s="15"/>
      <c r="AJB28" s="15"/>
      <c r="AJC28" s="15"/>
      <c r="AJD28" s="15"/>
      <c r="AJE28" s="15"/>
      <c r="AJF28" s="15"/>
      <c r="AJG28" s="15"/>
      <c r="AJH28" s="15"/>
      <c r="AJI28" s="15"/>
      <c r="AJJ28" s="15"/>
      <c r="AJK28" s="15"/>
      <c r="AJL28" s="15"/>
      <c r="AJM28" s="15"/>
      <c r="AJN28" s="15"/>
      <c r="AJO28" s="15"/>
      <c r="AJP28" s="15"/>
      <c r="AJQ28" s="15"/>
      <c r="AJR28" s="15"/>
      <c r="AJS28" s="15"/>
      <c r="AJT28" s="15"/>
      <c r="AJU28" s="15"/>
      <c r="AJV28" s="15"/>
      <c r="AJW28" s="15"/>
      <c r="AJX28" s="15"/>
      <c r="AJY28" s="15"/>
      <c r="AJZ28" s="15"/>
      <c r="AKA28" s="15"/>
      <c r="AKB28" s="15"/>
      <c r="AKC28" s="15"/>
      <c r="AKD28" s="15"/>
      <c r="AKE28" s="15"/>
      <c r="AKF28" s="15"/>
      <c r="AKG28" s="15"/>
      <c r="AKH28" s="15"/>
      <c r="AKI28" s="15"/>
      <c r="AKJ28" s="15"/>
      <c r="AKK28" s="15"/>
      <c r="AKL28" s="15"/>
      <c r="AKM28" s="15"/>
      <c r="AKN28" s="15"/>
      <c r="AKO28" s="15"/>
      <c r="AKP28" s="15"/>
      <c r="AKQ28" s="15"/>
      <c r="AKR28" s="15"/>
      <c r="AKS28" s="15"/>
      <c r="AKT28" s="15"/>
      <c r="AKU28" s="15"/>
      <c r="AKV28" s="15"/>
      <c r="AKW28" s="15"/>
      <c r="AKX28" s="15"/>
      <c r="AKY28" s="15"/>
      <c r="AKZ28" s="15"/>
      <c r="ALA28" s="15"/>
      <c r="ALB28" s="15"/>
      <c r="ALC28" s="15"/>
      <c r="ALD28" s="15"/>
      <c r="ALE28" s="15"/>
      <c r="ALF28" s="15"/>
      <c r="ALG28" s="15"/>
      <c r="ALH28" s="15"/>
      <c r="ALI28" s="15"/>
      <c r="ALJ28" s="15"/>
      <c r="ALK28" s="15"/>
      <c r="ALL28" s="15"/>
      <c r="ALM28" s="15"/>
      <c r="ALN28" s="15"/>
      <c r="ALO28" s="15"/>
      <c r="ALP28" s="15"/>
      <c r="ALQ28" s="15"/>
      <c r="ALR28" s="15"/>
      <c r="ALS28" s="15"/>
      <c r="ALT28" s="15"/>
      <c r="ALU28" s="15"/>
      <c r="ALV28" s="15"/>
      <c r="ALW28" s="15"/>
      <c r="ALX28" s="15"/>
      <c r="ALY28" s="15"/>
      <c r="ALZ28" s="15"/>
      <c r="AMA28" s="15"/>
      <c r="AMB28" s="15"/>
      <c r="AMC28" s="15"/>
      <c r="AMD28" s="15"/>
      <c r="AME28" s="15"/>
      <c r="AMF28" s="15"/>
      <c r="AMG28" s="15"/>
      <c r="AMH28" s="15"/>
      <c r="AMI28" s="15"/>
      <c r="AMJ28" s="15"/>
      <c r="AMK28" s="15"/>
      <c r="AML28" s="15"/>
      <c r="AMM28" s="15"/>
      <c r="AMN28" s="15"/>
      <c r="AMO28" s="15"/>
      <c r="AMP28" s="15"/>
      <c r="AMQ28" s="15"/>
      <c r="AMR28" s="15"/>
      <c r="AMS28" s="15"/>
      <c r="AMT28" s="15"/>
      <c r="AMU28" s="15"/>
      <c r="AMV28" s="15"/>
      <c r="AMW28" s="15"/>
      <c r="AMX28" s="15"/>
      <c r="AMY28" s="15"/>
      <c r="AMZ28" s="15"/>
      <c r="ANA28" s="15"/>
      <c r="ANB28" s="15"/>
      <c r="ANC28" s="15"/>
      <c r="AND28" s="15"/>
      <c r="ANE28" s="15"/>
      <c r="ANF28" s="15"/>
      <c r="ANG28" s="15"/>
      <c r="ANH28" s="15"/>
      <c r="ANI28" s="15"/>
      <c r="ANJ28" s="15"/>
      <c r="ANK28" s="15"/>
      <c r="ANL28" s="15"/>
      <c r="ANM28" s="15"/>
      <c r="ANN28" s="15"/>
      <c r="ANO28" s="15"/>
      <c r="ANP28" s="15"/>
      <c r="ANQ28" s="15"/>
      <c r="ANR28" s="15"/>
      <c r="ANS28" s="15"/>
      <c r="ANT28" s="15"/>
      <c r="ANU28" s="15"/>
      <c r="ANV28" s="15"/>
      <c r="ANW28" s="15"/>
      <c r="ANX28" s="15"/>
      <c r="ANY28" s="15"/>
      <c r="ANZ28" s="15"/>
      <c r="AOA28" s="15"/>
      <c r="AOB28" s="15"/>
      <c r="AOC28" s="15"/>
      <c r="AOD28" s="15"/>
      <c r="AOE28" s="15"/>
      <c r="AOF28" s="15"/>
      <c r="AOG28" s="15"/>
      <c r="AOH28" s="15"/>
      <c r="AOI28" s="15"/>
      <c r="AOJ28" s="15"/>
      <c r="AOK28" s="15"/>
      <c r="AOL28" s="15"/>
      <c r="AOM28" s="15"/>
      <c r="AON28" s="15"/>
      <c r="AOO28" s="15"/>
      <c r="AOP28" s="15"/>
      <c r="AOQ28" s="15"/>
      <c r="AOR28" s="15"/>
      <c r="AOS28" s="15"/>
      <c r="AOT28" s="15"/>
      <c r="AOU28" s="15"/>
      <c r="AOV28" s="15"/>
      <c r="AOW28" s="15"/>
      <c r="AOX28" s="15"/>
      <c r="AOY28" s="15"/>
      <c r="AOZ28" s="15"/>
      <c r="APA28" s="15"/>
      <c r="APB28" s="15"/>
      <c r="APC28" s="15"/>
      <c r="APD28" s="15"/>
      <c r="APE28" s="15"/>
      <c r="APF28" s="15"/>
      <c r="APG28" s="15"/>
      <c r="APH28" s="15"/>
      <c r="API28" s="15"/>
      <c r="APJ28" s="15"/>
      <c r="APK28" s="15"/>
      <c r="APL28" s="15"/>
      <c r="APM28" s="15"/>
      <c r="APN28" s="15"/>
      <c r="APO28" s="15"/>
      <c r="APP28" s="15"/>
      <c r="APQ28" s="15"/>
      <c r="APR28" s="15"/>
      <c r="APS28" s="15"/>
      <c r="APT28" s="15"/>
      <c r="APU28" s="15"/>
      <c r="APV28" s="15"/>
      <c r="APW28" s="15"/>
      <c r="APX28" s="15"/>
      <c r="APY28" s="15"/>
      <c r="APZ28" s="15"/>
      <c r="AQA28" s="15"/>
      <c r="AQB28" s="15"/>
      <c r="AQC28" s="15"/>
      <c r="AQD28" s="15"/>
      <c r="AQE28" s="15"/>
      <c r="AQF28" s="15"/>
      <c r="AQG28" s="15"/>
      <c r="AQH28" s="15"/>
      <c r="AQI28" s="15"/>
      <c r="AQJ28" s="15"/>
      <c r="AQK28" s="15"/>
      <c r="AQL28" s="15"/>
      <c r="AQM28" s="15"/>
      <c r="AQN28" s="15"/>
      <c r="AQO28" s="15"/>
      <c r="AQP28" s="15"/>
      <c r="AQQ28" s="15"/>
      <c r="AQR28" s="15"/>
      <c r="AQS28" s="15"/>
      <c r="AQT28" s="15"/>
      <c r="AQU28" s="15"/>
      <c r="AQV28" s="15"/>
      <c r="AQW28" s="15"/>
      <c r="AQX28" s="15"/>
      <c r="AQY28" s="15"/>
      <c r="AQZ28" s="15"/>
      <c r="ARA28" s="15"/>
      <c r="ARB28" s="15"/>
      <c r="ARC28" s="15"/>
      <c r="ARD28" s="15"/>
      <c r="ARE28" s="15"/>
      <c r="ARF28" s="15"/>
      <c r="ARG28" s="15"/>
      <c r="ARH28" s="15"/>
      <c r="ARI28" s="15"/>
      <c r="ARJ28" s="15"/>
      <c r="ARK28" s="15"/>
      <c r="ARL28" s="15"/>
      <c r="ARM28" s="15"/>
      <c r="ARN28" s="15"/>
      <c r="ARO28" s="15"/>
      <c r="ARP28" s="15"/>
      <c r="ARQ28" s="15"/>
      <c r="ARR28" s="15"/>
      <c r="ARS28" s="15"/>
      <c r="ART28" s="15"/>
      <c r="ARU28" s="15"/>
      <c r="ARV28" s="15"/>
      <c r="ARW28" s="15"/>
      <c r="ARX28" s="15"/>
      <c r="ARY28" s="15"/>
      <c r="ARZ28" s="15"/>
      <c r="ASA28" s="15"/>
      <c r="ASB28" s="15"/>
      <c r="ASC28" s="15"/>
      <c r="ASD28" s="15"/>
      <c r="ASE28" s="15"/>
      <c r="ASF28" s="15"/>
      <c r="ASG28" s="15"/>
      <c r="ASH28" s="15"/>
      <c r="ASI28" s="15"/>
      <c r="ASJ28" s="15"/>
      <c r="ASK28" s="15"/>
      <c r="ASL28" s="15"/>
      <c r="ASM28" s="15"/>
      <c r="ASN28" s="15"/>
      <c r="ASO28" s="15"/>
      <c r="ASP28" s="15"/>
      <c r="ASQ28" s="15"/>
      <c r="ASR28" s="15"/>
      <c r="ASS28" s="15"/>
      <c r="AST28" s="15"/>
      <c r="ASU28" s="15"/>
      <c r="ASV28" s="15"/>
      <c r="ASW28" s="15"/>
      <c r="ASX28" s="15"/>
      <c r="ASY28" s="15"/>
      <c r="ASZ28" s="15"/>
      <c r="ATA28" s="15"/>
      <c r="ATB28" s="15"/>
      <c r="ATC28" s="15"/>
      <c r="ATD28" s="15"/>
      <c r="ATE28" s="15"/>
      <c r="ATF28" s="15"/>
      <c r="ATG28" s="15"/>
      <c r="ATH28" s="15"/>
      <c r="ATI28" s="15"/>
      <c r="ATJ28" s="15"/>
      <c r="ATK28" s="15"/>
      <c r="ATL28" s="15"/>
      <c r="ATM28" s="15"/>
      <c r="ATN28" s="15"/>
      <c r="ATO28" s="15"/>
      <c r="ATP28" s="15"/>
      <c r="ATQ28" s="15"/>
      <c r="ATR28" s="15"/>
      <c r="ATS28" s="15"/>
      <c r="ATT28" s="15"/>
      <c r="ATU28" s="15"/>
      <c r="ATV28" s="15"/>
      <c r="ATW28" s="15"/>
      <c r="ATX28" s="15"/>
      <c r="ATY28" s="15"/>
      <c r="ATZ28" s="15"/>
      <c r="AUA28" s="15"/>
      <c r="AUB28" s="15"/>
      <c r="AUC28" s="15"/>
      <c r="AUD28" s="15"/>
      <c r="AUE28" s="15"/>
      <c r="AUF28" s="15"/>
      <c r="AUG28" s="15"/>
      <c r="AUH28" s="15"/>
      <c r="AUI28" s="15"/>
      <c r="AUJ28" s="15"/>
      <c r="AUK28" s="15"/>
      <c r="AUL28" s="15"/>
      <c r="AUM28" s="15"/>
      <c r="AUN28" s="15"/>
      <c r="AUO28" s="15"/>
      <c r="AUP28" s="15"/>
      <c r="AUQ28" s="15"/>
      <c r="AUR28" s="15"/>
      <c r="AUS28" s="15"/>
      <c r="AUT28" s="15"/>
      <c r="AUU28" s="15"/>
      <c r="AUV28" s="15"/>
      <c r="AUW28" s="15"/>
      <c r="AUX28" s="15"/>
      <c r="AUY28" s="15"/>
      <c r="AUZ28" s="15"/>
      <c r="AVA28" s="15"/>
      <c r="AVB28" s="15"/>
      <c r="AVC28" s="15"/>
      <c r="AVD28" s="15"/>
      <c r="AVE28" s="15"/>
      <c r="AVF28" s="15"/>
      <c r="AVG28" s="15"/>
      <c r="AVH28" s="15"/>
      <c r="AVI28" s="15"/>
      <c r="AVJ28" s="15"/>
      <c r="AVK28" s="15"/>
      <c r="AVL28" s="15"/>
      <c r="AVM28" s="15"/>
      <c r="AVN28" s="15"/>
      <c r="AVO28" s="15"/>
      <c r="AVP28" s="15"/>
      <c r="AVQ28" s="15"/>
      <c r="AVR28" s="15"/>
      <c r="AVS28" s="15"/>
      <c r="AVT28" s="15"/>
      <c r="AVU28" s="15"/>
      <c r="AVV28" s="15"/>
      <c r="AVW28" s="15"/>
      <c r="AVX28" s="15"/>
      <c r="AVY28" s="15"/>
      <c r="AVZ28" s="15"/>
      <c r="AWA28" s="15"/>
      <c r="AWB28" s="15"/>
      <c r="AWC28" s="15"/>
      <c r="AWD28" s="15"/>
      <c r="AWE28" s="15"/>
      <c r="AWF28" s="15"/>
      <c r="AWG28" s="15"/>
      <c r="AWH28" s="15"/>
      <c r="AWI28" s="15"/>
      <c r="AWJ28" s="15"/>
      <c r="AWK28" s="15"/>
      <c r="AWL28" s="15"/>
      <c r="AWM28" s="15"/>
      <c r="AWN28" s="15"/>
      <c r="AWO28" s="15"/>
      <c r="AWP28" s="15"/>
      <c r="AWQ28" s="15"/>
      <c r="AWR28" s="15"/>
      <c r="AWS28" s="15"/>
      <c r="AWT28" s="15"/>
      <c r="AWU28" s="15"/>
      <c r="AWV28" s="15"/>
      <c r="AWW28" s="15"/>
      <c r="AWX28" s="15"/>
      <c r="AWY28" s="15"/>
      <c r="AWZ28" s="15"/>
      <c r="AXA28" s="15"/>
      <c r="AXB28" s="15"/>
      <c r="AXC28" s="15"/>
      <c r="AXD28" s="15"/>
      <c r="AXE28" s="15"/>
      <c r="AXF28" s="15"/>
      <c r="AXG28" s="15"/>
      <c r="AXH28" s="15"/>
      <c r="AXI28" s="15"/>
      <c r="AXJ28" s="15"/>
      <c r="AXK28" s="15"/>
      <c r="AXL28" s="15"/>
      <c r="AXM28" s="15"/>
      <c r="AXN28" s="15"/>
      <c r="AXO28" s="15"/>
      <c r="AXP28" s="15"/>
      <c r="AXQ28" s="15"/>
      <c r="AXR28" s="15"/>
      <c r="AXS28" s="15"/>
      <c r="AXT28" s="15"/>
      <c r="AXU28" s="15"/>
      <c r="AXV28" s="15"/>
      <c r="AXW28" s="15"/>
      <c r="AXX28" s="15"/>
      <c r="AXY28" s="15"/>
      <c r="AXZ28" s="15"/>
      <c r="AYA28" s="15"/>
      <c r="AYB28" s="15"/>
      <c r="AYC28" s="15"/>
      <c r="AYD28" s="15"/>
      <c r="AYE28" s="15"/>
      <c r="AYF28" s="15"/>
      <c r="AYG28" s="15"/>
      <c r="AYH28" s="15"/>
      <c r="AYI28" s="15"/>
      <c r="AYJ28" s="15"/>
      <c r="AYK28" s="15"/>
      <c r="AYL28" s="15"/>
      <c r="AYM28" s="15"/>
      <c r="AYN28" s="15"/>
      <c r="AYO28" s="15"/>
      <c r="AYP28" s="15"/>
      <c r="AYQ28" s="15"/>
      <c r="AYR28" s="15"/>
      <c r="AYS28" s="15"/>
      <c r="AYT28" s="15"/>
      <c r="AYU28" s="15"/>
      <c r="AYV28" s="15"/>
      <c r="AYW28" s="15"/>
      <c r="AYX28" s="15"/>
      <c r="AYY28" s="15"/>
      <c r="AYZ28" s="15"/>
      <c r="AZA28" s="15"/>
      <c r="AZB28" s="15"/>
      <c r="AZC28" s="15"/>
      <c r="AZD28" s="15"/>
      <c r="AZE28" s="15"/>
      <c r="AZF28" s="15"/>
      <c r="AZG28" s="15"/>
      <c r="AZH28" s="15"/>
      <c r="AZI28" s="15"/>
      <c r="AZJ28" s="15"/>
      <c r="AZK28" s="15"/>
      <c r="AZL28" s="15"/>
      <c r="AZM28" s="15"/>
      <c r="AZN28" s="15"/>
      <c r="AZO28" s="15"/>
      <c r="AZP28" s="15"/>
      <c r="AZQ28" s="15"/>
      <c r="AZR28" s="15"/>
      <c r="AZS28" s="15"/>
      <c r="AZT28" s="15"/>
      <c r="AZU28" s="15"/>
      <c r="AZV28" s="15"/>
      <c r="AZW28" s="15"/>
      <c r="AZX28" s="15"/>
      <c r="AZY28" s="15"/>
      <c r="AZZ28" s="15"/>
      <c r="BAA28" s="15"/>
      <c r="BAB28" s="15"/>
      <c r="BAC28" s="15"/>
      <c r="BAD28" s="15"/>
      <c r="BAE28" s="15"/>
      <c r="BAF28" s="15"/>
      <c r="BAG28" s="15"/>
      <c r="BAH28" s="15"/>
      <c r="BAI28" s="15"/>
      <c r="BAJ28" s="15"/>
      <c r="BAK28" s="15"/>
      <c r="BAL28" s="15"/>
      <c r="BAM28" s="15"/>
      <c r="BAN28" s="15"/>
      <c r="BAO28" s="15"/>
      <c r="BAP28" s="15"/>
      <c r="BAQ28" s="15"/>
      <c r="BAR28" s="15"/>
      <c r="BAS28" s="15"/>
      <c r="BAT28" s="15"/>
      <c r="BAU28" s="15"/>
      <c r="BAV28" s="15"/>
      <c r="BAW28" s="15"/>
      <c r="BAX28" s="15"/>
      <c r="BAY28" s="15"/>
      <c r="BAZ28" s="15"/>
      <c r="BBA28" s="15"/>
      <c r="BBB28" s="15"/>
      <c r="BBC28" s="15"/>
      <c r="BBD28" s="15"/>
      <c r="BBE28" s="15"/>
      <c r="BBF28" s="15"/>
      <c r="BBG28" s="15"/>
      <c r="BBH28" s="15"/>
      <c r="BBI28" s="15"/>
      <c r="BBJ28" s="15"/>
      <c r="BBK28" s="15"/>
      <c r="BBL28" s="15"/>
      <c r="BBM28" s="15"/>
      <c r="BBN28" s="15"/>
      <c r="BBO28" s="15"/>
      <c r="BBP28" s="15"/>
      <c r="BBQ28" s="15"/>
      <c r="BBR28" s="15"/>
      <c r="BBS28" s="15"/>
      <c r="BBT28" s="15"/>
      <c r="BBU28" s="15"/>
      <c r="BBV28" s="15"/>
      <c r="BBW28" s="15"/>
      <c r="BBX28" s="15"/>
      <c r="BBY28" s="15"/>
      <c r="BBZ28" s="15"/>
      <c r="BCA28" s="15"/>
      <c r="BCB28" s="15"/>
      <c r="BCC28" s="15"/>
      <c r="BCD28" s="15"/>
      <c r="BCE28" s="15"/>
      <c r="BCF28" s="15"/>
      <c r="BCG28" s="15"/>
      <c r="BCH28" s="15"/>
      <c r="BCI28" s="15"/>
      <c r="BCJ28" s="15"/>
      <c r="BCK28" s="15"/>
      <c r="BCL28" s="15"/>
      <c r="BCM28" s="15"/>
      <c r="BCN28" s="15"/>
      <c r="BCO28" s="15"/>
      <c r="BCP28" s="15"/>
      <c r="BCQ28" s="15"/>
      <c r="BCR28" s="15"/>
      <c r="BCS28" s="15"/>
      <c r="BCT28" s="15"/>
      <c r="BCU28" s="15"/>
      <c r="BCV28" s="15"/>
      <c r="BCW28" s="15"/>
      <c r="BCX28" s="15"/>
      <c r="BCY28" s="15"/>
      <c r="BCZ28" s="15"/>
      <c r="BDA28" s="15"/>
      <c r="BDB28" s="15"/>
      <c r="BDC28" s="15"/>
      <c r="BDD28" s="15"/>
      <c r="BDE28" s="15"/>
      <c r="BDF28" s="15"/>
      <c r="BDG28" s="15"/>
      <c r="BDH28" s="15"/>
      <c r="BDI28" s="15"/>
      <c r="BDJ28" s="15"/>
      <c r="BDK28" s="15"/>
      <c r="BDL28" s="15"/>
      <c r="BDM28" s="15"/>
      <c r="BDN28" s="15"/>
      <c r="BDO28" s="15"/>
      <c r="BDP28" s="15"/>
      <c r="BDQ28" s="15"/>
      <c r="BDR28" s="15"/>
      <c r="BDS28" s="15"/>
      <c r="BDT28" s="15"/>
      <c r="BDU28" s="15"/>
      <c r="BDV28" s="15"/>
      <c r="BDW28" s="15"/>
      <c r="BDX28" s="15"/>
      <c r="BDY28" s="15"/>
      <c r="BDZ28" s="15"/>
      <c r="BEA28" s="15"/>
      <c r="BEB28" s="15"/>
      <c r="BEC28" s="15"/>
      <c r="BED28" s="15"/>
      <c r="BEE28" s="15"/>
      <c r="BEF28" s="15"/>
      <c r="BEG28" s="15"/>
      <c r="BEH28" s="15"/>
      <c r="BEI28" s="15"/>
      <c r="BEJ28" s="15"/>
      <c r="BEK28" s="15"/>
      <c r="BEL28" s="15"/>
      <c r="BEM28" s="15"/>
      <c r="BEN28" s="15"/>
      <c r="BEO28" s="15"/>
      <c r="BEP28" s="15"/>
      <c r="BEQ28" s="15"/>
      <c r="BER28" s="15"/>
      <c r="BES28" s="15"/>
      <c r="BET28" s="15"/>
      <c r="BEU28" s="15"/>
      <c r="BEV28" s="15"/>
      <c r="BEW28" s="15"/>
      <c r="BEX28" s="15"/>
      <c r="BEY28" s="15"/>
      <c r="BEZ28" s="15"/>
      <c r="BFA28" s="15"/>
      <c r="BFB28" s="15"/>
      <c r="BFC28" s="15"/>
      <c r="BFD28" s="15"/>
      <c r="BFE28" s="15"/>
      <c r="BFF28" s="15"/>
      <c r="BFG28" s="15"/>
      <c r="BFH28" s="15"/>
      <c r="BFI28" s="15"/>
      <c r="BFJ28" s="15"/>
      <c r="BFK28" s="15"/>
      <c r="BFL28" s="15"/>
      <c r="BFM28" s="15"/>
      <c r="BFN28" s="15"/>
      <c r="BFO28" s="15"/>
      <c r="BFP28" s="15"/>
      <c r="BFQ28" s="15"/>
      <c r="BFR28" s="15"/>
      <c r="BFS28" s="15"/>
      <c r="BFT28" s="15"/>
      <c r="BFU28" s="15"/>
      <c r="BFV28" s="15"/>
      <c r="BFW28" s="15"/>
      <c r="BFX28" s="15"/>
      <c r="BFY28" s="15"/>
      <c r="BFZ28" s="15"/>
      <c r="BGA28" s="15"/>
      <c r="BGB28" s="15"/>
      <c r="BGC28" s="15"/>
      <c r="BGD28" s="15"/>
      <c r="BGE28" s="15"/>
      <c r="BGF28" s="15"/>
      <c r="BGG28" s="15"/>
      <c r="BGH28" s="15"/>
      <c r="BGI28" s="15"/>
      <c r="BGJ28" s="15"/>
      <c r="BGK28" s="15"/>
      <c r="BGL28" s="15"/>
      <c r="BGM28" s="15"/>
      <c r="BGN28" s="15"/>
      <c r="BGO28" s="15"/>
      <c r="BGP28" s="15"/>
      <c r="BGQ28" s="15"/>
      <c r="BGR28" s="15"/>
      <c r="BGS28" s="15"/>
      <c r="BGT28" s="15"/>
      <c r="BGU28" s="15"/>
      <c r="BGV28" s="15"/>
      <c r="BGW28" s="15"/>
      <c r="BGX28" s="15"/>
      <c r="BGY28" s="15"/>
      <c r="BGZ28" s="15"/>
      <c r="BHA28" s="15"/>
      <c r="BHB28" s="15"/>
      <c r="BHC28" s="15"/>
      <c r="BHD28" s="15"/>
      <c r="BHE28" s="15"/>
      <c r="BHF28" s="15"/>
      <c r="BHG28" s="15"/>
      <c r="BHH28" s="15"/>
      <c r="BHI28" s="15"/>
      <c r="BHJ28" s="15"/>
      <c r="BHK28" s="15"/>
      <c r="BHL28" s="15"/>
      <c r="BHM28" s="15"/>
      <c r="BHN28" s="15"/>
      <c r="BHO28" s="15"/>
      <c r="BHP28" s="15"/>
      <c r="BHQ28" s="15"/>
      <c r="BHR28" s="15"/>
      <c r="BHS28" s="15"/>
      <c r="BHT28" s="15"/>
      <c r="BHU28" s="15"/>
      <c r="BHV28" s="15"/>
      <c r="BHW28" s="15"/>
      <c r="BHX28" s="15"/>
      <c r="BHY28" s="15"/>
      <c r="BHZ28" s="15"/>
      <c r="BIA28" s="15"/>
      <c r="BIB28" s="15"/>
      <c r="BIC28" s="15"/>
      <c r="BID28" s="15"/>
      <c r="BIE28" s="15"/>
      <c r="BIF28" s="15"/>
      <c r="BIG28" s="15"/>
      <c r="BIH28" s="15"/>
      <c r="BII28" s="15"/>
      <c r="BIJ28" s="15"/>
      <c r="BIK28" s="15"/>
      <c r="BIL28" s="15"/>
      <c r="BIM28" s="15"/>
      <c r="BIN28" s="15"/>
      <c r="BIO28" s="15"/>
      <c r="BIP28" s="15"/>
      <c r="BIQ28" s="15"/>
      <c r="BIR28" s="15"/>
      <c r="BIS28" s="15"/>
      <c r="BIT28" s="15"/>
      <c r="BIU28" s="15"/>
      <c r="BIV28" s="15"/>
      <c r="BIW28" s="15"/>
      <c r="BIX28" s="15"/>
      <c r="BIY28" s="15"/>
      <c r="BIZ28" s="15"/>
      <c r="BJA28" s="15"/>
      <c r="BJB28" s="15"/>
      <c r="BJC28" s="15"/>
      <c r="BJD28" s="15"/>
      <c r="BJE28" s="15"/>
      <c r="BJF28" s="15"/>
      <c r="BJG28" s="15"/>
      <c r="BJH28" s="15"/>
      <c r="BJI28" s="15"/>
      <c r="BJJ28" s="15"/>
      <c r="BJK28" s="15"/>
      <c r="BJL28" s="15"/>
      <c r="BJM28" s="15"/>
      <c r="BJN28" s="15"/>
      <c r="BJO28" s="15"/>
      <c r="BJP28" s="15"/>
      <c r="BJQ28" s="15"/>
      <c r="BJR28" s="15"/>
      <c r="BJS28" s="15"/>
      <c r="BJT28" s="15"/>
      <c r="BJU28" s="15"/>
      <c r="BJV28" s="15"/>
      <c r="BJW28" s="15"/>
      <c r="BJX28" s="15"/>
      <c r="BJY28" s="15"/>
      <c r="BJZ28" s="15"/>
      <c r="BKA28" s="15"/>
      <c r="BKB28" s="15"/>
      <c r="BKC28" s="15"/>
      <c r="BKD28" s="15"/>
      <c r="BKE28" s="15"/>
      <c r="BKF28" s="15"/>
      <c r="BKG28" s="15"/>
      <c r="BKH28" s="15"/>
      <c r="BKI28" s="15"/>
      <c r="BKJ28" s="15"/>
      <c r="BKK28" s="15"/>
      <c r="BKL28" s="15"/>
      <c r="BKM28" s="15"/>
      <c r="BKN28" s="15"/>
      <c r="BKO28" s="15"/>
      <c r="BKP28" s="15"/>
      <c r="BKQ28" s="15"/>
      <c r="BKR28" s="15"/>
      <c r="BKS28" s="15"/>
      <c r="BKT28" s="15"/>
      <c r="BKU28" s="15"/>
      <c r="BKV28" s="15"/>
      <c r="BKW28" s="15"/>
      <c r="BKX28" s="15"/>
      <c r="BKY28" s="15"/>
      <c r="BKZ28" s="15"/>
      <c r="BLA28" s="15"/>
      <c r="BLB28" s="15"/>
      <c r="BLC28" s="15"/>
      <c r="BLD28" s="15"/>
      <c r="BLE28" s="15"/>
      <c r="BLF28" s="15"/>
      <c r="BLG28" s="15"/>
      <c r="BLH28" s="15"/>
      <c r="BLI28" s="15"/>
      <c r="BLJ28" s="15"/>
      <c r="BLK28" s="15"/>
      <c r="BLL28" s="15"/>
      <c r="BLM28" s="15"/>
      <c r="BLN28" s="15"/>
      <c r="BLO28" s="15"/>
      <c r="BLP28" s="15"/>
      <c r="BLQ28" s="15"/>
      <c r="BLR28" s="15"/>
      <c r="BLS28" s="15"/>
      <c r="BLT28" s="15"/>
      <c r="BLU28" s="15"/>
      <c r="BLV28" s="15"/>
      <c r="BLW28" s="15"/>
      <c r="BLX28" s="15"/>
      <c r="BLY28" s="15"/>
      <c r="BLZ28" s="15"/>
      <c r="BMA28" s="15"/>
      <c r="BMB28" s="15"/>
      <c r="BMC28" s="15"/>
      <c r="BMD28" s="15"/>
      <c r="BME28" s="15"/>
      <c r="BMF28" s="15"/>
      <c r="BMG28" s="15"/>
      <c r="BMH28" s="15"/>
      <c r="BMI28" s="15"/>
      <c r="BMJ28" s="15"/>
      <c r="BMK28" s="15"/>
      <c r="BML28" s="15"/>
      <c r="BMM28" s="15"/>
      <c r="BMN28" s="15"/>
      <c r="BMO28" s="15"/>
      <c r="BMP28" s="15"/>
      <c r="BMQ28" s="15"/>
      <c r="BMR28" s="15"/>
      <c r="BMS28" s="15"/>
      <c r="BMT28" s="15"/>
      <c r="BMU28" s="15"/>
      <c r="BMV28" s="15"/>
      <c r="BMW28" s="15"/>
      <c r="BMX28" s="15"/>
      <c r="BMY28" s="15"/>
      <c r="BMZ28" s="15"/>
      <c r="BNA28" s="15"/>
      <c r="BNB28" s="15"/>
      <c r="BNC28" s="15"/>
      <c r="BND28" s="15"/>
      <c r="BNE28" s="15"/>
      <c r="BNF28" s="15"/>
      <c r="BNG28" s="15"/>
      <c r="BNH28" s="15"/>
      <c r="BNI28" s="15"/>
      <c r="BNJ28" s="15"/>
      <c r="BNK28" s="15"/>
      <c r="BNL28" s="15"/>
      <c r="BNM28" s="15"/>
      <c r="BNN28" s="15"/>
      <c r="BNO28" s="15"/>
      <c r="BNP28" s="15"/>
      <c r="BNQ28" s="15"/>
      <c r="BNR28" s="15"/>
      <c r="BNS28" s="15"/>
      <c r="BNT28" s="15"/>
      <c r="BNU28" s="15"/>
      <c r="BNV28" s="15"/>
      <c r="BNW28" s="15"/>
      <c r="BNX28" s="15"/>
      <c r="BNY28" s="15"/>
      <c r="BNZ28" s="15"/>
      <c r="BOA28" s="15"/>
      <c r="BOB28" s="15"/>
      <c r="BOC28" s="15"/>
      <c r="BOD28" s="15"/>
      <c r="BOE28" s="15"/>
      <c r="BOF28" s="15"/>
      <c r="BOG28" s="15"/>
      <c r="BOH28" s="15"/>
      <c r="BOI28" s="15"/>
      <c r="BOJ28" s="15"/>
      <c r="BOK28" s="15"/>
      <c r="BOL28" s="15"/>
      <c r="BOM28" s="15"/>
      <c r="BON28" s="15"/>
      <c r="BOO28" s="15"/>
      <c r="BOP28" s="15"/>
      <c r="BOQ28" s="15"/>
      <c r="BOR28" s="15"/>
      <c r="BOS28" s="15"/>
      <c r="BOT28" s="15"/>
      <c r="BOU28" s="15"/>
      <c r="BOV28" s="15"/>
      <c r="BOW28" s="15"/>
      <c r="BOX28" s="15"/>
      <c r="BOY28" s="15"/>
      <c r="BOZ28" s="15"/>
      <c r="BPA28" s="15"/>
      <c r="BPB28" s="15"/>
      <c r="BPC28" s="15"/>
      <c r="BPD28" s="15"/>
      <c r="BPE28" s="15"/>
      <c r="BPF28" s="15"/>
      <c r="BPG28" s="15"/>
      <c r="BPH28" s="15"/>
      <c r="BPI28" s="15"/>
      <c r="BPJ28" s="15"/>
      <c r="BPK28" s="15"/>
      <c r="BPL28" s="15"/>
      <c r="BPM28" s="15"/>
      <c r="BPN28" s="15"/>
      <c r="BPO28" s="15"/>
      <c r="BPP28" s="15"/>
      <c r="BPQ28" s="15"/>
      <c r="BPR28" s="15"/>
      <c r="BPS28" s="15"/>
      <c r="BPT28" s="15"/>
      <c r="BPU28" s="15"/>
      <c r="BPV28" s="15"/>
      <c r="BPW28" s="15"/>
      <c r="BPX28" s="15"/>
      <c r="BPY28" s="15"/>
      <c r="BPZ28" s="15"/>
      <c r="BQA28" s="15"/>
      <c r="BQB28" s="15"/>
      <c r="BQC28" s="15"/>
      <c r="BQD28" s="15"/>
      <c r="BQE28" s="15"/>
      <c r="BQF28" s="15"/>
      <c r="BQG28" s="15"/>
      <c r="BQH28" s="15"/>
      <c r="BQI28" s="15"/>
      <c r="BQJ28" s="15"/>
      <c r="BQK28" s="15"/>
      <c r="BQL28" s="15"/>
      <c r="BQM28" s="15"/>
      <c r="BQN28" s="15"/>
      <c r="BQO28" s="15"/>
      <c r="BQP28" s="15"/>
      <c r="BQQ28" s="15"/>
      <c r="BQR28" s="15"/>
      <c r="BQS28" s="15"/>
      <c r="BQT28" s="15"/>
      <c r="BQU28" s="15"/>
      <c r="BQV28" s="15"/>
      <c r="BQW28" s="15"/>
      <c r="BQX28" s="15"/>
      <c r="BQY28" s="15"/>
      <c r="BQZ28" s="15"/>
      <c r="BRA28" s="15"/>
      <c r="BRB28" s="15"/>
      <c r="BRC28" s="15"/>
      <c r="BRD28" s="15"/>
      <c r="BRE28" s="15"/>
      <c r="BRF28" s="15"/>
      <c r="BRG28" s="15"/>
      <c r="BRH28" s="15"/>
      <c r="BRI28" s="15"/>
      <c r="BRJ28" s="15"/>
      <c r="BRK28" s="15"/>
      <c r="BRL28" s="15"/>
      <c r="BRM28" s="15"/>
      <c r="BRN28" s="15"/>
      <c r="BRO28" s="15"/>
      <c r="BRP28" s="15"/>
      <c r="BRQ28" s="15"/>
      <c r="BRR28" s="15"/>
      <c r="BRS28" s="15"/>
      <c r="BRT28" s="15"/>
      <c r="BRU28" s="15"/>
      <c r="BRV28" s="15"/>
      <c r="BRW28" s="15"/>
      <c r="BRX28" s="15"/>
      <c r="BRY28" s="15"/>
      <c r="BRZ28" s="15"/>
      <c r="BSA28" s="15"/>
      <c r="BSB28" s="15"/>
      <c r="BSC28" s="15"/>
      <c r="BSD28" s="15"/>
      <c r="BSE28" s="15"/>
      <c r="BSF28" s="15"/>
      <c r="BSG28" s="15"/>
      <c r="BSH28" s="15"/>
      <c r="BSI28" s="15"/>
      <c r="BSJ28" s="15"/>
      <c r="BSK28" s="15"/>
      <c r="BSL28" s="15"/>
      <c r="BSM28" s="15"/>
      <c r="BSN28" s="15"/>
      <c r="BSO28" s="15"/>
      <c r="BSP28" s="15"/>
      <c r="BSQ28" s="15"/>
      <c r="BSR28" s="15"/>
      <c r="BSS28" s="15"/>
      <c r="BST28" s="15"/>
      <c r="BSU28" s="15"/>
      <c r="BSV28" s="15"/>
      <c r="BSW28" s="15"/>
      <c r="BSX28" s="15"/>
      <c r="BSY28" s="15"/>
      <c r="BSZ28" s="15"/>
      <c r="BTA28" s="15"/>
      <c r="BTB28" s="15"/>
      <c r="BTC28" s="15"/>
      <c r="BTD28" s="15"/>
      <c r="BTE28" s="15"/>
      <c r="BTF28" s="15"/>
      <c r="BTG28" s="15"/>
      <c r="BTH28" s="15"/>
      <c r="BTI28" s="15"/>
      <c r="BTJ28" s="15"/>
      <c r="BTK28" s="15"/>
      <c r="BTL28" s="15"/>
      <c r="BTM28" s="15"/>
      <c r="BTN28" s="15"/>
      <c r="BTO28" s="15"/>
      <c r="BTP28" s="15"/>
      <c r="BTQ28" s="15"/>
      <c r="BTR28" s="15"/>
      <c r="BTS28" s="15"/>
      <c r="BTT28" s="15"/>
      <c r="BTU28" s="15"/>
      <c r="BTV28" s="15"/>
      <c r="BTW28" s="15"/>
      <c r="BTX28" s="15"/>
      <c r="BTY28" s="15"/>
      <c r="BTZ28" s="15"/>
      <c r="BUA28" s="15"/>
      <c r="BUB28" s="15"/>
      <c r="BUC28" s="15"/>
      <c r="BUD28" s="15"/>
      <c r="BUE28" s="15"/>
      <c r="BUF28" s="15"/>
      <c r="BUG28" s="15"/>
      <c r="BUH28" s="15"/>
      <c r="BUI28" s="15"/>
      <c r="BUJ28" s="15"/>
      <c r="BUK28" s="15"/>
      <c r="BUL28" s="15"/>
      <c r="BUM28" s="15"/>
      <c r="BUN28" s="15"/>
      <c r="BUO28" s="15"/>
      <c r="BUP28" s="15"/>
      <c r="BUQ28" s="15"/>
      <c r="BUR28" s="15"/>
      <c r="BUS28" s="15"/>
      <c r="BUT28" s="15"/>
      <c r="BUU28" s="15"/>
      <c r="BUV28" s="15"/>
      <c r="BUW28" s="15"/>
      <c r="BUX28" s="15"/>
      <c r="BUY28" s="15"/>
      <c r="BUZ28" s="15"/>
      <c r="BVA28" s="15"/>
      <c r="BVB28" s="15"/>
      <c r="BVC28" s="15"/>
      <c r="BVD28" s="15"/>
      <c r="BVE28" s="15"/>
      <c r="BVF28" s="15"/>
      <c r="BVG28" s="15"/>
      <c r="BVH28" s="15"/>
      <c r="BVI28" s="15"/>
      <c r="BVJ28" s="15"/>
      <c r="BVK28" s="15"/>
      <c r="BVL28" s="15"/>
      <c r="BVM28" s="15"/>
      <c r="BVN28" s="15"/>
      <c r="BVO28" s="15"/>
      <c r="BVP28" s="15"/>
      <c r="BVQ28" s="15"/>
      <c r="BVR28" s="15"/>
      <c r="BVS28" s="15"/>
      <c r="BVT28" s="15"/>
      <c r="BVU28" s="15"/>
      <c r="BVV28" s="15"/>
      <c r="BVW28" s="15"/>
      <c r="BVX28" s="15"/>
      <c r="BVY28" s="15"/>
      <c r="BVZ28" s="15"/>
      <c r="BWA28" s="15"/>
      <c r="BWB28" s="15"/>
      <c r="BWC28" s="15"/>
      <c r="BWD28" s="15"/>
      <c r="BWE28" s="15"/>
      <c r="BWF28" s="15"/>
      <c r="BWG28" s="15"/>
      <c r="BWH28" s="15"/>
      <c r="BWI28" s="15"/>
      <c r="BWJ28" s="15"/>
      <c r="BWK28" s="15"/>
      <c r="BWL28" s="15"/>
      <c r="BWM28" s="15"/>
      <c r="BWN28" s="15"/>
      <c r="BWO28" s="15"/>
      <c r="BWP28" s="15"/>
      <c r="BWQ28" s="15"/>
      <c r="BWR28" s="15"/>
      <c r="BWS28" s="15"/>
      <c r="BWT28" s="15"/>
      <c r="BWU28" s="15"/>
      <c r="BWV28" s="15"/>
      <c r="BWW28" s="15"/>
      <c r="BWX28" s="15"/>
      <c r="BWY28" s="15"/>
      <c r="BWZ28" s="15"/>
      <c r="BXA28" s="15"/>
      <c r="BXB28" s="15"/>
      <c r="BXC28" s="15"/>
      <c r="BXD28" s="15"/>
      <c r="BXE28" s="15"/>
      <c r="BXF28" s="15"/>
      <c r="BXG28" s="15"/>
      <c r="BXH28" s="15"/>
      <c r="BXI28" s="15"/>
      <c r="BXJ28" s="15"/>
      <c r="BXK28" s="15"/>
      <c r="BXL28" s="15"/>
      <c r="BXM28" s="15"/>
      <c r="BXN28" s="15"/>
      <c r="BXO28" s="15"/>
      <c r="BXP28" s="15"/>
      <c r="BXQ28" s="15"/>
      <c r="BXR28" s="15"/>
      <c r="BXS28" s="15"/>
      <c r="BXT28" s="15"/>
      <c r="BXU28" s="15"/>
      <c r="BXV28" s="15"/>
      <c r="BXW28" s="15"/>
      <c r="BXX28" s="15"/>
      <c r="BXY28" s="15"/>
      <c r="BXZ28" s="15"/>
      <c r="BYA28" s="15"/>
      <c r="BYB28" s="15"/>
      <c r="BYC28" s="15"/>
      <c r="BYD28" s="15"/>
      <c r="BYE28" s="15"/>
      <c r="BYF28" s="15"/>
      <c r="BYG28" s="15"/>
      <c r="BYH28" s="15"/>
      <c r="BYI28" s="15"/>
      <c r="BYJ28" s="15"/>
      <c r="BYK28" s="15"/>
      <c r="BYL28" s="15"/>
      <c r="BYM28" s="15"/>
      <c r="BYN28" s="15"/>
      <c r="BYO28" s="15"/>
      <c r="BYP28" s="15"/>
      <c r="BYQ28" s="15"/>
      <c r="BYR28" s="15"/>
      <c r="BYS28" s="15"/>
      <c r="BYT28" s="15"/>
      <c r="BYU28" s="15"/>
      <c r="BYV28" s="15"/>
      <c r="BYW28" s="15"/>
      <c r="BYX28" s="15"/>
      <c r="BYY28" s="15"/>
      <c r="BYZ28" s="15"/>
      <c r="BZA28" s="15"/>
      <c r="BZB28" s="15"/>
      <c r="BZC28" s="15"/>
      <c r="BZD28" s="15"/>
      <c r="BZE28" s="15"/>
      <c r="BZF28" s="15"/>
      <c r="BZG28" s="15"/>
      <c r="BZH28" s="15"/>
      <c r="BZI28" s="15"/>
      <c r="BZJ28" s="15"/>
      <c r="BZK28" s="15"/>
      <c r="BZL28" s="15"/>
      <c r="BZM28" s="15"/>
      <c r="BZN28" s="15"/>
      <c r="BZO28" s="15"/>
      <c r="BZP28" s="15"/>
      <c r="BZQ28" s="15"/>
      <c r="BZR28" s="15"/>
      <c r="BZS28" s="15"/>
      <c r="BZT28" s="15"/>
      <c r="BZU28" s="15"/>
      <c r="BZV28" s="15"/>
      <c r="BZW28" s="15"/>
      <c r="BZX28" s="15"/>
      <c r="BZY28" s="15"/>
      <c r="BZZ28" s="15"/>
      <c r="CAA28" s="15"/>
      <c r="CAB28" s="15"/>
      <c r="CAC28" s="15"/>
      <c r="CAD28" s="15"/>
      <c r="CAE28" s="15"/>
      <c r="CAF28" s="15"/>
      <c r="CAG28" s="15"/>
      <c r="CAH28" s="15"/>
      <c r="CAI28" s="15"/>
      <c r="CAJ28" s="15"/>
      <c r="CAK28" s="15"/>
      <c r="CAL28" s="15"/>
      <c r="CAM28" s="15"/>
      <c r="CAN28" s="15"/>
      <c r="CAO28" s="15"/>
      <c r="CAP28" s="15"/>
      <c r="CAQ28" s="15"/>
      <c r="CAR28" s="15"/>
      <c r="CAS28" s="15"/>
      <c r="CAT28" s="15"/>
      <c r="CAU28" s="15"/>
      <c r="CAV28" s="15"/>
      <c r="CAW28" s="15"/>
      <c r="CAX28" s="15"/>
      <c r="CAY28" s="15"/>
      <c r="CAZ28" s="15"/>
      <c r="CBA28" s="15"/>
      <c r="CBB28" s="15"/>
      <c r="CBC28" s="15"/>
      <c r="CBD28" s="15"/>
      <c r="CBE28" s="15"/>
      <c r="CBF28" s="15"/>
      <c r="CBG28" s="15"/>
      <c r="CBH28" s="15"/>
      <c r="CBI28" s="15"/>
      <c r="CBJ28" s="15"/>
      <c r="CBK28" s="15"/>
      <c r="CBL28" s="15"/>
      <c r="CBM28" s="15"/>
      <c r="CBN28" s="15"/>
      <c r="CBO28" s="15"/>
      <c r="CBP28" s="15"/>
      <c r="CBQ28" s="15"/>
      <c r="CBR28" s="15"/>
      <c r="CBS28" s="15"/>
      <c r="CBT28" s="15"/>
      <c r="CBU28" s="15"/>
      <c r="CBV28" s="15"/>
      <c r="CBW28" s="15"/>
      <c r="CBX28" s="15"/>
      <c r="CBY28" s="15"/>
      <c r="CBZ28" s="15"/>
      <c r="CCA28" s="15"/>
      <c r="CCB28" s="15"/>
      <c r="CCC28" s="15"/>
      <c r="CCD28" s="15"/>
      <c r="CCE28" s="15"/>
      <c r="CCF28" s="15"/>
      <c r="CCG28" s="15"/>
      <c r="CCH28" s="15"/>
      <c r="CCI28" s="15"/>
      <c r="CCJ28" s="15"/>
      <c r="CCK28" s="15"/>
      <c r="CCL28" s="15"/>
      <c r="CCM28" s="15"/>
      <c r="CCN28" s="15"/>
      <c r="CCO28" s="15"/>
      <c r="CCP28" s="15"/>
      <c r="CCQ28" s="15"/>
      <c r="CCR28" s="15"/>
      <c r="CCS28" s="15"/>
      <c r="CCT28" s="15"/>
      <c r="CCU28" s="15"/>
      <c r="CCV28" s="15"/>
      <c r="CCW28" s="15"/>
      <c r="CCX28" s="15"/>
      <c r="CCY28" s="15"/>
      <c r="CCZ28" s="15"/>
      <c r="CDA28" s="15"/>
      <c r="CDB28" s="15"/>
      <c r="CDC28" s="15"/>
      <c r="CDD28" s="15"/>
      <c r="CDE28" s="15"/>
      <c r="CDF28" s="15"/>
      <c r="CDG28" s="15"/>
      <c r="CDH28" s="15"/>
      <c r="CDI28" s="15"/>
      <c r="CDJ28" s="15"/>
      <c r="CDK28" s="15"/>
      <c r="CDL28" s="15"/>
      <c r="CDM28" s="15"/>
      <c r="CDN28" s="15"/>
      <c r="CDO28" s="15"/>
      <c r="CDP28" s="15"/>
      <c r="CDQ28" s="15"/>
      <c r="CDR28" s="15"/>
      <c r="CDS28" s="15"/>
      <c r="CDT28" s="15"/>
      <c r="CDU28" s="15"/>
      <c r="CDV28" s="15"/>
      <c r="CDW28" s="15"/>
      <c r="CDX28" s="15"/>
      <c r="CDY28" s="15"/>
      <c r="CDZ28" s="15"/>
      <c r="CEA28" s="15"/>
      <c r="CEB28" s="15"/>
      <c r="CEC28" s="15"/>
      <c r="CED28" s="15"/>
      <c r="CEE28" s="15"/>
      <c r="CEF28" s="15"/>
      <c r="CEG28" s="15"/>
      <c r="CEH28" s="15"/>
      <c r="CEI28" s="15"/>
      <c r="CEJ28" s="15"/>
      <c r="CEK28" s="15"/>
      <c r="CEL28" s="15"/>
      <c r="CEM28" s="15"/>
      <c r="CEN28" s="15"/>
      <c r="CEO28" s="15"/>
      <c r="CEP28" s="15"/>
      <c r="CEQ28" s="15"/>
      <c r="CER28" s="15"/>
      <c r="CES28" s="15"/>
      <c r="CET28" s="15"/>
      <c r="CEU28" s="15"/>
      <c r="CEV28" s="15"/>
      <c r="CEW28" s="15"/>
      <c r="CEX28" s="15"/>
      <c r="CEY28" s="15"/>
      <c r="CEZ28" s="15"/>
      <c r="CFA28" s="15"/>
      <c r="CFB28" s="15"/>
      <c r="CFC28" s="15"/>
      <c r="CFD28" s="15"/>
      <c r="CFE28" s="15"/>
      <c r="CFF28" s="15"/>
      <c r="CFG28" s="15"/>
      <c r="CFH28" s="15"/>
      <c r="CFI28" s="15"/>
      <c r="CFJ28" s="15"/>
      <c r="CFK28" s="15"/>
      <c r="CFL28" s="15"/>
      <c r="CFM28" s="15"/>
      <c r="CFN28" s="15"/>
      <c r="CFO28" s="15"/>
      <c r="CFP28" s="15"/>
      <c r="CFQ28" s="15"/>
      <c r="CFR28" s="15"/>
      <c r="CFS28" s="15"/>
      <c r="CFT28" s="15"/>
      <c r="CFU28" s="15"/>
      <c r="CFV28" s="15"/>
      <c r="CFW28" s="15"/>
      <c r="CFX28" s="15"/>
      <c r="CFY28" s="15"/>
      <c r="CFZ28" s="15"/>
      <c r="CGA28" s="15"/>
      <c r="CGB28" s="15"/>
      <c r="CGC28" s="15"/>
      <c r="CGD28" s="15"/>
      <c r="CGE28" s="15"/>
      <c r="CGF28" s="15"/>
      <c r="CGG28" s="15"/>
      <c r="CGH28" s="15"/>
      <c r="CGI28" s="15"/>
      <c r="CGJ28" s="15"/>
      <c r="CGK28" s="15"/>
      <c r="CGL28" s="15"/>
      <c r="CGM28" s="15"/>
      <c r="CGN28" s="15"/>
      <c r="CGO28" s="15"/>
      <c r="CGP28" s="15"/>
      <c r="CGQ28" s="15"/>
      <c r="CGR28" s="15"/>
      <c r="CGS28" s="15"/>
      <c r="CGT28" s="15"/>
      <c r="CGU28" s="15"/>
      <c r="CGV28" s="15"/>
      <c r="CGW28" s="15"/>
      <c r="CGX28" s="15"/>
      <c r="CGY28" s="15"/>
      <c r="CGZ28" s="15"/>
      <c r="CHA28" s="15"/>
      <c r="CHB28" s="15"/>
      <c r="CHC28" s="15"/>
      <c r="CHD28" s="15"/>
      <c r="CHE28" s="15"/>
      <c r="CHF28" s="15"/>
      <c r="CHG28" s="15"/>
      <c r="CHH28" s="15"/>
      <c r="CHI28" s="15"/>
      <c r="CHJ28" s="15"/>
      <c r="CHK28" s="15"/>
      <c r="CHL28" s="15"/>
      <c r="CHM28" s="15"/>
      <c r="CHN28" s="15"/>
      <c r="CHO28" s="15"/>
      <c r="CHP28" s="15"/>
      <c r="CHQ28" s="15"/>
      <c r="CHR28" s="15"/>
      <c r="CHS28" s="15"/>
      <c r="CHT28" s="15"/>
      <c r="CHU28" s="15"/>
      <c r="CHV28" s="15"/>
      <c r="CHW28" s="15"/>
      <c r="CHX28" s="15"/>
      <c r="CHY28" s="15"/>
      <c r="CHZ28" s="15"/>
      <c r="CIA28" s="15"/>
      <c r="CIB28" s="15"/>
      <c r="CIC28" s="15"/>
      <c r="CID28" s="15"/>
      <c r="CIE28" s="15"/>
      <c r="CIF28" s="15"/>
      <c r="CIG28" s="15"/>
      <c r="CIH28" s="15"/>
      <c r="CII28" s="15"/>
      <c r="CIJ28" s="15"/>
      <c r="CIK28" s="15"/>
      <c r="CIL28" s="15"/>
      <c r="CIM28" s="15"/>
      <c r="CIN28" s="15"/>
      <c r="CIO28" s="15"/>
      <c r="CIP28" s="15"/>
      <c r="CIQ28" s="15"/>
      <c r="CIR28" s="15"/>
      <c r="CIS28" s="15"/>
      <c r="CIT28" s="15"/>
      <c r="CIU28" s="15"/>
      <c r="CIV28" s="15"/>
      <c r="CIW28" s="15"/>
      <c r="CIX28" s="15"/>
      <c r="CIY28" s="15"/>
      <c r="CIZ28" s="15"/>
      <c r="CJA28" s="15"/>
      <c r="CJB28" s="15"/>
      <c r="CJC28" s="15"/>
      <c r="CJD28" s="15"/>
      <c r="CJE28" s="15"/>
      <c r="CJF28" s="15"/>
      <c r="CJG28" s="15"/>
      <c r="CJH28" s="15"/>
      <c r="CJI28" s="15"/>
      <c r="CJJ28" s="15"/>
      <c r="CJK28" s="15"/>
      <c r="CJL28" s="15"/>
      <c r="CJM28" s="15"/>
      <c r="CJN28" s="15"/>
      <c r="CJO28" s="15"/>
      <c r="CJP28" s="15"/>
      <c r="CJQ28" s="15"/>
      <c r="CJR28" s="15"/>
      <c r="CJS28" s="15"/>
      <c r="CJT28" s="15"/>
      <c r="CJU28" s="15"/>
      <c r="CJV28" s="15"/>
      <c r="CJW28" s="15"/>
      <c r="CJX28" s="15"/>
      <c r="CJY28" s="15"/>
      <c r="CJZ28" s="15"/>
      <c r="CKA28" s="15"/>
      <c r="CKB28" s="15"/>
      <c r="CKC28" s="15"/>
      <c r="CKD28" s="15"/>
      <c r="CKE28" s="15"/>
      <c r="CKF28" s="15"/>
      <c r="CKG28" s="15"/>
      <c r="CKH28" s="15"/>
      <c r="CKI28" s="15"/>
      <c r="CKJ28" s="15"/>
      <c r="CKK28" s="15"/>
      <c r="CKL28" s="15"/>
      <c r="CKM28" s="15"/>
      <c r="CKN28" s="15"/>
      <c r="CKO28" s="15"/>
      <c r="CKP28" s="15"/>
      <c r="CKQ28" s="15"/>
      <c r="CKR28" s="15"/>
      <c r="CKS28" s="15"/>
      <c r="CKT28" s="15"/>
      <c r="CKU28" s="15"/>
      <c r="CKV28" s="15"/>
      <c r="CKW28" s="15"/>
      <c r="CKX28" s="15"/>
      <c r="CKY28" s="15"/>
      <c r="CKZ28" s="15"/>
      <c r="CLA28" s="15"/>
      <c r="CLB28" s="15"/>
      <c r="CLC28" s="15"/>
      <c r="CLD28" s="15"/>
      <c r="CLE28" s="15"/>
      <c r="CLF28" s="15"/>
      <c r="CLG28" s="15"/>
      <c r="CLH28" s="15"/>
      <c r="CLI28" s="15"/>
      <c r="CLJ28" s="15"/>
      <c r="CLK28" s="15"/>
      <c r="CLL28" s="15"/>
      <c r="CLM28" s="15"/>
      <c r="CLN28" s="15"/>
      <c r="CLO28" s="15"/>
      <c r="CLP28" s="15"/>
      <c r="CLQ28" s="15"/>
      <c r="CLR28" s="15"/>
      <c r="CLS28" s="15"/>
      <c r="CLT28" s="15"/>
      <c r="CLU28" s="15"/>
      <c r="CLV28" s="15"/>
      <c r="CLW28" s="15"/>
      <c r="CLX28" s="15"/>
      <c r="CLY28" s="15"/>
      <c r="CLZ28" s="15"/>
      <c r="CMA28" s="15"/>
      <c r="CMB28" s="15"/>
      <c r="CMC28" s="15"/>
      <c r="CMD28" s="15"/>
      <c r="CME28" s="15"/>
      <c r="CMF28" s="15"/>
      <c r="CMG28" s="15"/>
      <c r="CMH28" s="15"/>
      <c r="CMI28" s="15"/>
      <c r="CMJ28" s="15"/>
      <c r="CMK28" s="15"/>
      <c r="CML28" s="15"/>
      <c r="CMM28" s="15"/>
      <c r="CMN28" s="15"/>
      <c r="CMO28" s="15"/>
      <c r="CMP28" s="15"/>
      <c r="CMQ28" s="15"/>
      <c r="CMR28" s="15"/>
      <c r="CMS28" s="15"/>
      <c r="CMT28" s="15"/>
      <c r="CMU28" s="15"/>
      <c r="CMV28" s="15"/>
      <c r="CMW28" s="15"/>
      <c r="CMX28" s="15"/>
      <c r="CMY28" s="15"/>
      <c r="CMZ28" s="15"/>
      <c r="CNA28" s="15"/>
      <c r="CNB28" s="15"/>
      <c r="CNC28" s="15"/>
      <c r="CND28" s="15"/>
      <c r="CNE28" s="15"/>
      <c r="CNF28" s="15"/>
      <c r="CNG28" s="15"/>
      <c r="CNH28" s="15"/>
      <c r="CNI28" s="15"/>
      <c r="CNJ28" s="15"/>
      <c r="CNK28" s="15"/>
      <c r="CNL28" s="15"/>
      <c r="CNM28" s="15"/>
      <c r="CNN28" s="15"/>
      <c r="CNO28" s="15"/>
      <c r="CNP28" s="15"/>
      <c r="CNQ28" s="15"/>
      <c r="CNR28" s="15"/>
      <c r="CNS28" s="15"/>
      <c r="CNT28" s="15"/>
      <c r="CNU28" s="15"/>
      <c r="CNV28" s="15"/>
      <c r="CNW28" s="15"/>
      <c r="CNX28" s="15"/>
      <c r="CNY28" s="15"/>
      <c r="CNZ28" s="15"/>
      <c r="COA28" s="15"/>
      <c r="COB28" s="15"/>
      <c r="COC28" s="15"/>
      <c r="COD28" s="15"/>
      <c r="COE28" s="15"/>
      <c r="COF28" s="15"/>
      <c r="COG28" s="15"/>
      <c r="COH28" s="15"/>
      <c r="COI28" s="15"/>
      <c r="COJ28" s="15"/>
      <c r="COK28" s="15"/>
      <c r="COL28" s="15"/>
      <c r="COM28" s="15"/>
      <c r="CON28" s="15"/>
      <c r="COO28" s="15"/>
      <c r="COP28" s="15"/>
      <c r="COQ28" s="15"/>
      <c r="COR28" s="15"/>
      <c r="COS28" s="15"/>
      <c r="COT28" s="15"/>
      <c r="COU28" s="15"/>
      <c r="COV28" s="15"/>
      <c r="COW28" s="15"/>
      <c r="COX28" s="15"/>
      <c r="COY28" s="15"/>
      <c r="COZ28" s="15"/>
      <c r="CPA28" s="15"/>
      <c r="CPB28" s="15"/>
      <c r="CPC28" s="15"/>
      <c r="CPD28" s="15"/>
      <c r="CPE28" s="15"/>
      <c r="CPF28" s="15"/>
      <c r="CPG28" s="15"/>
      <c r="CPH28" s="15"/>
      <c r="CPI28" s="15"/>
      <c r="CPJ28" s="15"/>
      <c r="CPK28" s="15"/>
      <c r="CPL28" s="15"/>
      <c r="CPM28" s="15"/>
      <c r="CPN28" s="15"/>
      <c r="CPO28" s="15"/>
      <c r="CPP28" s="15"/>
      <c r="CPQ28" s="15"/>
      <c r="CPR28" s="15"/>
      <c r="CPS28" s="15"/>
      <c r="CPT28" s="15"/>
      <c r="CPU28" s="15"/>
      <c r="CPV28" s="15"/>
      <c r="CPW28" s="15"/>
      <c r="CPX28" s="15"/>
      <c r="CPY28" s="15"/>
      <c r="CPZ28" s="15"/>
      <c r="CQA28" s="15"/>
      <c r="CQB28" s="15"/>
      <c r="CQC28" s="15"/>
      <c r="CQD28" s="15"/>
      <c r="CQE28" s="15"/>
      <c r="CQF28" s="15"/>
      <c r="CQG28" s="15"/>
      <c r="CQH28" s="15"/>
      <c r="CQI28" s="15"/>
      <c r="CQJ28" s="15"/>
      <c r="CQK28" s="15"/>
      <c r="CQL28" s="15"/>
      <c r="CQM28" s="15"/>
      <c r="CQN28" s="15"/>
      <c r="CQO28" s="15"/>
      <c r="CQP28" s="15"/>
      <c r="CQQ28" s="15"/>
      <c r="CQR28" s="15"/>
      <c r="CQS28" s="15"/>
      <c r="CQT28" s="15"/>
      <c r="CQU28" s="15"/>
      <c r="CQV28" s="15"/>
      <c r="CQW28" s="15"/>
      <c r="CQX28" s="15"/>
      <c r="CQY28" s="15"/>
      <c r="CQZ28" s="15"/>
      <c r="CRA28" s="15"/>
      <c r="CRB28" s="15"/>
      <c r="CRC28" s="15"/>
      <c r="CRD28" s="15"/>
      <c r="CRE28" s="15"/>
      <c r="CRF28" s="15"/>
      <c r="CRG28" s="15"/>
      <c r="CRH28" s="15"/>
      <c r="CRI28" s="15"/>
      <c r="CRJ28" s="15"/>
      <c r="CRK28" s="15"/>
      <c r="CRL28" s="15"/>
      <c r="CRM28" s="15"/>
      <c r="CRN28" s="15"/>
      <c r="CRO28" s="15"/>
      <c r="CRP28" s="15"/>
      <c r="CRQ28" s="15"/>
      <c r="CRR28" s="15"/>
      <c r="CRS28" s="15"/>
      <c r="CRT28" s="15"/>
      <c r="CRU28" s="15"/>
      <c r="CRV28" s="15"/>
      <c r="CRW28" s="15"/>
      <c r="CRX28" s="15"/>
      <c r="CRY28" s="15"/>
      <c r="CRZ28" s="15"/>
      <c r="CSA28" s="15"/>
      <c r="CSB28" s="15"/>
      <c r="CSC28" s="15"/>
      <c r="CSD28" s="15"/>
      <c r="CSE28" s="15"/>
      <c r="CSF28" s="15"/>
      <c r="CSG28" s="15"/>
      <c r="CSH28" s="15"/>
      <c r="CSI28" s="15"/>
      <c r="CSJ28" s="15"/>
      <c r="CSK28" s="15"/>
      <c r="CSL28" s="15"/>
      <c r="CSM28" s="15"/>
      <c r="CSN28" s="15"/>
      <c r="CSO28" s="15"/>
      <c r="CSP28" s="15"/>
      <c r="CSQ28" s="15"/>
      <c r="CSR28" s="15"/>
      <c r="CSS28" s="15"/>
      <c r="CST28" s="15"/>
      <c r="CSU28" s="15"/>
      <c r="CSV28" s="15"/>
      <c r="CSW28" s="15"/>
      <c r="CSX28" s="15"/>
      <c r="CSY28" s="15"/>
      <c r="CSZ28" s="15"/>
      <c r="CTA28" s="15"/>
      <c r="CTB28" s="15"/>
      <c r="CTC28" s="15"/>
      <c r="CTD28" s="15"/>
      <c r="CTE28" s="15"/>
      <c r="CTF28" s="15"/>
      <c r="CTG28" s="15"/>
      <c r="CTH28" s="15"/>
      <c r="CTI28" s="15"/>
      <c r="CTJ28" s="15"/>
      <c r="CTK28" s="15"/>
      <c r="CTL28" s="15"/>
      <c r="CTM28" s="15"/>
      <c r="CTN28" s="15"/>
      <c r="CTO28" s="15"/>
      <c r="CTP28" s="15"/>
      <c r="CTQ28" s="15"/>
      <c r="CTR28" s="15"/>
      <c r="CTS28" s="15"/>
      <c r="CTT28" s="15"/>
      <c r="CTU28" s="15"/>
      <c r="CTV28" s="15"/>
      <c r="CTW28" s="15"/>
      <c r="CTX28" s="15"/>
      <c r="CTY28" s="15"/>
      <c r="CTZ28" s="15"/>
      <c r="CUA28" s="15"/>
      <c r="CUB28" s="15"/>
      <c r="CUC28" s="15"/>
      <c r="CUD28" s="15"/>
      <c r="CUE28" s="15"/>
      <c r="CUF28" s="15"/>
      <c r="CUG28" s="15"/>
      <c r="CUH28" s="15"/>
      <c r="CUI28" s="15"/>
      <c r="CUJ28" s="15"/>
      <c r="CUK28" s="15"/>
      <c r="CUL28" s="15"/>
      <c r="CUM28" s="15"/>
      <c r="CUN28" s="15"/>
      <c r="CUO28" s="15"/>
      <c r="CUP28" s="15"/>
      <c r="CUQ28" s="15"/>
      <c r="CUR28" s="15"/>
      <c r="CUS28" s="15"/>
      <c r="CUT28" s="15"/>
      <c r="CUU28" s="15"/>
      <c r="CUV28" s="15"/>
      <c r="CUW28" s="15"/>
      <c r="CUX28" s="15"/>
      <c r="CUY28" s="15"/>
      <c r="CUZ28" s="15"/>
      <c r="CVA28" s="15"/>
      <c r="CVB28" s="15"/>
      <c r="CVC28" s="15"/>
      <c r="CVD28" s="15"/>
      <c r="CVE28" s="15"/>
      <c r="CVF28" s="15"/>
      <c r="CVG28" s="15"/>
      <c r="CVH28" s="15"/>
      <c r="CVI28" s="15"/>
      <c r="CVJ28" s="15"/>
      <c r="CVK28" s="15"/>
      <c r="CVL28" s="15"/>
      <c r="CVM28" s="15"/>
      <c r="CVN28" s="15"/>
      <c r="CVO28" s="15"/>
      <c r="CVP28" s="15"/>
      <c r="CVQ28" s="15"/>
      <c r="CVR28" s="15"/>
      <c r="CVS28" s="15"/>
      <c r="CVT28" s="15"/>
      <c r="CVU28" s="15"/>
      <c r="CVV28" s="15"/>
      <c r="CVW28" s="15"/>
      <c r="CVX28" s="15"/>
      <c r="CVY28" s="15"/>
      <c r="CVZ28" s="15"/>
      <c r="CWA28" s="15"/>
      <c r="CWB28" s="15"/>
      <c r="CWC28" s="15"/>
      <c r="CWD28" s="15"/>
      <c r="CWE28" s="15"/>
      <c r="CWF28" s="15"/>
      <c r="CWG28" s="15"/>
      <c r="CWH28" s="15"/>
      <c r="CWI28" s="15"/>
      <c r="CWJ28" s="15"/>
      <c r="CWK28" s="15"/>
      <c r="CWL28" s="15"/>
      <c r="CWM28" s="15"/>
      <c r="CWN28" s="15"/>
      <c r="CWO28" s="15"/>
      <c r="CWP28" s="15"/>
      <c r="CWQ28" s="15"/>
      <c r="CWR28" s="15"/>
      <c r="CWS28" s="15"/>
      <c r="CWT28" s="15"/>
      <c r="CWU28" s="15"/>
      <c r="CWV28" s="15"/>
      <c r="CWW28" s="15"/>
      <c r="CWX28" s="15"/>
      <c r="CWY28" s="15"/>
      <c r="CWZ28" s="15"/>
      <c r="CXA28" s="15"/>
      <c r="CXB28" s="15"/>
      <c r="CXC28" s="15"/>
      <c r="CXD28" s="15"/>
      <c r="CXE28" s="15"/>
      <c r="CXF28" s="15"/>
      <c r="CXG28" s="15"/>
      <c r="CXH28" s="15"/>
      <c r="CXI28" s="15"/>
      <c r="CXJ28" s="15"/>
      <c r="CXK28" s="15"/>
      <c r="CXL28" s="15"/>
      <c r="CXM28" s="15"/>
      <c r="CXN28" s="15"/>
      <c r="CXO28" s="15"/>
      <c r="CXP28" s="15"/>
      <c r="CXQ28" s="15"/>
      <c r="CXR28" s="15"/>
      <c r="CXS28" s="15"/>
      <c r="CXT28" s="15"/>
      <c r="CXU28" s="15"/>
      <c r="CXV28" s="15"/>
      <c r="CXW28" s="15"/>
      <c r="CXX28" s="15"/>
      <c r="CXY28" s="15"/>
      <c r="CXZ28" s="15"/>
      <c r="CYA28" s="15"/>
      <c r="CYB28" s="15"/>
      <c r="CYC28" s="15"/>
      <c r="CYD28" s="15"/>
      <c r="CYE28" s="15"/>
      <c r="CYF28" s="15"/>
      <c r="CYG28" s="15"/>
      <c r="CYH28" s="15"/>
      <c r="CYI28" s="15"/>
      <c r="CYJ28" s="15"/>
      <c r="CYK28" s="15"/>
      <c r="CYL28" s="15"/>
      <c r="CYM28" s="15"/>
      <c r="CYN28" s="15"/>
      <c r="CYO28" s="15"/>
      <c r="CYP28" s="15"/>
      <c r="CYQ28" s="15"/>
      <c r="CYR28" s="15"/>
      <c r="CYS28" s="15"/>
      <c r="CYT28" s="15"/>
      <c r="CYU28" s="15"/>
      <c r="CYV28" s="15"/>
      <c r="CYW28" s="15"/>
      <c r="CYX28" s="15"/>
      <c r="CYY28" s="15"/>
      <c r="CYZ28" s="15"/>
      <c r="CZA28" s="15"/>
      <c r="CZB28" s="15"/>
      <c r="CZC28" s="15"/>
      <c r="CZD28" s="15"/>
      <c r="CZE28" s="15"/>
      <c r="CZF28" s="15"/>
      <c r="CZG28" s="15"/>
      <c r="CZH28" s="15"/>
      <c r="CZI28" s="15"/>
      <c r="CZJ28" s="15"/>
      <c r="CZK28" s="15"/>
      <c r="CZL28" s="15"/>
      <c r="CZM28" s="15"/>
      <c r="CZN28" s="15"/>
      <c r="CZO28" s="15"/>
      <c r="CZP28" s="15"/>
      <c r="CZQ28" s="15"/>
      <c r="CZR28" s="15"/>
      <c r="CZS28" s="15"/>
      <c r="CZT28" s="15"/>
      <c r="CZU28" s="15"/>
      <c r="CZV28" s="15"/>
      <c r="CZW28" s="15"/>
      <c r="CZX28" s="15"/>
      <c r="CZY28" s="15"/>
      <c r="CZZ28" s="15"/>
      <c r="DAA28" s="15"/>
      <c r="DAB28" s="15"/>
      <c r="DAC28" s="15"/>
      <c r="DAD28" s="15"/>
      <c r="DAE28" s="15"/>
      <c r="DAF28" s="15"/>
      <c r="DAG28" s="15"/>
      <c r="DAH28" s="15"/>
      <c r="DAI28" s="15"/>
      <c r="DAJ28" s="15"/>
      <c r="DAK28" s="15"/>
      <c r="DAL28" s="15"/>
      <c r="DAM28" s="15"/>
      <c r="DAN28" s="15"/>
      <c r="DAO28" s="15"/>
      <c r="DAP28" s="15"/>
      <c r="DAQ28" s="15"/>
      <c r="DAR28" s="15"/>
      <c r="DAS28" s="15"/>
      <c r="DAT28" s="15"/>
      <c r="DAU28" s="15"/>
      <c r="DAV28" s="15"/>
      <c r="DAW28" s="15"/>
      <c r="DAX28" s="15"/>
      <c r="DAY28" s="15"/>
      <c r="DAZ28" s="15"/>
      <c r="DBA28" s="15"/>
      <c r="DBB28" s="15"/>
      <c r="DBC28" s="15"/>
      <c r="DBD28" s="15"/>
      <c r="DBE28" s="15"/>
      <c r="DBF28" s="15"/>
      <c r="DBG28" s="15"/>
      <c r="DBH28" s="15"/>
      <c r="DBI28" s="15"/>
      <c r="DBJ28" s="15"/>
      <c r="DBK28" s="15"/>
      <c r="DBL28" s="15"/>
      <c r="DBM28" s="15"/>
      <c r="DBN28" s="15"/>
      <c r="DBO28" s="15"/>
      <c r="DBP28" s="15"/>
      <c r="DBQ28" s="15"/>
      <c r="DBR28" s="15"/>
      <c r="DBS28" s="15"/>
      <c r="DBT28" s="15"/>
      <c r="DBU28" s="15"/>
      <c r="DBV28" s="15"/>
      <c r="DBW28" s="15"/>
      <c r="DBX28" s="15"/>
      <c r="DBY28" s="15"/>
      <c r="DBZ28" s="15"/>
      <c r="DCA28" s="15"/>
      <c r="DCB28" s="15"/>
      <c r="DCC28" s="15"/>
      <c r="DCD28" s="15"/>
      <c r="DCE28" s="15"/>
      <c r="DCF28" s="15"/>
      <c r="DCG28" s="15"/>
      <c r="DCH28" s="15"/>
      <c r="DCI28" s="15"/>
      <c r="DCJ28" s="15"/>
      <c r="DCK28" s="15"/>
      <c r="DCL28" s="15"/>
      <c r="DCM28" s="15"/>
      <c r="DCN28" s="15"/>
      <c r="DCO28" s="15"/>
      <c r="DCP28" s="15"/>
      <c r="DCQ28" s="15"/>
      <c r="DCR28" s="15"/>
      <c r="DCS28" s="15"/>
      <c r="DCT28" s="15"/>
      <c r="DCU28" s="15"/>
      <c r="DCV28" s="15"/>
      <c r="DCW28" s="15"/>
      <c r="DCX28" s="15"/>
      <c r="DCY28" s="15"/>
      <c r="DCZ28" s="15"/>
      <c r="DDA28" s="15"/>
      <c r="DDB28" s="15"/>
      <c r="DDC28" s="15"/>
      <c r="DDD28" s="15"/>
      <c r="DDE28" s="15"/>
      <c r="DDF28" s="15"/>
      <c r="DDG28" s="15"/>
      <c r="DDH28" s="15"/>
      <c r="DDI28" s="15"/>
      <c r="DDJ28" s="15"/>
      <c r="DDK28" s="15"/>
      <c r="DDL28" s="15"/>
      <c r="DDM28" s="15"/>
      <c r="DDN28" s="15"/>
      <c r="DDO28" s="15"/>
      <c r="DDP28" s="15"/>
      <c r="DDQ28" s="15"/>
      <c r="DDR28" s="15"/>
      <c r="DDS28" s="15"/>
      <c r="DDT28" s="15"/>
      <c r="DDU28" s="15"/>
      <c r="DDV28" s="15"/>
      <c r="DDW28" s="15"/>
      <c r="DDX28" s="15"/>
      <c r="DDY28" s="15"/>
      <c r="DDZ28" s="15"/>
      <c r="DEA28" s="15"/>
      <c r="DEB28" s="15"/>
      <c r="DEC28" s="15"/>
      <c r="DED28" s="15"/>
      <c r="DEE28" s="15"/>
      <c r="DEF28" s="15"/>
      <c r="DEG28" s="15"/>
      <c r="DEH28" s="15"/>
      <c r="DEI28" s="15"/>
      <c r="DEJ28" s="15"/>
      <c r="DEK28" s="15"/>
      <c r="DEL28" s="15"/>
      <c r="DEM28" s="15"/>
      <c r="DEN28" s="15"/>
      <c r="DEO28" s="15"/>
      <c r="DEP28" s="15"/>
      <c r="DEQ28" s="15"/>
      <c r="DER28" s="15"/>
      <c r="DES28" s="15"/>
      <c r="DET28" s="15"/>
      <c r="DEU28" s="15"/>
      <c r="DEV28" s="15"/>
      <c r="DEW28" s="15"/>
      <c r="DEX28" s="15"/>
      <c r="DEY28" s="15"/>
      <c r="DEZ28" s="15"/>
      <c r="DFA28" s="15"/>
      <c r="DFB28" s="15"/>
      <c r="DFC28" s="15"/>
      <c r="DFD28" s="15"/>
      <c r="DFE28" s="15"/>
      <c r="DFF28" s="15"/>
      <c r="DFG28" s="15"/>
      <c r="DFH28" s="15"/>
      <c r="DFI28" s="15"/>
      <c r="DFJ28" s="15"/>
      <c r="DFK28" s="15"/>
      <c r="DFL28" s="15"/>
      <c r="DFM28" s="15"/>
      <c r="DFN28" s="15"/>
      <c r="DFO28" s="15"/>
      <c r="DFP28" s="15"/>
      <c r="DFQ28" s="15"/>
      <c r="DFR28" s="15"/>
      <c r="DFS28" s="15"/>
      <c r="DFT28" s="15"/>
      <c r="DFU28" s="15"/>
      <c r="DFV28" s="15"/>
      <c r="DFW28" s="15"/>
      <c r="DFX28" s="15"/>
      <c r="DFY28" s="15"/>
      <c r="DFZ28" s="15"/>
      <c r="DGA28" s="15"/>
      <c r="DGB28" s="15"/>
      <c r="DGC28" s="15"/>
      <c r="DGD28" s="15"/>
      <c r="DGE28" s="15"/>
      <c r="DGF28" s="15"/>
      <c r="DGG28" s="15"/>
      <c r="DGH28" s="15"/>
      <c r="DGI28" s="15"/>
      <c r="DGJ28" s="15"/>
      <c r="DGK28" s="15"/>
      <c r="DGL28" s="15"/>
      <c r="DGM28" s="15"/>
      <c r="DGN28" s="15"/>
      <c r="DGO28" s="15"/>
      <c r="DGP28" s="15"/>
      <c r="DGQ28" s="15"/>
      <c r="DGR28" s="15"/>
      <c r="DGS28" s="15"/>
      <c r="DGT28" s="15"/>
      <c r="DGU28" s="15"/>
      <c r="DGV28" s="15"/>
      <c r="DGW28" s="15"/>
      <c r="DGX28" s="15"/>
      <c r="DGY28" s="15"/>
      <c r="DGZ28" s="15"/>
      <c r="DHA28" s="15"/>
      <c r="DHB28" s="15"/>
      <c r="DHC28" s="15"/>
      <c r="DHD28" s="15"/>
      <c r="DHE28" s="15"/>
      <c r="DHF28" s="15"/>
      <c r="DHG28" s="15"/>
      <c r="DHH28" s="15"/>
      <c r="DHI28" s="15"/>
      <c r="DHJ28" s="15"/>
      <c r="DHK28" s="15"/>
      <c r="DHL28" s="15"/>
      <c r="DHM28" s="15"/>
      <c r="DHN28" s="15"/>
      <c r="DHO28" s="15"/>
      <c r="DHP28" s="15"/>
      <c r="DHQ28" s="15"/>
      <c r="DHR28" s="15"/>
      <c r="DHS28" s="15"/>
      <c r="DHT28" s="15"/>
      <c r="DHU28" s="15"/>
      <c r="DHV28" s="15"/>
      <c r="DHW28" s="15"/>
      <c r="DHX28" s="15"/>
      <c r="DHY28" s="15"/>
      <c r="DHZ28" s="15"/>
      <c r="DIA28" s="15"/>
      <c r="DIB28" s="15"/>
      <c r="DIC28" s="15"/>
      <c r="DID28" s="15"/>
      <c r="DIE28" s="15"/>
      <c r="DIF28" s="15"/>
      <c r="DIG28" s="15"/>
      <c r="DIH28" s="15"/>
      <c r="DII28" s="15"/>
      <c r="DIJ28" s="15"/>
      <c r="DIK28" s="15"/>
      <c r="DIL28" s="15"/>
      <c r="DIM28" s="15"/>
      <c r="DIN28" s="15"/>
      <c r="DIO28" s="15"/>
      <c r="DIP28" s="15"/>
      <c r="DIQ28" s="15"/>
      <c r="DIR28" s="15"/>
      <c r="DIS28" s="15"/>
      <c r="DIT28" s="15"/>
      <c r="DIU28" s="15"/>
      <c r="DIV28" s="15"/>
      <c r="DIW28" s="15"/>
      <c r="DIX28" s="15"/>
      <c r="DIY28" s="15"/>
      <c r="DIZ28" s="15"/>
      <c r="DJA28" s="15"/>
      <c r="DJB28" s="15"/>
      <c r="DJC28" s="15"/>
      <c r="DJD28" s="15"/>
      <c r="DJE28" s="15"/>
      <c r="DJF28" s="15"/>
      <c r="DJG28" s="15"/>
      <c r="DJH28" s="15"/>
      <c r="DJI28" s="15"/>
      <c r="DJJ28" s="15"/>
      <c r="DJK28" s="15"/>
      <c r="DJL28" s="15"/>
      <c r="DJM28" s="15"/>
      <c r="DJN28" s="15"/>
      <c r="DJO28" s="15"/>
      <c r="DJP28" s="15"/>
      <c r="DJQ28" s="15"/>
      <c r="DJR28" s="15"/>
      <c r="DJS28" s="15"/>
      <c r="DJT28" s="15"/>
      <c r="DJU28" s="15"/>
      <c r="DJV28" s="15"/>
      <c r="DJW28" s="15"/>
      <c r="DJX28" s="15"/>
      <c r="DJY28" s="15"/>
      <c r="DJZ28" s="15"/>
      <c r="DKA28" s="15"/>
      <c r="DKB28" s="15"/>
      <c r="DKC28" s="15"/>
      <c r="DKD28" s="15"/>
      <c r="DKE28" s="15"/>
      <c r="DKF28" s="15"/>
      <c r="DKG28" s="15"/>
      <c r="DKH28" s="15"/>
      <c r="DKI28" s="15"/>
      <c r="DKJ28" s="15"/>
      <c r="DKK28" s="15"/>
      <c r="DKL28" s="15"/>
      <c r="DKM28" s="15"/>
      <c r="DKN28" s="15"/>
      <c r="DKO28" s="15"/>
      <c r="DKP28" s="15"/>
      <c r="DKQ28" s="15"/>
      <c r="DKR28" s="15"/>
      <c r="DKS28" s="15"/>
      <c r="DKT28" s="15"/>
      <c r="DKU28" s="15"/>
      <c r="DKV28" s="15"/>
      <c r="DKW28" s="15"/>
      <c r="DKX28" s="15"/>
      <c r="DKY28" s="15"/>
      <c r="DKZ28" s="15"/>
      <c r="DLA28" s="15"/>
      <c r="DLB28" s="15"/>
      <c r="DLC28" s="15"/>
      <c r="DLD28" s="15"/>
      <c r="DLE28" s="15"/>
      <c r="DLF28" s="15"/>
      <c r="DLG28" s="15"/>
      <c r="DLH28" s="15"/>
      <c r="DLI28" s="15"/>
      <c r="DLJ28" s="15"/>
      <c r="DLK28" s="15"/>
      <c r="DLL28" s="15"/>
      <c r="DLM28" s="15"/>
      <c r="DLN28" s="15"/>
      <c r="DLO28" s="15"/>
      <c r="DLP28" s="15"/>
      <c r="DLQ28" s="15"/>
      <c r="DLR28" s="15"/>
      <c r="DLS28" s="15"/>
      <c r="DLT28" s="15"/>
      <c r="DLU28" s="15"/>
      <c r="DLV28" s="15"/>
      <c r="DLW28" s="15"/>
      <c r="DLX28" s="15"/>
      <c r="DLY28" s="15"/>
      <c r="DLZ28" s="15"/>
      <c r="DMA28" s="15"/>
      <c r="DMB28" s="15"/>
      <c r="DMC28" s="15"/>
      <c r="DMD28" s="15"/>
      <c r="DME28" s="15"/>
      <c r="DMF28" s="15"/>
      <c r="DMG28" s="15"/>
      <c r="DMH28" s="15"/>
      <c r="DMI28" s="15"/>
      <c r="DMJ28" s="15"/>
      <c r="DMK28" s="15"/>
      <c r="DML28" s="15"/>
      <c r="DMM28" s="15"/>
      <c r="DMN28" s="15"/>
      <c r="DMO28" s="15"/>
      <c r="DMP28" s="15"/>
      <c r="DMQ28" s="15"/>
      <c r="DMR28" s="15"/>
      <c r="DMS28" s="15"/>
      <c r="DMT28" s="15"/>
      <c r="DMU28" s="15"/>
      <c r="DMV28" s="15"/>
      <c r="DMW28" s="15"/>
      <c r="DMX28" s="15"/>
      <c r="DMY28" s="15"/>
      <c r="DMZ28" s="15"/>
      <c r="DNA28" s="15"/>
      <c r="DNB28" s="15"/>
      <c r="DNC28" s="15"/>
      <c r="DND28" s="15"/>
      <c r="DNE28" s="15"/>
      <c r="DNF28" s="15"/>
      <c r="DNG28" s="15"/>
      <c r="DNH28" s="15"/>
      <c r="DNI28" s="15"/>
      <c r="DNJ28" s="15"/>
      <c r="DNK28" s="15"/>
      <c r="DNL28" s="15"/>
      <c r="DNM28" s="15"/>
      <c r="DNN28" s="15"/>
      <c r="DNO28" s="15"/>
      <c r="DNP28" s="15"/>
      <c r="DNQ28" s="15"/>
      <c r="DNR28" s="15"/>
      <c r="DNS28" s="15"/>
      <c r="DNT28" s="15"/>
      <c r="DNU28" s="15"/>
      <c r="DNV28" s="15"/>
      <c r="DNW28" s="15"/>
      <c r="DNX28" s="15"/>
      <c r="DNY28" s="15"/>
      <c r="DNZ28" s="15"/>
      <c r="DOA28" s="15"/>
      <c r="DOB28" s="15"/>
      <c r="DOC28" s="15"/>
      <c r="DOD28" s="15"/>
      <c r="DOE28" s="15"/>
      <c r="DOF28" s="15"/>
      <c r="DOG28" s="15"/>
      <c r="DOH28" s="15"/>
      <c r="DOI28" s="15"/>
      <c r="DOJ28" s="15"/>
      <c r="DOK28" s="15"/>
      <c r="DOL28" s="15"/>
      <c r="DOM28" s="15"/>
      <c r="DON28" s="15"/>
      <c r="DOO28" s="15"/>
      <c r="DOP28" s="15"/>
      <c r="DOQ28" s="15"/>
      <c r="DOR28" s="15"/>
      <c r="DOS28" s="15"/>
      <c r="DOT28" s="15"/>
      <c r="DOU28" s="15"/>
      <c r="DOV28" s="15"/>
      <c r="DOW28" s="15"/>
      <c r="DOX28" s="15"/>
      <c r="DOY28" s="15"/>
      <c r="DOZ28" s="15"/>
      <c r="DPA28" s="15"/>
      <c r="DPB28" s="15"/>
      <c r="DPC28" s="15"/>
      <c r="DPD28" s="15"/>
      <c r="DPE28" s="15"/>
      <c r="DPF28" s="15"/>
      <c r="DPG28" s="15"/>
      <c r="DPH28" s="15"/>
      <c r="DPI28" s="15"/>
      <c r="DPJ28" s="15"/>
      <c r="DPK28" s="15"/>
      <c r="DPL28" s="15"/>
      <c r="DPM28" s="15"/>
      <c r="DPN28" s="15"/>
      <c r="DPO28" s="15"/>
      <c r="DPP28" s="15"/>
      <c r="DPQ28" s="15"/>
      <c r="DPR28" s="15"/>
      <c r="DPS28" s="15"/>
      <c r="DPT28" s="15"/>
      <c r="DPU28" s="15"/>
      <c r="DPV28" s="15"/>
      <c r="DPW28" s="15"/>
      <c r="DPX28" s="15"/>
      <c r="DPY28" s="15"/>
      <c r="DPZ28" s="15"/>
      <c r="DQA28" s="15"/>
      <c r="DQB28" s="15"/>
      <c r="DQC28" s="15"/>
      <c r="DQD28" s="15"/>
      <c r="DQE28" s="15"/>
      <c r="DQF28" s="15"/>
      <c r="DQG28" s="15"/>
      <c r="DQH28" s="15"/>
      <c r="DQI28" s="15"/>
      <c r="DQJ28" s="15"/>
      <c r="DQK28" s="15"/>
      <c r="DQL28" s="15"/>
      <c r="DQM28" s="15"/>
      <c r="DQN28" s="15"/>
      <c r="DQO28" s="15"/>
      <c r="DQP28" s="15"/>
      <c r="DQQ28" s="15"/>
      <c r="DQR28" s="15"/>
      <c r="DQS28" s="15"/>
      <c r="DQT28" s="15"/>
      <c r="DQU28" s="15"/>
      <c r="DQV28" s="15"/>
      <c r="DQW28" s="15"/>
      <c r="DQX28" s="15"/>
      <c r="DQY28" s="15"/>
      <c r="DQZ28" s="15"/>
      <c r="DRA28" s="15"/>
      <c r="DRB28" s="15"/>
      <c r="DRC28" s="15"/>
      <c r="DRD28" s="15"/>
      <c r="DRE28" s="15"/>
      <c r="DRF28" s="15"/>
      <c r="DRG28" s="15"/>
      <c r="DRH28" s="15"/>
      <c r="DRI28" s="15"/>
      <c r="DRJ28" s="15"/>
      <c r="DRK28" s="15"/>
      <c r="DRL28" s="15"/>
      <c r="DRM28" s="15"/>
      <c r="DRN28" s="15"/>
      <c r="DRO28" s="15"/>
      <c r="DRP28" s="15"/>
      <c r="DRQ28" s="15"/>
      <c r="DRR28" s="15"/>
      <c r="DRS28" s="15"/>
      <c r="DRT28" s="15"/>
      <c r="DRU28" s="15"/>
      <c r="DRV28" s="15"/>
      <c r="DRW28" s="15"/>
      <c r="DRX28" s="15"/>
      <c r="DRY28" s="15"/>
      <c r="DRZ28" s="15"/>
      <c r="DSA28" s="15"/>
      <c r="DSB28" s="15"/>
      <c r="DSC28" s="15"/>
      <c r="DSD28" s="15"/>
      <c r="DSE28" s="15"/>
      <c r="DSF28" s="15"/>
      <c r="DSG28" s="15"/>
      <c r="DSH28" s="15"/>
      <c r="DSI28" s="15"/>
      <c r="DSJ28" s="15"/>
      <c r="DSK28" s="15"/>
      <c r="DSL28" s="15"/>
      <c r="DSM28" s="15"/>
      <c r="DSN28" s="15"/>
      <c r="DSO28" s="15"/>
      <c r="DSP28" s="15"/>
      <c r="DSQ28" s="15"/>
      <c r="DSR28" s="15"/>
      <c r="DSS28" s="15"/>
      <c r="DST28" s="15"/>
      <c r="DSU28" s="15"/>
      <c r="DSV28" s="15"/>
      <c r="DSW28" s="15"/>
      <c r="DSX28" s="15"/>
      <c r="DSY28" s="15"/>
      <c r="DSZ28" s="15"/>
      <c r="DTA28" s="15"/>
      <c r="DTB28" s="15"/>
      <c r="DTC28" s="15"/>
      <c r="DTD28" s="15"/>
      <c r="DTE28" s="15"/>
      <c r="DTF28" s="15"/>
      <c r="DTG28" s="15"/>
      <c r="DTH28" s="15"/>
      <c r="DTI28" s="15"/>
      <c r="DTJ28" s="15"/>
      <c r="DTK28" s="15"/>
      <c r="DTL28" s="15"/>
      <c r="DTM28" s="15"/>
      <c r="DTN28" s="15"/>
      <c r="DTO28" s="15"/>
      <c r="DTP28" s="15"/>
      <c r="DTQ28" s="15"/>
      <c r="DTR28" s="15"/>
      <c r="DTS28" s="15"/>
      <c r="DTT28" s="15"/>
      <c r="DTU28" s="15"/>
      <c r="DTV28" s="15"/>
      <c r="DTW28" s="15"/>
      <c r="DTX28" s="15"/>
      <c r="DTY28" s="15"/>
      <c r="DTZ28" s="15"/>
      <c r="DUA28" s="15"/>
      <c r="DUB28" s="15"/>
      <c r="DUC28" s="15"/>
      <c r="DUD28" s="15"/>
      <c r="DUE28" s="15"/>
      <c r="DUF28" s="15"/>
      <c r="DUG28" s="15"/>
      <c r="DUH28" s="15"/>
      <c r="DUI28" s="15"/>
      <c r="DUJ28" s="15"/>
      <c r="DUK28" s="15"/>
      <c r="DUL28" s="15"/>
      <c r="DUM28" s="15"/>
      <c r="DUN28" s="15"/>
      <c r="DUO28" s="15"/>
      <c r="DUP28" s="15"/>
      <c r="DUQ28" s="15"/>
      <c r="DUR28" s="15"/>
      <c r="DUS28" s="15"/>
      <c r="DUT28" s="15"/>
      <c r="DUU28" s="15"/>
      <c r="DUV28" s="15"/>
      <c r="DUW28" s="15"/>
      <c r="DUX28" s="15"/>
      <c r="DUY28" s="15"/>
      <c r="DUZ28" s="15"/>
      <c r="DVA28" s="15"/>
      <c r="DVB28" s="15"/>
      <c r="DVC28" s="15"/>
      <c r="DVD28" s="15"/>
      <c r="DVE28" s="15"/>
      <c r="DVF28" s="15"/>
      <c r="DVG28" s="15"/>
      <c r="DVH28" s="15"/>
      <c r="DVI28" s="15"/>
      <c r="DVJ28" s="15"/>
      <c r="DVK28" s="15"/>
      <c r="DVL28" s="15"/>
      <c r="DVM28" s="15"/>
      <c r="DVN28" s="15"/>
      <c r="DVO28" s="15"/>
      <c r="DVP28" s="15"/>
      <c r="DVQ28" s="15"/>
      <c r="DVR28" s="15"/>
      <c r="DVS28" s="15"/>
      <c r="DVT28" s="15"/>
      <c r="DVU28" s="15"/>
      <c r="DVV28" s="15"/>
      <c r="DVW28" s="15"/>
      <c r="DVX28" s="15"/>
      <c r="DVY28" s="15"/>
      <c r="DVZ28" s="15"/>
      <c r="DWA28" s="15"/>
      <c r="DWB28" s="15"/>
      <c r="DWC28" s="15"/>
      <c r="DWD28" s="15"/>
      <c r="DWE28" s="15"/>
      <c r="DWF28" s="15"/>
      <c r="DWG28" s="15"/>
      <c r="DWH28" s="15"/>
      <c r="DWI28" s="15"/>
      <c r="DWJ28" s="15"/>
      <c r="DWK28" s="15"/>
      <c r="DWL28" s="15"/>
      <c r="DWM28" s="15"/>
      <c r="DWN28" s="15"/>
      <c r="DWO28" s="15"/>
      <c r="DWP28" s="15"/>
      <c r="DWQ28" s="15"/>
      <c r="DWR28" s="15"/>
      <c r="DWS28" s="15"/>
      <c r="DWT28" s="15"/>
      <c r="DWU28" s="15"/>
      <c r="DWV28" s="15"/>
      <c r="DWW28" s="15"/>
      <c r="DWX28" s="15"/>
      <c r="DWY28" s="15"/>
      <c r="DWZ28" s="15"/>
      <c r="DXA28" s="15"/>
      <c r="DXB28" s="15"/>
      <c r="DXC28" s="15"/>
      <c r="DXD28" s="15"/>
      <c r="DXE28" s="15"/>
      <c r="DXF28" s="15"/>
      <c r="DXG28" s="15"/>
      <c r="DXH28" s="15"/>
      <c r="DXI28" s="15"/>
      <c r="DXJ28" s="15"/>
      <c r="DXK28" s="15"/>
      <c r="DXL28" s="15"/>
      <c r="DXM28" s="15"/>
      <c r="DXN28" s="15"/>
      <c r="DXO28" s="15"/>
      <c r="DXP28" s="15"/>
      <c r="DXQ28" s="15"/>
      <c r="DXR28" s="15"/>
      <c r="DXS28" s="15"/>
      <c r="DXT28" s="15"/>
      <c r="DXU28" s="15"/>
      <c r="DXV28" s="15"/>
      <c r="DXW28" s="15"/>
      <c r="DXX28" s="15"/>
      <c r="DXY28" s="15"/>
      <c r="DXZ28" s="15"/>
      <c r="DYA28" s="15"/>
      <c r="DYB28" s="15"/>
      <c r="DYC28" s="15"/>
      <c r="DYD28" s="15"/>
      <c r="DYE28" s="15"/>
      <c r="DYF28" s="15"/>
      <c r="DYG28" s="15"/>
      <c r="DYH28" s="15"/>
      <c r="DYI28" s="15"/>
      <c r="DYJ28" s="15"/>
      <c r="DYK28" s="15"/>
      <c r="DYL28" s="15"/>
      <c r="DYM28" s="15"/>
      <c r="DYN28" s="15"/>
      <c r="DYO28" s="15"/>
      <c r="DYP28" s="15"/>
      <c r="DYQ28" s="15"/>
      <c r="DYR28" s="15"/>
      <c r="DYS28" s="15"/>
      <c r="DYT28" s="15"/>
      <c r="DYU28" s="15"/>
      <c r="DYV28" s="15"/>
      <c r="DYW28" s="15"/>
      <c r="DYX28" s="15"/>
      <c r="DYY28" s="15"/>
      <c r="DYZ28" s="15"/>
      <c r="DZA28" s="15"/>
      <c r="DZB28" s="15"/>
      <c r="DZC28" s="15"/>
      <c r="DZD28" s="15"/>
      <c r="DZE28" s="15"/>
      <c r="DZF28" s="15"/>
      <c r="DZG28" s="15"/>
      <c r="DZH28" s="15"/>
      <c r="DZI28" s="15"/>
      <c r="DZJ28" s="15"/>
      <c r="DZK28" s="15"/>
      <c r="DZL28" s="15"/>
      <c r="DZM28" s="15"/>
      <c r="DZN28" s="15"/>
      <c r="DZO28" s="15"/>
      <c r="DZP28" s="15"/>
      <c r="DZQ28" s="15"/>
      <c r="DZR28" s="15"/>
      <c r="DZS28" s="15"/>
      <c r="DZT28" s="15"/>
      <c r="DZU28" s="15"/>
      <c r="DZV28" s="15"/>
      <c r="DZW28" s="15"/>
      <c r="DZX28" s="15"/>
      <c r="DZY28" s="15"/>
      <c r="DZZ28" s="15"/>
      <c r="EAA28" s="15"/>
      <c r="EAB28" s="15"/>
      <c r="EAC28" s="15"/>
      <c r="EAD28" s="15"/>
      <c r="EAE28" s="15"/>
      <c r="EAF28" s="15"/>
      <c r="EAG28" s="15"/>
      <c r="EAH28" s="15"/>
      <c r="EAI28" s="15"/>
      <c r="EAJ28" s="15"/>
      <c r="EAK28" s="15"/>
      <c r="EAL28" s="15"/>
      <c r="EAM28" s="15"/>
      <c r="EAN28" s="15"/>
      <c r="EAO28" s="15"/>
      <c r="EAP28" s="15"/>
      <c r="EAQ28" s="15"/>
      <c r="EAR28" s="15"/>
      <c r="EAS28" s="15"/>
      <c r="EAT28" s="15"/>
      <c r="EAU28" s="15"/>
      <c r="EAV28" s="15"/>
      <c r="EAW28" s="15"/>
      <c r="EAX28" s="15"/>
      <c r="EAY28" s="15"/>
      <c r="EAZ28" s="15"/>
      <c r="EBA28" s="15"/>
      <c r="EBB28" s="15"/>
      <c r="EBC28" s="15"/>
      <c r="EBD28" s="15"/>
      <c r="EBE28" s="15"/>
      <c r="EBF28" s="15"/>
      <c r="EBG28" s="15"/>
      <c r="EBH28" s="15"/>
      <c r="EBI28" s="15"/>
      <c r="EBJ28" s="15"/>
      <c r="EBK28" s="15"/>
      <c r="EBL28" s="15"/>
      <c r="EBM28" s="15"/>
      <c r="EBN28" s="15"/>
      <c r="EBO28" s="15"/>
      <c r="EBP28" s="15"/>
      <c r="EBQ28" s="15"/>
      <c r="EBR28" s="15"/>
      <c r="EBS28" s="15"/>
      <c r="EBT28" s="15"/>
      <c r="EBU28" s="15"/>
      <c r="EBV28" s="15"/>
      <c r="EBW28" s="15"/>
      <c r="EBX28" s="15"/>
      <c r="EBY28" s="15"/>
      <c r="EBZ28" s="15"/>
      <c r="ECA28" s="15"/>
      <c r="ECB28" s="15"/>
      <c r="ECC28" s="15"/>
      <c r="ECD28" s="15"/>
      <c r="ECE28" s="15"/>
      <c r="ECF28" s="15"/>
      <c r="ECG28" s="15"/>
      <c r="ECH28" s="15"/>
      <c r="ECI28" s="15"/>
      <c r="ECJ28" s="15"/>
      <c r="ECK28" s="15"/>
      <c r="ECL28" s="15"/>
      <c r="ECM28" s="15"/>
      <c r="ECN28" s="15"/>
      <c r="ECO28" s="15"/>
      <c r="ECP28" s="15"/>
      <c r="ECQ28" s="15"/>
      <c r="ECR28" s="15"/>
      <c r="ECS28" s="15"/>
      <c r="ECT28" s="15"/>
      <c r="ECU28" s="15"/>
      <c r="ECV28" s="15"/>
      <c r="ECW28" s="15"/>
      <c r="ECX28" s="15"/>
      <c r="ECY28" s="15"/>
      <c r="ECZ28" s="15"/>
      <c r="EDA28" s="15"/>
      <c r="EDB28" s="15"/>
      <c r="EDC28" s="15"/>
      <c r="EDD28" s="15"/>
      <c r="EDE28" s="15"/>
      <c r="EDF28" s="15"/>
      <c r="EDG28" s="15"/>
      <c r="EDH28" s="15"/>
      <c r="EDI28" s="15"/>
      <c r="EDJ28" s="15"/>
      <c r="EDK28" s="15"/>
      <c r="EDL28" s="15"/>
      <c r="EDM28" s="15"/>
      <c r="EDN28" s="15"/>
      <c r="EDO28" s="15"/>
      <c r="EDP28" s="15"/>
      <c r="EDQ28" s="15"/>
      <c r="EDR28" s="15"/>
      <c r="EDS28" s="15"/>
      <c r="EDT28" s="15"/>
      <c r="EDU28" s="15"/>
      <c r="EDV28" s="15"/>
      <c r="EDW28" s="15"/>
      <c r="EDX28" s="15"/>
      <c r="EDY28" s="15"/>
      <c r="EDZ28" s="15"/>
      <c r="EEA28" s="15"/>
      <c r="EEB28" s="15"/>
      <c r="EEC28" s="15"/>
      <c r="EED28" s="15"/>
      <c r="EEE28" s="15"/>
      <c r="EEF28" s="15"/>
      <c r="EEG28" s="15"/>
      <c r="EEH28" s="15"/>
      <c r="EEI28" s="15"/>
      <c r="EEJ28" s="15"/>
      <c r="EEK28" s="15"/>
      <c r="EEL28" s="15"/>
      <c r="EEM28" s="15"/>
      <c r="EEN28" s="15"/>
      <c r="EEO28" s="15"/>
      <c r="EEP28" s="15"/>
      <c r="EEQ28" s="15"/>
      <c r="EER28" s="15"/>
      <c r="EES28" s="15"/>
      <c r="EET28" s="15"/>
      <c r="EEU28" s="15"/>
      <c r="EEV28" s="15"/>
      <c r="EEW28" s="15"/>
      <c r="EEX28" s="15"/>
      <c r="EEY28" s="15"/>
      <c r="EEZ28" s="15"/>
      <c r="EFA28" s="15"/>
      <c r="EFB28" s="15"/>
      <c r="EFC28" s="15"/>
      <c r="EFD28" s="15"/>
      <c r="EFE28" s="15"/>
      <c r="EFF28" s="15"/>
      <c r="EFG28" s="15"/>
      <c r="EFH28" s="15"/>
      <c r="EFI28" s="15"/>
      <c r="EFJ28" s="15"/>
      <c r="EFK28" s="15"/>
      <c r="EFL28" s="15"/>
      <c r="EFM28" s="15"/>
      <c r="EFN28" s="15"/>
      <c r="EFO28" s="15"/>
      <c r="EFP28" s="15"/>
      <c r="EFQ28" s="15"/>
      <c r="EFR28" s="15"/>
      <c r="EFS28" s="15"/>
      <c r="EFT28" s="15"/>
      <c r="EFU28" s="15"/>
      <c r="EFV28" s="15"/>
      <c r="EFW28" s="15"/>
      <c r="EFX28" s="15"/>
      <c r="EFY28" s="15"/>
      <c r="EFZ28" s="15"/>
      <c r="EGA28" s="15"/>
      <c r="EGB28" s="15"/>
      <c r="EGC28" s="15"/>
      <c r="EGD28" s="15"/>
      <c r="EGE28" s="15"/>
      <c r="EGF28" s="15"/>
      <c r="EGG28" s="15"/>
      <c r="EGH28" s="15"/>
      <c r="EGI28" s="15"/>
      <c r="EGJ28" s="15"/>
      <c r="EGK28" s="15"/>
      <c r="EGL28" s="15"/>
      <c r="EGM28" s="15"/>
      <c r="EGN28" s="15"/>
      <c r="EGO28" s="15"/>
      <c r="EGP28" s="15"/>
      <c r="EGQ28" s="15"/>
      <c r="EGR28" s="15"/>
      <c r="EGS28" s="15"/>
      <c r="EGT28" s="15"/>
      <c r="EGU28" s="15"/>
      <c r="EGV28" s="15"/>
      <c r="EGW28" s="15"/>
      <c r="EGX28" s="15"/>
      <c r="EGY28" s="15"/>
      <c r="EGZ28" s="15"/>
      <c r="EHA28" s="15"/>
      <c r="EHB28" s="15"/>
      <c r="EHC28" s="15"/>
      <c r="EHD28" s="15"/>
      <c r="EHE28" s="15"/>
      <c r="EHF28" s="15"/>
      <c r="EHG28" s="15"/>
      <c r="EHH28" s="15"/>
      <c r="EHI28" s="15"/>
      <c r="EHJ28" s="15"/>
      <c r="EHK28" s="15"/>
      <c r="EHL28" s="15"/>
      <c r="EHM28" s="15"/>
      <c r="EHN28" s="15"/>
      <c r="EHO28" s="15"/>
      <c r="EHP28" s="15"/>
      <c r="EHQ28" s="15"/>
      <c r="EHR28" s="15"/>
      <c r="EHS28" s="15"/>
      <c r="EHT28" s="15"/>
      <c r="EHU28" s="15"/>
      <c r="EHV28" s="15"/>
      <c r="EHW28" s="15"/>
      <c r="EHX28" s="15"/>
      <c r="EHY28" s="15"/>
      <c r="EHZ28" s="15"/>
      <c r="EIA28" s="15"/>
      <c r="EIB28" s="15"/>
      <c r="EIC28" s="15"/>
      <c r="EID28" s="15"/>
      <c r="EIE28" s="15"/>
      <c r="EIF28" s="15"/>
      <c r="EIG28" s="15"/>
      <c r="EIH28" s="15"/>
      <c r="EII28" s="15"/>
      <c r="EIJ28" s="15"/>
      <c r="EIK28" s="15"/>
      <c r="EIL28" s="15"/>
      <c r="EIM28" s="15"/>
      <c r="EIN28" s="15"/>
      <c r="EIO28" s="15"/>
      <c r="EIP28" s="15"/>
      <c r="EIQ28" s="15"/>
      <c r="EIR28" s="15"/>
      <c r="EIS28" s="15"/>
      <c r="EIT28" s="15"/>
      <c r="EIU28" s="15"/>
      <c r="EIV28" s="15"/>
      <c r="EIW28" s="15"/>
      <c r="EIX28" s="15"/>
      <c r="EIY28" s="15"/>
      <c r="EIZ28" s="15"/>
      <c r="EJA28" s="15"/>
      <c r="EJB28" s="15"/>
      <c r="EJC28" s="15"/>
      <c r="EJD28" s="15"/>
      <c r="EJE28" s="15"/>
      <c r="EJF28" s="15"/>
      <c r="EJG28" s="15"/>
      <c r="EJH28" s="15"/>
      <c r="EJI28" s="15"/>
      <c r="EJJ28" s="15"/>
      <c r="EJK28" s="15"/>
      <c r="EJL28" s="15"/>
      <c r="EJM28" s="15"/>
      <c r="EJN28" s="15"/>
      <c r="EJO28" s="15"/>
      <c r="EJP28" s="15"/>
      <c r="EJQ28" s="15"/>
      <c r="EJR28" s="15"/>
      <c r="EJS28" s="15"/>
      <c r="EJT28" s="15"/>
      <c r="EJU28" s="15"/>
      <c r="EJV28" s="15"/>
      <c r="EJW28" s="15"/>
      <c r="EJX28" s="15"/>
      <c r="EJY28" s="15"/>
      <c r="EJZ28" s="15"/>
      <c r="EKA28" s="15"/>
      <c r="EKB28" s="15"/>
      <c r="EKC28" s="15"/>
      <c r="EKD28" s="15"/>
      <c r="EKE28" s="15"/>
      <c r="EKF28" s="15"/>
      <c r="EKG28" s="15"/>
      <c r="EKH28" s="15"/>
      <c r="EKI28" s="15"/>
      <c r="EKJ28" s="15"/>
      <c r="EKK28" s="15"/>
      <c r="EKL28" s="15"/>
      <c r="EKM28" s="15"/>
      <c r="EKN28" s="15"/>
      <c r="EKO28" s="15"/>
      <c r="EKP28" s="15"/>
      <c r="EKQ28" s="15"/>
      <c r="EKR28" s="15"/>
      <c r="EKS28" s="15"/>
      <c r="EKT28" s="15"/>
      <c r="EKU28" s="15"/>
      <c r="EKV28" s="15"/>
      <c r="EKW28" s="15"/>
      <c r="EKX28" s="15"/>
      <c r="EKY28" s="15"/>
      <c r="EKZ28" s="15"/>
      <c r="ELA28" s="15"/>
      <c r="ELB28" s="15"/>
      <c r="ELC28" s="15"/>
      <c r="ELD28" s="15"/>
      <c r="ELE28" s="15"/>
      <c r="ELF28" s="15"/>
      <c r="ELG28" s="15"/>
      <c r="ELH28" s="15"/>
      <c r="ELI28" s="15"/>
      <c r="ELJ28" s="15"/>
      <c r="ELK28" s="15"/>
      <c r="ELL28" s="15"/>
      <c r="ELM28" s="15"/>
      <c r="ELN28" s="15"/>
      <c r="ELO28" s="15"/>
      <c r="ELP28" s="15"/>
      <c r="ELQ28" s="15"/>
      <c r="ELR28" s="15"/>
      <c r="ELS28" s="15"/>
      <c r="ELT28" s="15"/>
      <c r="ELU28" s="15"/>
      <c r="ELV28" s="15"/>
      <c r="ELW28" s="15"/>
      <c r="ELX28" s="15"/>
      <c r="ELY28" s="15"/>
      <c r="ELZ28" s="15"/>
      <c r="EMA28" s="15"/>
      <c r="EMB28" s="15"/>
      <c r="EMC28" s="15"/>
      <c r="EMD28" s="15"/>
      <c r="EME28" s="15"/>
      <c r="EMF28" s="15"/>
      <c r="EMG28" s="15"/>
      <c r="EMH28" s="15"/>
      <c r="EMI28" s="15"/>
      <c r="EMJ28" s="15"/>
      <c r="EMK28" s="15"/>
      <c r="EML28" s="15"/>
      <c r="EMM28" s="15"/>
      <c r="EMN28" s="15"/>
      <c r="EMO28" s="15"/>
      <c r="EMP28" s="15"/>
      <c r="EMQ28" s="15"/>
      <c r="EMR28" s="15"/>
      <c r="EMS28" s="15"/>
      <c r="EMT28" s="15"/>
      <c r="EMU28" s="15"/>
      <c r="EMV28" s="15"/>
      <c r="EMW28" s="15"/>
      <c r="EMX28" s="15"/>
      <c r="EMY28" s="15"/>
      <c r="EMZ28" s="15"/>
      <c r="ENA28" s="15"/>
      <c r="ENB28" s="15"/>
      <c r="ENC28" s="15"/>
      <c r="END28" s="15"/>
      <c r="ENE28" s="15"/>
      <c r="ENF28" s="15"/>
      <c r="ENG28" s="15"/>
      <c r="ENH28" s="15"/>
      <c r="ENI28" s="15"/>
      <c r="ENJ28" s="15"/>
      <c r="ENK28" s="15"/>
      <c r="ENL28" s="15"/>
      <c r="ENM28" s="15"/>
      <c r="ENN28" s="15"/>
      <c r="ENO28" s="15"/>
      <c r="ENP28" s="15"/>
      <c r="ENQ28" s="15"/>
      <c r="ENR28" s="15"/>
      <c r="ENS28" s="15"/>
      <c r="ENT28" s="15"/>
      <c r="ENU28" s="15"/>
      <c r="ENV28" s="15"/>
      <c r="ENW28" s="15"/>
      <c r="ENX28" s="15"/>
      <c r="ENY28" s="15"/>
      <c r="ENZ28" s="15"/>
      <c r="EOA28" s="15"/>
      <c r="EOB28" s="15"/>
      <c r="EOC28" s="15"/>
      <c r="EOD28" s="15"/>
      <c r="EOE28" s="15"/>
      <c r="EOF28" s="15"/>
      <c r="EOG28" s="15"/>
      <c r="EOH28" s="15"/>
      <c r="EOI28" s="15"/>
      <c r="EOJ28" s="15"/>
      <c r="EOK28" s="15"/>
      <c r="EOL28" s="15"/>
      <c r="EOM28" s="15"/>
      <c r="EON28" s="15"/>
      <c r="EOO28" s="15"/>
      <c r="EOP28" s="15"/>
      <c r="EOQ28" s="15"/>
      <c r="EOR28" s="15"/>
      <c r="EOS28" s="15"/>
      <c r="EOT28" s="15"/>
      <c r="EOU28" s="15"/>
      <c r="EOV28" s="15"/>
      <c r="EOW28" s="15"/>
      <c r="EOX28" s="15"/>
      <c r="EOY28" s="15"/>
      <c r="EOZ28" s="15"/>
      <c r="EPA28" s="15"/>
      <c r="EPB28" s="15"/>
      <c r="EPC28" s="15"/>
      <c r="EPD28" s="15"/>
      <c r="EPE28" s="15"/>
      <c r="EPF28" s="15"/>
      <c r="EPG28" s="15"/>
      <c r="EPH28" s="15"/>
      <c r="EPI28" s="15"/>
      <c r="EPJ28" s="15"/>
      <c r="EPK28" s="15"/>
      <c r="EPL28" s="15"/>
      <c r="EPM28" s="15"/>
      <c r="EPN28" s="15"/>
      <c r="EPO28" s="15"/>
      <c r="EPP28" s="15"/>
      <c r="EPQ28" s="15"/>
      <c r="EPR28" s="15"/>
      <c r="EPS28" s="15"/>
      <c r="EPT28" s="15"/>
      <c r="EPU28" s="15"/>
      <c r="EPV28" s="15"/>
      <c r="EPW28" s="15"/>
      <c r="EPX28" s="15"/>
      <c r="EPY28" s="15"/>
      <c r="EPZ28" s="15"/>
      <c r="EQA28" s="15"/>
      <c r="EQB28" s="15"/>
      <c r="EQC28" s="15"/>
      <c r="EQD28" s="15"/>
      <c r="EQE28" s="15"/>
      <c r="EQF28" s="15"/>
      <c r="EQG28" s="15"/>
      <c r="EQH28" s="15"/>
      <c r="EQI28" s="15"/>
      <c r="EQJ28" s="15"/>
      <c r="EQK28" s="15"/>
      <c r="EQL28" s="15"/>
      <c r="EQM28" s="15"/>
      <c r="EQN28" s="15"/>
      <c r="EQO28" s="15"/>
      <c r="EQP28" s="15"/>
      <c r="EQQ28" s="15"/>
      <c r="EQR28" s="15"/>
      <c r="EQS28" s="15"/>
      <c r="EQT28" s="15"/>
      <c r="EQU28" s="15"/>
      <c r="EQV28" s="15"/>
      <c r="EQW28" s="15"/>
      <c r="EQX28" s="15"/>
      <c r="EQY28" s="15"/>
      <c r="EQZ28" s="15"/>
      <c r="ERA28" s="15"/>
      <c r="ERB28" s="15"/>
      <c r="ERC28" s="15"/>
      <c r="ERD28" s="15"/>
      <c r="ERE28" s="15"/>
      <c r="ERF28" s="15"/>
      <c r="ERG28" s="15"/>
      <c r="ERH28" s="15"/>
      <c r="ERI28" s="15"/>
      <c r="ERJ28" s="15"/>
      <c r="ERK28" s="15"/>
      <c r="ERL28" s="15"/>
      <c r="ERM28" s="15"/>
      <c r="ERN28" s="15"/>
      <c r="ERO28" s="15"/>
      <c r="ERP28" s="15"/>
      <c r="ERQ28" s="15"/>
      <c r="ERR28" s="15"/>
      <c r="ERS28" s="15"/>
      <c r="ERT28" s="15"/>
      <c r="ERU28" s="15"/>
      <c r="ERV28" s="15"/>
      <c r="ERW28" s="15"/>
      <c r="ERX28" s="15"/>
      <c r="ERY28" s="15"/>
      <c r="ERZ28" s="15"/>
      <c r="ESA28" s="15"/>
      <c r="ESB28" s="15"/>
      <c r="ESC28" s="15"/>
      <c r="ESD28" s="15"/>
      <c r="ESE28" s="15"/>
      <c r="ESF28" s="15"/>
      <c r="ESG28" s="15"/>
      <c r="ESH28" s="15"/>
      <c r="ESI28" s="15"/>
      <c r="ESJ28" s="15"/>
      <c r="ESK28" s="15"/>
      <c r="ESL28" s="15"/>
      <c r="ESM28" s="15"/>
      <c r="ESN28" s="15"/>
      <c r="ESO28" s="15"/>
      <c r="ESP28" s="15"/>
      <c r="ESQ28" s="15"/>
      <c r="ESR28" s="15"/>
      <c r="ESS28" s="15"/>
      <c r="EST28" s="15"/>
      <c r="ESU28" s="15"/>
      <c r="ESV28" s="15"/>
      <c r="ESW28" s="15"/>
      <c r="ESX28" s="15"/>
      <c r="ESY28" s="15"/>
      <c r="ESZ28" s="15"/>
      <c r="ETA28" s="15"/>
      <c r="ETB28" s="15"/>
      <c r="ETC28" s="15"/>
      <c r="ETD28" s="15"/>
      <c r="ETE28" s="15"/>
      <c r="ETF28" s="15"/>
      <c r="ETG28" s="15"/>
      <c r="ETH28" s="15"/>
      <c r="ETI28" s="15"/>
      <c r="ETJ28" s="15"/>
      <c r="ETK28" s="15"/>
      <c r="ETL28" s="15"/>
      <c r="ETM28" s="15"/>
      <c r="ETN28" s="15"/>
      <c r="ETO28" s="15"/>
      <c r="ETP28" s="15"/>
      <c r="ETQ28" s="15"/>
      <c r="ETR28" s="15"/>
      <c r="ETS28" s="15"/>
      <c r="ETT28" s="15"/>
      <c r="ETU28" s="15"/>
      <c r="ETV28" s="15"/>
      <c r="ETW28" s="15"/>
      <c r="ETX28" s="15"/>
      <c r="ETY28" s="15"/>
      <c r="ETZ28" s="15"/>
      <c r="EUA28" s="15"/>
      <c r="EUB28" s="15"/>
      <c r="EUC28" s="15"/>
      <c r="EUD28" s="15"/>
      <c r="EUE28" s="15"/>
      <c r="EUF28" s="15"/>
      <c r="EUG28" s="15"/>
      <c r="EUH28" s="15"/>
      <c r="EUI28" s="15"/>
      <c r="EUJ28" s="15"/>
      <c r="EUK28" s="15"/>
      <c r="EUL28" s="15"/>
      <c r="EUM28" s="15"/>
      <c r="EUN28" s="15"/>
      <c r="EUO28" s="15"/>
      <c r="EUP28" s="15"/>
      <c r="EUQ28" s="15"/>
      <c r="EUR28" s="15"/>
      <c r="EUS28" s="15"/>
      <c r="EUT28" s="15"/>
      <c r="EUU28" s="15"/>
      <c r="EUV28" s="15"/>
      <c r="EUW28" s="15"/>
      <c r="EUX28" s="15"/>
      <c r="EUY28" s="15"/>
      <c r="EUZ28" s="15"/>
      <c r="EVA28" s="15"/>
      <c r="EVB28" s="15"/>
      <c r="EVC28" s="15"/>
      <c r="EVD28" s="15"/>
      <c r="EVE28" s="15"/>
      <c r="EVF28" s="15"/>
      <c r="EVG28" s="15"/>
      <c r="EVH28" s="15"/>
      <c r="EVI28" s="15"/>
      <c r="EVJ28" s="15"/>
      <c r="EVK28" s="15"/>
      <c r="EVL28" s="15"/>
      <c r="EVM28" s="15"/>
      <c r="EVN28" s="15"/>
      <c r="EVO28" s="15"/>
      <c r="EVP28" s="15"/>
      <c r="EVQ28" s="15"/>
      <c r="EVR28" s="15"/>
      <c r="EVS28" s="15"/>
      <c r="EVT28" s="15"/>
      <c r="EVU28" s="15"/>
      <c r="EVV28" s="15"/>
      <c r="EVW28" s="15"/>
      <c r="EVX28" s="15"/>
      <c r="EVY28" s="15"/>
      <c r="EVZ28" s="15"/>
      <c r="EWA28" s="15"/>
      <c r="EWB28" s="15"/>
      <c r="EWC28" s="15"/>
      <c r="EWD28" s="15"/>
      <c r="EWE28" s="15"/>
      <c r="EWF28" s="15"/>
      <c r="EWG28" s="15"/>
      <c r="EWH28" s="15"/>
      <c r="EWI28" s="15"/>
      <c r="EWJ28" s="15"/>
      <c r="EWK28" s="15"/>
      <c r="EWL28" s="15"/>
      <c r="EWM28" s="15"/>
      <c r="EWN28" s="15"/>
      <c r="EWO28" s="15"/>
      <c r="EWP28" s="15"/>
      <c r="EWQ28" s="15"/>
      <c r="EWR28" s="15"/>
      <c r="EWS28" s="15"/>
      <c r="EWT28" s="15"/>
      <c r="EWU28" s="15"/>
      <c r="EWV28" s="15"/>
      <c r="EWW28" s="15"/>
      <c r="EWX28" s="15"/>
      <c r="EWY28" s="15"/>
      <c r="EWZ28" s="15"/>
      <c r="EXA28" s="15"/>
      <c r="EXB28" s="15"/>
      <c r="EXC28" s="15"/>
      <c r="EXD28" s="15"/>
      <c r="EXE28" s="15"/>
      <c r="EXF28" s="15"/>
      <c r="EXG28" s="15"/>
      <c r="EXH28" s="15"/>
      <c r="EXI28" s="15"/>
      <c r="EXJ28" s="15"/>
      <c r="EXK28" s="15"/>
      <c r="EXL28" s="15"/>
      <c r="EXM28" s="15"/>
      <c r="EXN28" s="15"/>
      <c r="EXO28" s="15"/>
      <c r="EXP28" s="15"/>
      <c r="EXQ28" s="15"/>
      <c r="EXR28" s="15"/>
      <c r="EXS28" s="15"/>
      <c r="EXT28" s="15"/>
      <c r="EXU28" s="15"/>
      <c r="EXV28" s="15"/>
      <c r="EXW28" s="15"/>
      <c r="EXX28" s="15"/>
      <c r="EXY28" s="15"/>
      <c r="EXZ28" s="15"/>
      <c r="EYA28" s="15"/>
      <c r="EYB28" s="15"/>
      <c r="EYC28" s="15"/>
      <c r="EYD28" s="15"/>
      <c r="EYE28" s="15"/>
      <c r="EYF28" s="15"/>
      <c r="EYG28" s="15"/>
      <c r="EYH28" s="15"/>
      <c r="EYI28" s="15"/>
      <c r="EYJ28" s="15"/>
      <c r="EYK28" s="15"/>
      <c r="EYL28" s="15"/>
      <c r="EYM28" s="15"/>
      <c r="EYN28" s="15"/>
      <c r="EYO28" s="15"/>
      <c r="EYP28" s="15"/>
      <c r="EYQ28" s="15"/>
      <c r="EYR28" s="15"/>
      <c r="EYS28" s="15"/>
      <c r="EYT28" s="15"/>
      <c r="EYU28" s="15"/>
      <c r="EYV28" s="15"/>
      <c r="EYW28" s="15"/>
      <c r="EYX28" s="15"/>
      <c r="EYY28" s="15"/>
      <c r="EYZ28" s="15"/>
      <c r="EZA28" s="15"/>
      <c r="EZB28" s="15"/>
      <c r="EZC28" s="15"/>
      <c r="EZD28" s="15"/>
      <c r="EZE28" s="15"/>
      <c r="EZF28" s="15"/>
      <c r="EZG28" s="15"/>
      <c r="EZH28" s="15"/>
      <c r="EZI28" s="15"/>
      <c r="EZJ28" s="15"/>
      <c r="EZK28" s="15"/>
      <c r="EZL28" s="15"/>
      <c r="EZM28" s="15"/>
      <c r="EZN28" s="15"/>
      <c r="EZO28" s="15"/>
      <c r="EZP28" s="15"/>
      <c r="EZQ28" s="15"/>
      <c r="EZR28" s="15"/>
      <c r="EZS28" s="15"/>
      <c r="EZT28" s="15"/>
      <c r="EZU28" s="15"/>
      <c r="EZV28" s="15"/>
      <c r="EZW28" s="15"/>
      <c r="EZX28" s="15"/>
      <c r="EZY28" s="15"/>
      <c r="EZZ28" s="15"/>
      <c r="FAA28" s="15"/>
      <c r="FAB28" s="15"/>
      <c r="FAC28" s="15"/>
      <c r="FAD28" s="15"/>
      <c r="FAE28" s="15"/>
      <c r="FAF28" s="15"/>
      <c r="FAG28" s="15"/>
      <c r="FAH28" s="15"/>
      <c r="FAI28" s="15"/>
      <c r="FAJ28" s="15"/>
      <c r="FAK28" s="15"/>
      <c r="FAL28" s="15"/>
      <c r="FAM28" s="15"/>
      <c r="FAN28" s="15"/>
      <c r="FAO28" s="15"/>
      <c r="FAP28" s="15"/>
      <c r="FAQ28" s="15"/>
      <c r="FAR28" s="15"/>
      <c r="FAS28" s="15"/>
      <c r="FAT28" s="15"/>
      <c r="FAU28" s="15"/>
      <c r="FAV28" s="15"/>
      <c r="FAW28" s="15"/>
      <c r="FAX28" s="15"/>
      <c r="FAY28" s="15"/>
      <c r="FAZ28" s="15"/>
      <c r="FBA28" s="15"/>
      <c r="FBB28" s="15"/>
      <c r="FBC28" s="15"/>
      <c r="FBD28" s="15"/>
      <c r="FBE28" s="15"/>
      <c r="FBF28" s="15"/>
      <c r="FBG28" s="15"/>
      <c r="FBH28" s="15"/>
      <c r="FBI28" s="15"/>
      <c r="FBJ28" s="15"/>
      <c r="FBK28" s="15"/>
      <c r="FBL28" s="15"/>
      <c r="FBM28" s="15"/>
      <c r="FBN28" s="15"/>
      <c r="FBO28" s="15"/>
      <c r="FBP28" s="15"/>
      <c r="FBQ28" s="15"/>
      <c r="FBR28" s="15"/>
      <c r="FBS28" s="15"/>
      <c r="FBT28" s="15"/>
      <c r="FBU28" s="15"/>
      <c r="FBV28" s="15"/>
      <c r="FBW28" s="15"/>
      <c r="FBX28" s="15"/>
      <c r="FBY28" s="15"/>
      <c r="FBZ28" s="15"/>
      <c r="FCA28" s="15"/>
      <c r="FCB28" s="15"/>
      <c r="FCC28" s="15"/>
      <c r="FCD28" s="15"/>
      <c r="FCE28" s="15"/>
      <c r="FCF28" s="15"/>
      <c r="FCG28" s="15"/>
      <c r="FCH28" s="15"/>
      <c r="FCI28" s="15"/>
      <c r="FCJ28" s="15"/>
      <c r="FCK28" s="15"/>
      <c r="FCL28" s="15"/>
      <c r="FCM28" s="15"/>
      <c r="FCN28" s="15"/>
      <c r="FCO28" s="15"/>
      <c r="FCP28" s="15"/>
      <c r="FCQ28" s="15"/>
      <c r="FCR28" s="15"/>
      <c r="FCS28" s="15"/>
      <c r="FCT28" s="15"/>
      <c r="FCU28" s="15"/>
      <c r="FCV28" s="15"/>
      <c r="FCW28" s="15"/>
      <c r="FCX28" s="15"/>
      <c r="FCY28" s="15"/>
      <c r="FCZ28" s="15"/>
      <c r="FDA28" s="15"/>
      <c r="FDB28" s="15"/>
      <c r="FDC28" s="15"/>
      <c r="FDD28" s="15"/>
      <c r="FDE28" s="15"/>
      <c r="FDF28" s="15"/>
      <c r="FDG28" s="15"/>
      <c r="FDH28" s="15"/>
      <c r="FDI28" s="15"/>
      <c r="FDJ28" s="15"/>
      <c r="FDK28" s="15"/>
      <c r="FDL28" s="15"/>
      <c r="FDM28" s="15"/>
      <c r="FDN28" s="15"/>
      <c r="FDO28" s="15"/>
      <c r="FDP28" s="15"/>
      <c r="FDQ28" s="15"/>
      <c r="FDR28" s="15"/>
      <c r="FDS28" s="15"/>
      <c r="FDT28" s="15"/>
      <c r="FDU28" s="15"/>
      <c r="FDV28" s="15"/>
      <c r="FDW28" s="15"/>
      <c r="FDX28" s="15"/>
      <c r="FDY28" s="15"/>
      <c r="FDZ28" s="15"/>
      <c r="FEA28" s="15"/>
      <c r="FEB28" s="15"/>
      <c r="FEC28" s="15"/>
      <c r="FED28" s="15"/>
      <c r="FEE28" s="15"/>
      <c r="FEF28" s="15"/>
      <c r="FEG28" s="15"/>
      <c r="FEH28" s="15"/>
      <c r="FEI28" s="15"/>
      <c r="FEJ28" s="15"/>
      <c r="FEK28" s="15"/>
      <c r="FEL28" s="15"/>
      <c r="FEM28" s="15"/>
      <c r="FEN28" s="15"/>
      <c r="FEO28" s="15"/>
      <c r="FEP28" s="15"/>
      <c r="FEQ28" s="15"/>
      <c r="FER28" s="15"/>
      <c r="FES28" s="15"/>
      <c r="FET28" s="15"/>
      <c r="FEU28" s="15"/>
      <c r="FEV28" s="15"/>
      <c r="FEW28" s="15"/>
      <c r="FEX28" s="15"/>
      <c r="FEY28" s="15"/>
      <c r="FEZ28" s="15"/>
      <c r="FFA28" s="15"/>
      <c r="FFB28" s="15"/>
      <c r="FFC28" s="15"/>
      <c r="FFD28" s="15"/>
      <c r="FFE28" s="15"/>
      <c r="FFF28" s="15"/>
      <c r="FFG28" s="15"/>
      <c r="FFH28" s="15"/>
      <c r="FFI28" s="15"/>
      <c r="FFJ28" s="15"/>
      <c r="FFK28" s="15"/>
      <c r="FFL28" s="15"/>
      <c r="FFM28" s="15"/>
      <c r="FFN28" s="15"/>
      <c r="FFO28" s="15"/>
      <c r="FFP28" s="15"/>
      <c r="FFQ28" s="15"/>
      <c r="FFR28" s="15"/>
      <c r="FFS28" s="15"/>
      <c r="FFT28" s="15"/>
      <c r="FFU28" s="15"/>
      <c r="FFV28" s="15"/>
      <c r="FFW28" s="15"/>
      <c r="FFX28" s="15"/>
      <c r="FFY28" s="15"/>
      <c r="FFZ28" s="15"/>
      <c r="FGA28" s="15"/>
      <c r="FGB28" s="15"/>
      <c r="FGC28" s="15"/>
      <c r="FGD28" s="15"/>
      <c r="FGE28" s="15"/>
      <c r="FGF28" s="15"/>
      <c r="FGG28" s="15"/>
      <c r="FGH28" s="15"/>
      <c r="FGI28" s="15"/>
      <c r="FGJ28" s="15"/>
      <c r="FGK28" s="15"/>
      <c r="FGL28" s="15"/>
      <c r="FGM28" s="15"/>
      <c r="FGN28" s="15"/>
      <c r="FGO28" s="15"/>
      <c r="FGP28" s="15"/>
      <c r="FGQ28" s="15"/>
      <c r="FGR28" s="15"/>
      <c r="FGS28" s="15"/>
      <c r="FGT28" s="15"/>
      <c r="FGU28" s="15"/>
      <c r="FGV28" s="15"/>
      <c r="FGW28" s="15"/>
      <c r="FGX28" s="15"/>
      <c r="FGY28" s="15"/>
      <c r="FGZ28" s="15"/>
      <c r="FHA28" s="15"/>
      <c r="FHB28" s="15"/>
      <c r="FHC28" s="15"/>
      <c r="FHD28" s="15"/>
      <c r="FHE28" s="15"/>
      <c r="FHF28" s="15"/>
      <c r="FHG28" s="15"/>
      <c r="FHH28" s="15"/>
      <c r="FHI28" s="15"/>
      <c r="FHJ28" s="15"/>
      <c r="FHK28" s="15"/>
      <c r="FHL28" s="15"/>
      <c r="FHM28" s="15"/>
      <c r="FHN28" s="15"/>
      <c r="FHO28" s="15"/>
      <c r="FHP28" s="15"/>
      <c r="FHQ28" s="15"/>
      <c r="FHR28" s="15"/>
      <c r="FHS28" s="15"/>
      <c r="FHT28" s="15"/>
      <c r="FHU28" s="15"/>
      <c r="FHV28" s="15"/>
      <c r="FHW28" s="15"/>
      <c r="FHX28" s="15"/>
      <c r="FHY28" s="15"/>
      <c r="FHZ28" s="15"/>
      <c r="FIA28" s="15"/>
      <c r="FIB28" s="15"/>
      <c r="FIC28" s="15"/>
      <c r="FID28" s="15"/>
      <c r="FIE28" s="15"/>
      <c r="FIF28" s="15"/>
      <c r="FIG28" s="15"/>
      <c r="FIH28" s="15"/>
      <c r="FII28" s="15"/>
      <c r="FIJ28" s="15"/>
      <c r="FIK28" s="15"/>
      <c r="FIL28" s="15"/>
      <c r="FIM28" s="15"/>
      <c r="FIN28" s="15"/>
      <c r="FIO28" s="15"/>
      <c r="FIP28" s="15"/>
      <c r="FIQ28" s="15"/>
      <c r="FIR28" s="15"/>
      <c r="FIS28" s="15"/>
      <c r="FIT28" s="15"/>
      <c r="FIU28" s="15"/>
      <c r="FIV28" s="15"/>
      <c r="FIW28" s="15"/>
      <c r="FIX28" s="15"/>
      <c r="FIY28" s="15"/>
      <c r="FIZ28" s="15"/>
      <c r="FJA28" s="15"/>
      <c r="FJB28" s="15"/>
      <c r="FJC28" s="15"/>
      <c r="FJD28" s="15"/>
      <c r="FJE28" s="15"/>
      <c r="FJF28" s="15"/>
      <c r="FJG28" s="15"/>
      <c r="FJH28" s="15"/>
      <c r="FJI28" s="15"/>
      <c r="FJJ28" s="15"/>
      <c r="FJK28" s="15"/>
      <c r="FJL28" s="15"/>
      <c r="FJM28" s="15"/>
      <c r="FJN28" s="15"/>
      <c r="FJO28" s="15"/>
      <c r="FJP28" s="15"/>
      <c r="FJQ28" s="15"/>
      <c r="FJR28" s="15"/>
      <c r="FJS28" s="15"/>
      <c r="FJT28" s="15"/>
      <c r="FJU28" s="15"/>
      <c r="FJV28" s="15"/>
      <c r="FJW28" s="15"/>
      <c r="FJX28" s="15"/>
      <c r="FJY28" s="15"/>
      <c r="FJZ28" s="15"/>
      <c r="FKA28" s="15"/>
      <c r="FKB28" s="15"/>
      <c r="FKC28" s="15"/>
      <c r="FKD28" s="15"/>
      <c r="FKE28" s="15"/>
      <c r="FKF28" s="15"/>
      <c r="FKG28" s="15"/>
      <c r="FKH28" s="15"/>
      <c r="FKI28" s="15"/>
      <c r="FKJ28" s="15"/>
      <c r="FKK28" s="15"/>
      <c r="FKL28" s="15"/>
      <c r="FKM28" s="15"/>
      <c r="FKN28" s="15"/>
      <c r="FKO28" s="15"/>
      <c r="FKP28" s="15"/>
      <c r="FKQ28" s="15"/>
      <c r="FKR28" s="15"/>
      <c r="FKS28" s="15"/>
      <c r="FKT28" s="15"/>
      <c r="FKU28" s="15"/>
      <c r="FKV28" s="15"/>
      <c r="FKW28" s="15"/>
      <c r="FKX28" s="15"/>
      <c r="FKY28" s="15"/>
      <c r="FKZ28" s="15"/>
      <c r="FLA28" s="15"/>
      <c r="FLB28" s="15"/>
      <c r="FLC28" s="15"/>
      <c r="FLD28" s="15"/>
      <c r="FLE28" s="15"/>
      <c r="FLF28" s="15"/>
      <c r="FLG28" s="15"/>
      <c r="FLH28" s="15"/>
      <c r="FLI28" s="15"/>
      <c r="FLJ28" s="15"/>
      <c r="FLK28" s="15"/>
      <c r="FLL28" s="15"/>
      <c r="FLM28" s="15"/>
      <c r="FLN28" s="15"/>
      <c r="FLO28" s="15"/>
      <c r="FLP28" s="15"/>
      <c r="FLQ28" s="15"/>
      <c r="FLR28" s="15"/>
      <c r="FLS28" s="15"/>
      <c r="FLT28" s="15"/>
      <c r="FLU28" s="15"/>
      <c r="FLV28" s="15"/>
      <c r="FLW28" s="15"/>
      <c r="FLX28" s="15"/>
      <c r="FLY28" s="15"/>
      <c r="FLZ28" s="15"/>
      <c r="FMA28" s="15"/>
      <c r="FMB28" s="15"/>
      <c r="FMC28" s="15"/>
      <c r="FMD28" s="15"/>
      <c r="FME28" s="15"/>
      <c r="FMF28" s="15"/>
      <c r="FMG28" s="15"/>
      <c r="FMH28" s="15"/>
      <c r="FMI28" s="15"/>
      <c r="FMJ28" s="15"/>
      <c r="FMK28" s="15"/>
      <c r="FML28" s="15"/>
      <c r="FMM28" s="15"/>
      <c r="FMN28" s="15"/>
      <c r="FMO28" s="15"/>
      <c r="FMP28" s="15"/>
      <c r="FMQ28" s="15"/>
      <c r="FMR28" s="15"/>
      <c r="FMS28" s="15"/>
      <c r="FMT28" s="15"/>
      <c r="FMU28" s="15"/>
      <c r="FMV28" s="15"/>
      <c r="FMW28" s="15"/>
      <c r="FMX28" s="15"/>
      <c r="FMY28" s="15"/>
      <c r="FMZ28" s="15"/>
      <c r="FNA28" s="15"/>
      <c r="FNB28" s="15"/>
      <c r="FNC28" s="15"/>
      <c r="FND28" s="15"/>
      <c r="FNE28" s="15"/>
      <c r="FNF28" s="15"/>
      <c r="FNG28" s="15"/>
      <c r="FNH28" s="15"/>
      <c r="FNI28" s="15"/>
      <c r="FNJ28" s="15"/>
      <c r="FNK28" s="15"/>
      <c r="FNL28" s="15"/>
      <c r="FNM28" s="15"/>
      <c r="FNN28" s="15"/>
      <c r="FNO28" s="15"/>
      <c r="FNP28" s="15"/>
      <c r="FNQ28" s="15"/>
      <c r="FNR28" s="15"/>
      <c r="FNS28" s="15"/>
      <c r="FNT28" s="15"/>
      <c r="FNU28" s="15"/>
      <c r="FNV28" s="15"/>
      <c r="FNW28" s="15"/>
      <c r="FNX28" s="15"/>
      <c r="FNY28" s="15"/>
      <c r="FNZ28" s="15"/>
      <c r="FOA28" s="15"/>
      <c r="FOB28" s="15"/>
      <c r="FOC28" s="15"/>
      <c r="FOD28" s="15"/>
      <c r="FOE28" s="15"/>
      <c r="FOF28" s="15"/>
      <c r="FOG28" s="15"/>
      <c r="FOH28" s="15"/>
      <c r="FOI28" s="15"/>
      <c r="FOJ28" s="15"/>
      <c r="FOK28" s="15"/>
      <c r="FOL28" s="15"/>
      <c r="FOM28" s="15"/>
      <c r="FON28" s="15"/>
      <c r="FOO28" s="15"/>
      <c r="FOP28" s="15"/>
      <c r="FOQ28" s="15"/>
      <c r="FOR28" s="15"/>
      <c r="FOS28" s="15"/>
      <c r="FOT28" s="15"/>
      <c r="FOU28" s="15"/>
      <c r="FOV28" s="15"/>
      <c r="FOW28" s="15"/>
      <c r="FOX28" s="15"/>
      <c r="FOY28" s="15"/>
      <c r="FOZ28" s="15"/>
      <c r="FPA28" s="15"/>
      <c r="FPB28" s="15"/>
      <c r="FPC28" s="15"/>
      <c r="FPD28" s="15"/>
      <c r="FPE28" s="15"/>
      <c r="FPF28" s="15"/>
      <c r="FPG28" s="15"/>
      <c r="FPH28" s="15"/>
      <c r="FPI28" s="15"/>
      <c r="FPJ28" s="15"/>
      <c r="FPK28" s="15"/>
      <c r="FPL28" s="15"/>
      <c r="FPM28" s="15"/>
      <c r="FPN28" s="15"/>
      <c r="FPO28" s="15"/>
      <c r="FPP28" s="15"/>
      <c r="FPQ28" s="15"/>
      <c r="FPR28" s="15"/>
      <c r="FPS28" s="15"/>
      <c r="FPT28" s="15"/>
      <c r="FPU28" s="15"/>
      <c r="FPV28" s="15"/>
      <c r="FPW28" s="15"/>
      <c r="FPX28" s="15"/>
      <c r="FPY28" s="15"/>
      <c r="FPZ28" s="15"/>
      <c r="FQA28" s="15"/>
      <c r="FQB28" s="15"/>
      <c r="FQC28" s="15"/>
      <c r="FQD28" s="15"/>
      <c r="FQE28" s="15"/>
      <c r="FQF28" s="15"/>
      <c r="FQG28" s="15"/>
      <c r="FQH28" s="15"/>
      <c r="FQI28" s="15"/>
      <c r="FQJ28" s="15"/>
      <c r="FQK28" s="15"/>
      <c r="FQL28" s="15"/>
      <c r="FQM28" s="15"/>
      <c r="FQN28" s="15"/>
      <c r="FQO28" s="15"/>
      <c r="FQP28" s="15"/>
      <c r="FQQ28" s="15"/>
      <c r="FQR28" s="15"/>
      <c r="FQS28" s="15"/>
      <c r="FQT28" s="15"/>
      <c r="FQU28" s="15"/>
      <c r="FQV28" s="15"/>
      <c r="FQW28" s="15"/>
      <c r="FQX28" s="15"/>
      <c r="FQY28" s="15"/>
      <c r="FQZ28" s="15"/>
      <c r="FRA28" s="15"/>
      <c r="FRB28" s="15"/>
      <c r="FRC28" s="15"/>
      <c r="FRD28" s="15"/>
      <c r="FRE28" s="15"/>
      <c r="FRF28" s="15"/>
      <c r="FRG28" s="15"/>
      <c r="FRH28" s="15"/>
      <c r="FRI28" s="15"/>
      <c r="FRJ28" s="15"/>
      <c r="FRK28" s="15"/>
      <c r="FRL28" s="15"/>
      <c r="FRM28" s="15"/>
      <c r="FRN28" s="15"/>
      <c r="FRO28" s="15"/>
      <c r="FRP28" s="15"/>
      <c r="FRQ28" s="15"/>
      <c r="FRR28" s="15"/>
      <c r="FRS28" s="15"/>
      <c r="FRT28" s="15"/>
      <c r="FRU28" s="15"/>
      <c r="FRV28" s="15"/>
      <c r="FRW28" s="15"/>
      <c r="FRX28" s="15"/>
      <c r="FRY28" s="15"/>
      <c r="FRZ28" s="15"/>
      <c r="FSA28" s="15"/>
    </row>
    <row r="29" spans="1:4551" ht="29.25" customHeight="1" x14ac:dyDescent="0.25">
      <c r="A29" s="307"/>
      <c r="B29" s="307" t="s">
        <v>172</v>
      </c>
    </row>
    <row r="30" spans="1:4551" s="17" customFormat="1" x14ac:dyDescent="0.25">
      <c r="A30" s="122"/>
      <c r="B30" s="122" t="s">
        <v>88</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c r="IX30" s="15"/>
      <c r="IY30" s="15"/>
      <c r="IZ30" s="15"/>
      <c r="JA30" s="15"/>
      <c r="JB30" s="15"/>
      <c r="JC30" s="15"/>
      <c r="JD30" s="15"/>
      <c r="JE30" s="15"/>
      <c r="JF30" s="15"/>
      <c r="JG30" s="15"/>
      <c r="JH30" s="15"/>
      <c r="JI30" s="15"/>
      <c r="JJ30" s="15"/>
      <c r="JK30" s="15"/>
      <c r="JL30" s="15"/>
      <c r="JM30" s="15"/>
      <c r="JN30" s="15"/>
      <c r="JO30" s="15"/>
      <c r="JP30" s="15"/>
      <c r="JQ30" s="15"/>
      <c r="JR30" s="15"/>
      <c r="JS30" s="15"/>
      <c r="JT30" s="15"/>
      <c r="JU30" s="15"/>
      <c r="JV30" s="15"/>
      <c r="JW30" s="15"/>
      <c r="JX30" s="15"/>
      <c r="JY30" s="15"/>
      <c r="JZ30" s="15"/>
      <c r="KA30" s="15"/>
      <c r="KB30" s="15"/>
      <c r="KC30" s="15"/>
      <c r="KD30" s="15"/>
      <c r="KE30" s="15"/>
      <c r="KF30" s="15"/>
      <c r="KG30" s="15"/>
      <c r="KH30" s="15"/>
      <c r="KI30" s="15"/>
      <c r="KJ30" s="15"/>
      <c r="KK30" s="15"/>
      <c r="KL30" s="15"/>
      <c r="KM30" s="15"/>
      <c r="KN30" s="15"/>
      <c r="KO30" s="15"/>
      <c r="KP30" s="15"/>
      <c r="KQ30" s="15"/>
      <c r="KR30" s="15"/>
      <c r="KS30" s="15"/>
      <c r="KT30" s="15"/>
      <c r="KU30" s="15"/>
      <c r="KV30" s="15"/>
      <c r="KW30" s="15"/>
      <c r="KX30" s="15"/>
      <c r="KY30" s="15"/>
      <c r="KZ30" s="15"/>
      <c r="LA30" s="15"/>
      <c r="LB30" s="15"/>
      <c r="LC30" s="15"/>
      <c r="LD30" s="15"/>
      <c r="LE30" s="15"/>
      <c r="LF30" s="15"/>
      <c r="LG30" s="15"/>
      <c r="LH30" s="15"/>
      <c r="LI30" s="15"/>
      <c r="LJ30" s="15"/>
      <c r="LK30" s="15"/>
      <c r="LL30" s="15"/>
      <c r="LM30" s="15"/>
      <c r="LN30" s="15"/>
      <c r="LO30" s="15"/>
      <c r="LP30" s="15"/>
      <c r="LQ30" s="15"/>
      <c r="LR30" s="15"/>
      <c r="LS30" s="15"/>
      <c r="LT30" s="15"/>
      <c r="LU30" s="15"/>
      <c r="LV30" s="15"/>
      <c r="LW30" s="15"/>
      <c r="LX30" s="15"/>
      <c r="LY30" s="15"/>
      <c r="LZ30" s="15"/>
      <c r="MA30" s="15"/>
      <c r="MB30" s="15"/>
      <c r="MC30" s="15"/>
      <c r="MD30" s="15"/>
      <c r="ME30" s="15"/>
      <c r="MF30" s="15"/>
      <c r="MG30" s="15"/>
      <c r="MH30" s="15"/>
      <c r="MI30" s="15"/>
      <c r="MJ30" s="15"/>
      <c r="MK30" s="15"/>
      <c r="ML30" s="15"/>
      <c r="MM30" s="15"/>
      <c r="MN30" s="15"/>
      <c r="MO30" s="15"/>
      <c r="MP30" s="15"/>
      <c r="MQ30" s="15"/>
      <c r="MR30" s="15"/>
      <c r="MS30" s="15"/>
      <c r="MT30" s="15"/>
      <c r="MU30" s="15"/>
      <c r="MV30" s="15"/>
      <c r="MW30" s="15"/>
      <c r="MX30" s="15"/>
      <c r="MY30" s="15"/>
      <c r="MZ30" s="15"/>
      <c r="NA30" s="15"/>
      <c r="NB30" s="15"/>
      <c r="NC30" s="15"/>
      <c r="ND30" s="15"/>
      <c r="NE30" s="15"/>
      <c r="NF30" s="15"/>
      <c r="NG30" s="15"/>
      <c r="NH30" s="15"/>
      <c r="NI30" s="15"/>
      <c r="NJ30" s="15"/>
      <c r="NK30" s="15"/>
      <c r="NL30" s="15"/>
      <c r="NM30" s="15"/>
      <c r="NN30" s="15"/>
      <c r="NO30" s="15"/>
      <c r="NP30" s="15"/>
      <c r="NQ30" s="15"/>
      <c r="NR30" s="15"/>
      <c r="NS30" s="15"/>
      <c r="NT30" s="15"/>
      <c r="NU30" s="15"/>
      <c r="NV30" s="15"/>
      <c r="NW30" s="15"/>
      <c r="NX30" s="15"/>
      <c r="NY30" s="15"/>
      <c r="NZ30" s="15"/>
      <c r="OA30" s="15"/>
      <c r="OB30" s="15"/>
      <c r="OC30" s="15"/>
      <c r="OD30" s="15"/>
      <c r="OE30" s="15"/>
      <c r="OF30" s="15"/>
      <c r="OG30" s="15"/>
      <c r="OH30" s="15"/>
      <c r="OI30" s="15"/>
      <c r="OJ30" s="15"/>
      <c r="OK30" s="15"/>
      <c r="OL30" s="15"/>
      <c r="OM30" s="15"/>
      <c r="ON30" s="15"/>
      <c r="OO30" s="15"/>
      <c r="OP30" s="15"/>
      <c r="OQ30" s="15"/>
      <c r="OR30" s="15"/>
      <c r="OS30" s="15"/>
      <c r="OT30" s="15"/>
      <c r="OU30" s="15"/>
      <c r="OV30" s="15"/>
      <c r="OW30" s="15"/>
      <c r="OX30" s="15"/>
      <c r="OY30" s="15"/>
      <c r="OZ30" s="15"/>
      <c r="PA30" s="15"/>
      <c r="PB30" s="15"/>
      <c r="PC30" s="15"/>
      <c r="PD30" s="15"/>
      <c r="PE30" s="15"/>
      <c r="PF30" s="15"/>
      <c r="PG30" s="15"/>
      <c r="PH30" s="15"/>
      <c r="PI30" s="15"/>
      <c r="PJ30" s="15"/>
      <c r="PK30" s="15"/>
      <c r="PL30" s="15"/>
      <c r="PM30" s="15"/>
      <c r="PN30" s="15"/>
      <c r="PO30" s="15"/>
      <c r="PP30" s="15"/>
      <c r="PQ30" s="15"/>
      <c r="PR30" s="15"/>
      <c r="PS30" s="15"/>
      <c r="PT30" s="15"/>
      <c r="PU30" s="15"/>
      <c r="PV30" s="15"/>
      <c r="PW30" s="15"/>
      <c r="PX30" s="15"/>
      <c r="PY30" s="15"/>
      <c r="PZ30" s="15"/>
      <c r="QA30" s="15"/>
      <c r="QB30" s="15"/>
      <c r="QC30" s="15"/>
      <c r="QD30" s="15"/>
      <c r="QE30" s="15"/>
      <c r="QF30" s="15"/>
      <c r="QG30" s="15"/>
      <c r="QH30" s="15"/>
      <c r="QI30" s="15"/>
      <c r="QJ30" s="15"/>
      <c r="QK30" s="15"/>
      <c r="QL30" s="15"/>
      <c r="QM30" s="15"/>
      <c r="QN30" s="15"/>
      <c r="QO30" s="15"/>
      <c r="QP30" s="15"/>
      <c r="QQ30" s="15"/>
      <c r="QR30" s="15"/>
      <c r="QS30" s="15"/>
      <c r="QT30" s="15"/>
      <c r="QU30" s="15"/>
      <c r="QV30" s="15"/>
      <c r="QW30" s="15"/>
      <c r="QX30" s="15"/>
      <c r="QY30" s="15"/>
      <c r="QZ30" s="15"/>
      <c r="RA30" s="15"/>
      <c r="RB30" s="15"/>
      <c r="RC30" s="15"/>
      <c r="RD30" s="15"/>
      <c r="RE30" s="15"/>
      <c r="RF30" s="15"/>
      <c r="RG30" s="15"/>
      <c r="RH30" s="15"/>
      <c r="RI30" s="15"/>
      <c r="RJ30" s="15"/>
      <c r="RK30" s="15"/>
      <c r="RL30" s="15"/>
      <c r="RM30" s="15"/>
      <c r="RN30" s="15"/>
      <c r="RO30" s="15"/>
      <c r="RP30" s="15"/>
      <c r="RQ30" s="15"/>
      <c r="RR30" s="15"/>
      <c r="RS30" s="15"/>
      <c r="RT30" s="15"/>
      <c r="RU30" s="15"/>
      <c r="RV30" s="15"/>
      <c r="RW30" s="15"/>
      <c r="RX30" s="15"/>
      <c r="RY30" s="15"/>
      <c r="RZ30" s="15"/>
      <c r="SA30" s="15"/>
      <c r="SB30" s="15"/>
      <c r="SC30" s="15"/>
      <c r="SD30" s="15"/>
      <c r="SE30" s="15"/>
      <c r="SF30" s="15"/>
      <c r="SG30" s="15"/>
      <c r="SH30" s="15"/>
      <c r="SI30" s="15"/>
      <c r="SJ30" s="15"/>
      <c r="SK30" s="15"/>
      <c r="SL30" s="15"/>
      <c r="SM30" s="15"/>
      <c r="SN30" s="15"/>
      <c r="SO30" s="15"/>
      <c r="SP30" s="15"/>
      <c r="SQ30" s="15"/>
      <c r="SR30" s="15"/>
      <c r="SS30" s="15"/>
      <c r="ST30" s="15"/>
      <c r="SU30" s="15"/>
      <c r="SV30" s="15"/>
      <c r="SW30" s="15"/>
      <c r="SX30" s="15"/>
      <c r="SY30" s="15"/>
      <c r="SZ30" s="15"/>
      <c r="TA30" s="15"/>
      <c r="TB30" s="15"/>
      <c r="TC30" s="15"/>
      <c r="TD30" s="15"/>
      <c r="TE30" s="15"/>
      <c r="TF30" s="15"/>
      <c r="TG30" s="15"/>
      <c r="TH30" s="15"/>
      <c r="TI30" s="15"/>
      <c r="TJ30" s="15"/>
      <c r="TK30" s="15"/>
      <c r="TL30" s="15"/>
      <c r="TM30" s="15"/>
      <c r="TN30" s="15"/>
      <c r="TO30" s="15"/>
      <c r="TP30" s="15"/>
      <c r="TQ30" s="15"/>
      <c r="TR30" s="15"/>
      <c r="TS30" s="15"/>
      <c r="TT30" s="15"/>
      <c r="TU30" s="15"/>
      <c r="TV30" s="15"/>
      <c r="TW30" s="15"/>
      <c r="TX30" s="15"/>
      <c r="TY30" s="15"/>
      <c r="TZ30" s="15"/>
      <c r="UA30" s="15"/>
      <c r="UB30" s="15"/>
      <c r="UC30" s="15"/>
      <c r="UD30" s="15"/>
      <c r="UE30" s="15"/>
      <c r="UF30" s="15"/>
      <c r="UG30" s="15"/>
      <c r="UH30" s="15"/>
      <c r="UI30" s="15"/>
      <c r="UJ30" s="15"/>
      <c r="UK30" s="15"/>
      <c r="UL30" s="15"/>
      <c r="UM30" s="15"/>
      <c r="UN30" s="15"/>
      <c r="UO30" s="15"/>
      <c r="UP30" s="15"/>
      <c r="UQ30" s="15"/>
      <c r="UR30" s="15"/>
      <c r="US30" s="15"/>
      <c r="UT30" s="15"/>
      <c r="UU30" s="15"/>
      <c r="UV30" s="15"/>
      <c r="UW30" s="15"/>
      <c r="UX30" s="15"/>
      <c r="UY30" s="15"/>
      <c r="UZ30" s="15"/>
      <c r="VA30" s="15"/>
      <c r="VB30" s="15"/>
      <c r="VC30" s="15"/>
      <c r="VD30" s="15"/>
      <c r="VE30" s="15"/>
      <c r="VF30" s="15"/>
      <c r="VG30" s="15"/>
      <c r="VH30" s="15"/>
      <c r="VI30" s="15"/>
      <c r="VJ30" s="15"/>
      <c r="VK30" s="15"/>
      <c r="VL30" s="15"/>
      <c r="VM30" s="15"/>
      <c r="VN30" s="15"/>
      <c r="VO30" s="15"/>
      <c r="VP30" s="15"/>
      <c r="VQ30" s="15"/>
      <c r="VR30" s="15"/>
      <c r="VS30" s="15"/>
      <c r="VT30" s="15"/>
      <c r="VU30" s="15"/>
      <c r="VV30" s="15"/>
      <c r="VW30" s="15"/>
      <c r="VX30" s="15"/>
      <c r="VY30" s="15"/>
      <c r="VZ30" s="15"/>
      <c r="WA30" s="15"/>
      <c r="WB30" s="15"/>
      <c r="WC30" s="15"/>
      <c r="WD30" s="15"/>
      <c r="WE30" s="15"/>
      <c r="WF30" s="15"/>
      <c r="WG30" s="15"/>
      <c r="WH30" s="15"/>
      <c r="WI30" s="15"/>
      <c r="WJ30" s="15"/>
      <c r="WK30" s="15"/>
      <c r="WL30" s="15"/>
      <c r="WM30" s="15"/>
      <c r="WN30" s="15"/>
      <c r="WO30" s="15"/>
      <c r="WP30" s="15"/>
      <c r="WQ30" s="15"/>
      <c r="WR30" s="15"/>
      <c r="WS30" s="15"/>
      <c r="WT30" s="15"/>
      <c r="WU30" s="15"/>
      <c r="WV30" s="15"/>
      <c r="WW30" s="15"/>
      <c r="WX30" s="15"/>
      <c r="WY30" s="15"/>
      <c r="WZ30" s="15"/>
      <c r="XA30" s="15"/>
      <c r="XB30" s="15"/>
      <c r="XC30" s="15"/>
      <c r="XD30" s="15"/>
      <c r="XE30" s="15"/>
      <c r="XF30" s="15"/>
      <c r="XG30" s="15"/>
      <c r="XH30" s="15"/>
      <c r="XI30" s="15"/>
      <c r="XJ30" s="15"/>
      <c r="XK30" s="15"/>
      <c r="XL30" s="15"/>
      <c r="XM30" s="15"/>
      <c r="XN30" s="15"/>
      <c r="XO30" s="15"/>
      <c r="XP30" s="15"/>
      <c r="XQ30" s="15"/>
      <c r="XR30" s="15"/>
      <c r="XS30" s="15"/>
      <c r="XT30" s="15"/>
      <c r="XU30" s="15"/>
      <c r="XV30" s="15"/>
      <c r="XW30" s="15"/>
      <c r="XX30" s="15"/>
      <c r="XY30" s="15"/>
      <c r="XZ30" s="15"/>
      <c r="YA30" s="15"/>
      <c r="YB30" s="15"/>
      <c r="YC30" s="15"/>
      <c r="YD30" s="15"/>
      <c r="YE30" s="15"/>
      <c r="YF30" s="15"/>
      <c r="YG30" s="15"/>
      <c r="YH30" s="15"/>
      <c r="YI30" s="15"/>
      <c r="YJ30" s="15"/>
      <c r="YK30" s="15"/>
      <c r="YL30" s="15"/>
      <c r="YM30" s="15"/>
      <c r="YN30" s="15"/>
      <c r="YO30" s="15"/>
      <c r="YP30" s="15"/>
      <c r="YQ30" s="15"/>
      <c r="YR30" s="15"/>
      <c r="YS30" s="15"/>
      <c r="YT30" s="15"/>
      <c r="YU30" s="15"/>
      <c r="YV30" s="15"/>
      <c r="YW30" s="15"/>
      <c r="YX30" s="15"/>
      <c r="YY30" s="15"/>
      <c r="YZ30" s="15"/>
      <c r="ZA30" s="15"/>
      <c r="ZB30" s="15"/>
      <c r="ZC30" s="15"/>
      <c r="ZD30" s="15"/>
      <c r="ZE30" s="15"/>
      <c r="ZF30" s="15"/>
      <c r="ZG30" s="15"/>
      <c r="ZH30" s="15"/>
      <c r="ZI30" s="15"/>
      <c r="ZJ30" s="15"/>
      <c r="ZK30" s="15"/>
      <c r="ZL30" s="15"/>
      <c r="ZM30" s="15"/>
      <c r="ZN30" s="15"/>
      <c r="ZO30" s="15"/>
      <c r="ZP30" s="15"/>
      <c r="ZQ30" s="15"/>
      <c r="ZR30" s="15"/>
      <c r="ZS30" s="15"/>
      <c r="ZT30" s="15"/>
      <c r="ZU30" s="15"/>
      <c r="ZV30" s="15"/>
      <c r="ZW30" s="15"/>
      <c r="ZX30" s="15"/>
      <c r="ZY30" s="15"/>
      <c r="ZZ30" s="15"/>
      <c r="AAA30" s="15"/>
      <c r="AAB30" s="15"/>
      <c r="AAC30" s="15"/>
      <c r="AAD30" s="15"/>
      <c r="AAE30" s="15"/>
      <c r="AAF30" s="15"/>
      <c r="AAG30" s="15"/>
      <c r="AAH30" s="15"/>
      <c r="AAI30" s="15"/>
      <c r="AAJ30" s="15"/>
      <c r="AAK30" s="15"/>
      <c r="AAL30" s="15"/>
      <c r="AAM30" s="15"/>
      <c r="AAN30" s="15"/>
      <c r="AAO30" s="15"/>
      <c r="AAP30" s="15"/>
      <c r="AAQ30" s="15"/>
      <c r="AAR30" s="15"/>
      <c r="AAS30" s="15"/>
      <c r="AAT30" s="15"/>
      <c r="AAU30" s="15"/>
      <c r="AAV30" s="15"/>
      <c r="AAW30" s="15"/>
      <c r="AAX30" s="15"/>
      <c r="AAY30" s="15"/>
      <c r="AAZ30" s="15"/>
      <c r="ABA30" s="15"/>
      <c r="ABB30" s="15"/>
      <c r="ABC30" s="15"/>
      <c r="ABD30" s="15"/>
      <c r="ABE30" s="15"/>
      <c r="ABF30" s="15"/>
      <c r="ABG30" s="15"/>
      <c r="ABH30" s="15"/>
      <c r="ABI30" s="15"/>
      <c r="ABJ30" s="15"/>
      <c r="ABK30" s="15"/>
      <c r="ABL30" s="15"/>
      <c r="ABM30" s="15"/>
      <c r="ABN30" s="15"/>
      <c r="ABO30" s="15"/>
      <c r="ABP30" s="15"/>
      <c r="ABQ30" s="15"/>
      <c r="ABR30" s="15"/>
      <c r="ABS30" s="15"/>
      <c r="ABT30" s="15"/>
      <c r="ABU30" s="15"/>
      <c r="ABV30" s="15"/>
      <c r="ABW30" s="15"/>
      <c r="ABX30" s="15"/>
      <c r="ABY30" s="15"/>
      <c r="ABZ30" s="15"/>
      <c r="ACA30" s="15"/>
      <c r="ACB30" s="15"/>
      <c r="ACC30" s="15"/>
      <c r="ACD30" s="15"/>
      <c r="ACE30" s="15"/>
      <c r="ACF30" s="15"/>
      <c r="ACG30" s="15"/>
      <c r="ACH30" s="15"/>
      <c r="ACI30" s="15"/>
      <c r="ACJ30" s="15"/>
      <c r="ACK30" s="15"/>
      <c r="ACL30" s="15"/>
      <c r="ACM30" s="15"/>
      <c r="ACN30" s="15"/>
      <c r="ACO30" s="15"/>
      <c r="ACP30" s="15"/>
      <c r="ACQ30" s="15"/>
      <c r="ACR30" s="15"/>
      <c r="ACS30" s="15"/>
      <c r="ACT30" s="15"/>
      <c r="ACU30" s="15"/>
      <c r="ACV30" s="15"/>
      <c r="ACW30" s="15"/>
      <c r="ACX30" s="15"/>
      <c r="ACY30" s="15"/>
      <c r="ACZ30" s="15"/>
      <c r="ADA30" s="15"/>
      <c r="ADB30" s="15"/>
      <c r="ADC30" s="15"/>
      <c r="ADD30" s="15"/>
      <c r="ADE30" s="15"/>
      <c r="ADF30" s="15"/>
      <c r="ADG30" s="15"/>
      <c r="ADH30" s="15"/>
      <c r="ADI30" s="15"/>
      <c r="ADJ30" s="15"/>
      <c r="ADK30" s="15"/>
      <c r="ADL30" s="15"/>
      <c r="ADM30" s="15"/>
      <c r="ADN30" s="15"/>
      <c r="ADO30" s="15"/>
      <c r="ADP30" s="15"/>
      <c r="ADQ30" s="15"/>
      <c r="ADR30" s="15"/>
      <c r="ADS30" s="15"/>
      <c r="ADT30" s="15"/>
      <c r="ADU30" s="15"/>
      <c r="ADV30" s="15"/>
      <c r="ADW30" s="15"/>
      <c r="ADX30" s="15"/>
      <c r="ADY30" s="15"/>
      <c r="ADZ30" s="15"/>
      <c r="AEA30" s="15"/>
      <c r="AEB30" s="15"/>
      <c r="AEC30" s="15"/>
      <c r="AED30" s="15"/>
      <c r="AEE30" s="15"/>
      <c r="AEF30" s="15"/>
      <c r="AEG30" s="15"/>
      <c r="AEH30" s="15"/>
      <c r="AEI30" s="15"/>
      <c r="AEJ30" s="15"/>
      <c r="AEK30" s="15"/>
      <c r="AEL30" s="15"/>
      <c r="AEM30" s="15"/>
      <c r="AEN30" s="15"/>
      <c r="AEO30" s="15"/>
      <c r="AEP30" s="15"/>
      <c r="AEQ30" s="15"/>
      <c r="AER30" s="15"/>
      <c r="AES30" s="15"/>
      <c r="AET30" s="15"/>
      <c r="AEU30" s="15"/>
      <c r="AEV30" s="15"/>
      <c r="AEW30" s="15"/>
      <c r="AEX30" s="15"/>
      <c r="AEY30" s="15"/>
      <c r="AEZ30" s="15"/>
      <c r="AFA30" s="15"/>
      <c r="AFB30" s="15"/>
      <c r="AFC30" s="15"/>
      <c r="AFD30" s="15"/>
      <c r="AFE30" s="15"/>
      <c r="AFF30" s="15"/>
      <c r="AFG30" s="15"/>
      <c r="AFH30" s="15"/>
      <c r="AFI30" s="15"/>
      <c r="AFJ30" s="15"/>
      <c r="AFK30" s="15"/>
      <c r="AFL30" s="15"/>
      <c r="AFM30" s="15"/>
      <c r="AFN30" s="15"/>
      <c r="AFO30" s="15"/>
      <c r="AFP30" s="15"/>
      <c r="AFQ30" s="15"/>
      <c r="AFR30" s="15"/>
      <c r="AFS30" s="15"/>
      <c r="AFT30" s="15"/>
      <c r="AFU30" s="15"/>
      <c r="AFV30" s="15"/>
      <c r="AFW30" s="15"/>
      <c r="AFX30" s="15"/>
      <c r="AFY30" s="15"/>
      <c r="AFZ30" s="15"/>
      <c r="AGA30" s="15"/>
      <c r="AGB30" s="15"/>
      <c r="AGC30" s="15"/>
      <c r="AGD30" s="15"/>
      <c r="AGE30" s="15"/>
      <c r="AGF30" s="15"/>
      <c r="AGG30" s="15"/>
      <c r="AGH30" s="15"/>
      <c r="AGI30" s="15"/>
      <c r="AGJ30" s="15"/>
      <c r="AGK30" s="15"/>
      <c r="AGL30" s="15"/>
      <c r="AGM30" s="15"/>
      <c r="AGN30" s="15"/>
      <c r="AGO30" s="15"/>
      <c r="AGP30" s="15"/>
      <c r="AGQ30" s="15"/>
      <c r="AGR30" s="15"/>
      <c r="AGS30" s="15"/>
      <c r="AGT30" s="15"/>
      <c r="AGU30" s="15"/>
      <c r="AGV30" s="15"/>
      <c r="AGW30" s="15"/>
      <c r="AGX30" s="15"/>
      <c r="AGY30" s="15"/>
      <c r="AGZ30" s="15"/>
      <c r="AHA30" s="15"/>
      <c r="AHB30" s="15"/>
      <c r="AHC30" s="15"/>
      <c r="AHD30" s="15"/>
      <c r="AHE30" s="15"/>
      <c r="AHF30" s="15"/>
      <c r="AHG30" s="15"/>
      <c r="AHH30" s="15"/>
      <c r="AHI30" s="15"/>
      <c r="AHJ30" s="15"/>
      <c r="AHK30" s="15"/>
      <c r="AHL30" s="15"/>
      <c r="AHM30" s="15"/>
      <c r="AHN30" s="15"/>
      <c r="AHO30" s="15"/>
      <c r="AHP30" s="15"/>
      <c r="AHQ30" s="15"/>
      <c r="AHR30" s="15"/>
      <c r="AHS30" s="15"/>
      <c r="AHT30" s="15"/>
      <c r="AHU30" s="15"/>
      <c r="AHV30" s="15"/>
      <c r="AHW30" s="15"/>
      <c r="AHX30" s="15"/>
      <c r="AHY30" s="15"/>
      <c r="AHZ30" s="15"/>
      <c r="AIA30" s="15"/>
      <c r="AIB30" s="15"/>
      <c r="AIC30" s="15"/>
      <c r="AID30" s="15"/>
      <c r="AIE30" s="15"/>
      <c r="AIF30" s="15"/>
      <c r="AIG30" s="15"/>
      <c r="AIH30" s="15"/>
      <c r="AII30" s="15"/>
      <c r="AIJ30" s="15"/>
      <c r="AIK30" s="15"/>
      <c r="AIL30" s="15"/>
      <c r="AIM30" s="15"/>
      <c r="AIN30" s="15"/>
      <c r="AIO30" s="15"/>
      <c r="AIP30" s="15"/>
      <c r="AIQ30" s="15"/>
      <c r="AIR30" s="15"/>
      <c r="AIS30" s="15"/>
      <c r="AIT30" s="15"/>
      <c r="AIU30" s="15"/>
      <c r="AIV30" s="15"/>
      <c r="AIW30" s="15"/>
      <c r="AIX30" s="15"/>
      <c r="AIY30" s="15"/>
      <c r="AIZ30" s="15"/>
      <c r="AJA30" s="15"/>
      <c r="AJB30" s="15"/>
      <c r="AJC30" s="15"/>
      <c r="AJD30" s="15"/>
      <c r="AJE30" s="15"/>
      <c r="AJF30" s="15"/>
      <c r="AJG30" s="15"/>
      <c r="AJH30" s="15"/>
      <c r="AJI30" s="15"/>
      <c r="AJJ30" s="15"/>
      <c r="AJK30" s="15"/>
      <c r="AJL30" s="15"/>
      <c r="AJM30" s="15"/>
      <c r="AJN30" s="15"/>
      <c r="AJO30" s="15"/>
      <c r="AJP30" s="15"/>
      <c r="AJQ30" s="15"/>
      <c r="AJR30" s="15"/>
      <c r="AJS30" s="15"/>
      <c r="AJT30" s="15"/>
      <c r="AJU30" s="15"/>
      <c r="AJV30" s="15"/>
      <c r="AJW30" s="15"/>
      <c r="AJX30" s="15"/>
      <c r="AJY30" s="15"/>
      <c r="AJZ30" s="15"/>
      <c r="AKA30" s="15"/>
      <c r="AKB30" s="15"/>
      <c r="AKC30" s="15"/>
      <c r="AKD30" s="15"/>
      <c r="AKE30" s="15"/>
      <c r="AKF30" s="15"/>
      <c r="AKG30" s="15"/>
      <c r="AKH30" s="15"/>
      <c r="AKI30" s="15"/>
      <c r="AKJ30" s="15"/>
      <c r="AKK30" s="15"/>
      <c r="AKL30" s="15"/>
      <c r="AKM30" s="15"/>
      <c r="AKN30" s="15"/>
      <c r="AKO30" s="15"/>
      <c r="AKP30" s="15"/>
      <c r="AKQ30" s="15"/>
      <c r="AKR30" s="15"/>
      <c r="AKS30" s="15"/>
      <c r="AKT30" s="15"/>
      <c r="AKU30" s="15"/>
      <c r="AKV30" s="15"/>
      <c r="AKW30" s="15"/>
      <c r="AKX30" s="15"/>
      <c r="AKY30" s="15"/>
      <c r="AKZ30" s="15"/>
      <c r="ALA30" s="15"/>
      <c r="ALB30" s="15"/>
      <c r="ALC30" s="15"/>
      <c r="ALD30" s="15"/>
      <c r="ALE30" s="15"/>
      <c r="ALF30" s="15"/>
      <c r="ALG30" s="15"/>
      <c r="ALH30" s="15"/>
      <c r="ALI30" s="15"/>
      <c r="ALJ30" s="15"/>
      <c r="ALK30" s="15"/>
      <c r="ALL30" s="15"/>
      <c r="ALM30" s="15"/>
      <c r="ALN30" s="15"/>
      <c r="ALO30" s="15"/>
      <c r="ALP30" s="15"/>
      <c r="ALQ30" s="15"/>
      <c r="ALR30" s="15"/>
      <c r="ALS30" s="15"/>
      <c r="ALT30" s="15"/>
      <c r="ALU30" s="15"/>
      <c r="ALV30" s="15"/>
      <c r="ALW30" s="15"/>
      <c r="ALX30" s="15"/>
      <c r="ALY30" s="15"/>
      <c r="ALZ30" s="15"/>
      <c r="AMA30" s="15"/>
      <c r="AMB30" s="15"/>
      <c r="AMC30" s="15"/>
      <c r="AMD30" s="15"/>
      <c r="AME30" s="15"/>
      <c r="AMF30" s="15"/>
      <c r="AMG30" s="15"/>
      <c r="AMH30" s="15"/>
      <c r="AMI30" s="15"/>
      <c r="AMJ30" s="15"/>
      <c r="AMK30" s="15"/>
      <c r="AML30" s="15"/>
      <c r="AMM30" s="15"/>
      <c r="AMN30" s="15"/>
      <c r="AMO30" s="15"/>
      <c r="AMP30" s="15"/>
      <c r="AMQ30" s="15"/>
      <c r="AMR30" s="15"/>
      <c r="AMS30" s="15"/>
      <c r="AMT30" s="15"/>
      <c r="AMU30" s="15"/>
      <c r="AMV30" s="15"/>
      <c r="AMW30" s="15"/>
      <c r="AMX30" s="15"/>
      <c r="AMY30" s="15"/>
      <c r="AMZ30" s="15"/>
      <c r="ANA30" s="15"/>
      <c r="ANB30" s="15"/>
      <c r="ANC30" s="15"/>
      <c r="AND30" s="15"/>
      <c r="ANE30" s="15"/>
      <c r="ANF30" s="15"/>
      <c r="ANG30" s="15"/>
      <c r="ANH30" s="15"/>
      <c r="ANI30" s="15"/>
      <c r="ANJ30" s="15"/>
      <c r="ANK30" s="15"/>
      <c r="ANL30" s="15"/>
      <c r="ANM30" s="15"/>
      <c r="ANN30" s="15"/>
      <c r="ANO30" s="15"/>
      <c r="ANP30" s="15"/>
      <c r="ANQ30" s="15"/>
      <c r="ANR30" s="15"/>
      <c r="ANS30" s="15"/>
      <c r="ANT30" s="15"/>
      <c r="ANU30" s="15"/>
      <c r="ANV30" s="15"/>
      <c r="ANW30" s="15"/>
      <c r="ANX30" s="15"/>
      <c r="ANY30" s="15"/>
      <c r="ANZ30" s="15"/>
      <c r="AOA30" s="15"/>
      <c r="AOB30" s="15"/>
      <c r="AOC30" s="15"/>
      <c r="AOD30" s="15"/>
      <c r="AOE30" s="15"/>
      <c r="AOF30" s="15"/>
      <c r="AOG30" s="15"/>
      <c r="AOH30" s="15"/>
      <c r="AOI30" s="15"/>
      <c r="AOJ30" s="15"/>
      <c r="AOK30" s="15"/>
      <c r="AOL30" s="15"/>
      <c r="AOM30" s="15"/>
      <c r="AON30" s="15"/>
      <c r="AOO30" s="15"/>
      <c r="AOP30" s="15"/>
      <c r="AOQ30" s="15"/>
      <c r="AOR30" s="15"/>
      <c r="AOS30" s="15"/>
      <c r="AOT30" s="15"/>
      <c r="AOU30" s="15"/>
      <c r="AOV30" s="15"/>
      <c r="AOW30" s="15"/>
      <c r="AOX30" s="15"/>
      <c r="AOY30" s="15"/>
      <c r="AOZ30" s="15"/>
      <c r="APA30" s="15"/>
      <c r="APB30" s="15"/>
      <c r="APC30" s="15"/>
      <c r="APD30" s="15"/>
      <c r="APE30" s="15"/>
      <c r="APF30" s="15"/>
      <c r="APG30" s="15"/>
      <c r="APH30" s="15"/>
      <c r="API30" s="15"/>
      <c r="APJ30" s="15"/>
      <c r="APK30" s="15"/>
      <c r="APL30" s="15"/>
      <c r="APM30" s="15"/>
      <c r="APN30" s="15"/>
      <c r="APO30" s="15"/>
      <c r="APP30" s="15"/>
      <c r="APQ30" s="15"/>
      <c r="APR30" s="15"/>
      <c r="APS30" s="15"/>
      <c r="APT30" s="15"/>
      <c r="APU30" s="15"/>
      <c r="APV30" s="15"/>
      <c r="APW30" s="15"/>
      <c r="APX30" s="15"/>
      <c r="APY30" s="15"/>
      <c r="APZ30" s="15"/>
      <c r="AQA30" s="15"/>
      <c r="AQB30" s="15"/>
      <c r="AQC30" s="15"/>
      <c r="AQD30" s="15"/>
      <c r="AQE30" s="15"/>
      <c r="AQF30" s="15"/>
      <c r="AQG30" s="15"/>
      <c r="AQH30" s="15"/>
      <c r="AQI30" s="15"/>
      <c r="AQJ30" s="15"/>
      <c r="AQK30" s="15"/>
      <c r="AQL30" s="15"/>
      <c r="AQM30" s="15"/>
      <c r="AQN30" s="15"/>
      <c r="AQO30" s="15"/>
      <c r="AQP30" s="15"/>
      <c r="AQQ30" s="15"/>
      <c r="AQR30" s="15"/>
      <c r="AQS30" s="15"/>
      <c r="AQT30" s="15"/>
      <c r="AQU30" s="15"/>
      <c r="AQV30" s="15"/>
      <c r="AQW30" s="15"/>
      <c r="AQX30" s="15"/>
      <c r="AQY30" s="15"/>
      <c r="AQZ30" s="15"/>
      <c r="ARA30" s="15"/>
      <c r="ARB30" s="15"/>
      <c r="ARC30" s="15"/>
      <c r="ARD30" s="15"/>
      <c r="ARE30" s="15"/>
      <c r="ARF30" s="15"/>
      <c r="ARG30" s="15"/>
      <c r="ARH30" s="15"/>
      <c r="ARI30" s="15"/>
      <c r="ARJ30" s="15"/>
      <c r="ARK30" s="15"/>
      <c r="ARL30" s="15"/>
      <c r="ARM30" s="15"/>
      <c r="ARN30" s="15"/>
      <c r="ARO30" s="15"/>
      <c r="ARP30" s="15"/>
      <c r="ARQ30" s="15"/>
      <c r="ARR30" s="15"/>
      <c r="ARS30" s="15"/>
      <c r="ART30" s="15"/>
      <c r="ARU30" s="15"/>
      <c r="ARV30" s="15"/>
      <c r="ARW30" s="15"/>
      <c r="ARX30" s="15"/>
      <c r="ARY30" s="15"/>
      <c r="ARZ30" s="15"/>
      <c r="ASA30" s="15"/>
      <c r="ASB30" s="15"/>
      <c r="ASC30" s="15"/>
      <c r="ASD30" s="15"/>
      <c r="ASE30" s="15"/>
      <c r="ASF30" s="15"/>
      <c r="ASG30" s="15"/>
      <c r="ASH30" s="15"/>
      <c r="ASI30" s="15"/>
      <c r="ASJ30" s="15"/>
      <c r="ASK30" s="15"/>
      <c r="ASL30" s="15"/>
      <c r="ASM30" s="15"/>
      <c r="ASN30" s="15"/>
      <c r="ASO30" s="15"/>
      <c r="ASP30" s="15"/>
      <c r="ASQ30" s="15"/>
      <c r="ASR30" s="15"/>
      <c r="ASS30" s="15"/>
      <c r="AST30" s="15"/>
      <c r="ASU30" s="15"/>
      <c r="ASV30" s="15"/>
      <c r="ASW30" s="15"/>
      <c r="ASX30" s="15"/>
      <c r="ASY30" s="15"/>
      <c r="ASZ30" s="15"/>
      <c r="ATA30" s="15"/>
      <c r="ATB30" s="15"/>
      <c r="ATC30" s="15"/>
      <c r="ATD30" s="15"/>
      <c r="ATE30" s="15"/>
      <c r="ATF30" s="15"/>
      <c r="ATG30" s="15"/>
      <c r="ATH30" s="15"/>
      <c r="ATI30" s="15"/>
      <c r="ATJ30" s="15"/>
      <c r="ATK30" s="15"/>
      <c r="ATL30" s="15"/>
      <c r="ATM30" s="15"/>
      <c r="ATN30" s="15"/>
      <c r="ATO30" s="15"/>
      <c r="ATP30" s="15"/>
      <c r="ATQ30" s="15"/>
      <c r="ATR30" s="15"/>
      <c r="ATS30" s="15"/>
      <c r="ATT30" s="15"/>
      <c r="ATU30" s="15"/>
      <c r="ATV30" s="15"/>
      <c r="ATW30" s="15"/>
      <c r="ATX30" s="15"/>
      <c r="ATY30" s="15"/>
      <c r="ATZ30" s="15"/>
      <c r="AUA30" s="15"/>
      <c r="AUB30" s="15"/>
      <c r="AUC30" s="15"/>
      <c r="AUD30" s="15"/>
      <c r="AUE30" s="15"/>
      <c r="AUF30" s="15"/>
      <c r="AUG30" s="15"/>
      <c r="AUH30" s="15"/>
      <c r="AUI30" s="15"/>
      <c r="AUJ30" s="15"/>
      <c r="AUK30" s="15"/>
      <c r="AUL30" s="15"/>
      <c r="AUM30" s="15"/>
      <c r="AUN30" s="15"/>
      <c r="AUO30" s="15"/>
      <c r="AUP30" s="15"/>
      <c r="AUQ30" s="15"/>
      <c r="AUR30" s="15"/>
      <c r="AUS30" s="15"/>
      <c r="AUT30" s="15"/>
      <c r="AUU30" s="15"/>
      <c r="AUV30" s="15"/>
      <c r="AUW30" s="15"/>
      <c r="AUX30" s="15"/>
      <c r="AUY30" s="15"/>
      <c r="AUZ30" s="15"/>
      <c r="AVA30" s="15"/>
      <c r="AVB30" s="15"/>
      <c r="AVC30" s="15"/>
      <c r="AVD30" s="15"/>
      <c r="AVE30" s="15"/>
      <c r="AVF30" s="15"/>
      <c r="AVG30" s="15"/>
      <c r="AVH30" s="15"/>
      <c r="AVI30" s="15"/>
      <c r="AVJ30" s="15"/>
      <c r="AVK30" s="15"/>
      <c r="AVL30" s="15"/>
      <c r="AVM30" s="15"/>
      <c r="AVN30" s="15"/>
      <c r="AVO30" s="15"/>
      <c r="AVP30" s="15"/>
      <c r="AVQ30" s="15"/>
      <c r="AVR30" s="15"/>
      <c r="AVS30" s="15"/>
      <c r="AVT30" s="15"/>
      <c r="AVU30" s="15"/>
      <c r="AVV30" s="15"/>
      <c r="AVW30" s="15"/>
      <c r="AVX30" s="15"/>
      <c r="AVY30" s="15"/>
      <c r="AVZ30" s="15"/>
      <c r="AWA30" s="15"/>
      <c r="AWB30" s="15"/>
      <c r="AWC30" s="15"/>
      <c r="AWD30" s="15"/>
      <c r="AWE30" s="15"/>
      <c r="AWF30" s="15"/>
      <c r="AWG30" s="15"/>
      <c r="AWH30" s="15"/>
      <c r="AWI30" s="15"/>
      <c r="AWJ30" s="15"/>
      <c r="AWK30" s="15"/>
      <c r="AWL30" s="15"/>
      <c r="AWM30" s="15"/>
      <c r="AWN30" s="15"/>
      <c r="AWO30" s="15"/>
      <c r="AWP30" s="15"/>
      <c r="AWQ30" s="15"/>
      <c r="AWR30" s="15"/>
      <c r="AWS30" s="15"/>
      <c r="AWT30" s="15"/>
      <c r="AWU30" s="15"/>
      <c r="AWV30" s="15"/>
      <c r="AWW30" s="15"/>
      <c r="AWX30" s="15"/>
      <c r="AWY30" s="15"/>
      <c r="AWZ30" s="15"/>
      <c r="AXA30" s="15"/>
      <c r="AXB30" s="15"/>
      <c r="AXC30" s="15"/>
      <c r="AXD30" s="15"/>
      <c r="AXE30" s="15"/>
      <c r="AXF30" s="15"/>
      <c r="AXG30" s="15"/>
      <c r="AXH30" s="15"/>
      <c r="AXI30" s="15"/>
      <c r="AXJ30" s="15"/>
      <c r="AXK30" s="15"/>
      <c r="AXL30" s="15"/>
      <c r="AXM30" s="15"/>
      <c r="AXN30" s="15"/>
      <c r="AXO30" s="15"/>
      <c r="AXP30" s="15"/>
      <c r="AXQ30" s="15"/>
      <c r="AXR30" s="15"/>
      <c r="AXS30" s="15"/>
      <c r="AXT30" s="15"/>
      <c r="AXU30" s="15"/>
      <c r="AXV30" s="15"/>
      <c r="AXW30" s="15"/>
      <c r="AXX30" s="15"/>
      <c r="AXY30" s="15"/>
      <c r="AXZ30" s="15"/>
      <c r="AYA30" s="15"/>
      <c r="AYB30" s="15"/>
      <c r="AYC30" s="15"/>
      <c r="AYD30" s="15"/>
      <c r="AYE30" s="15"/>
      <c r="AYF30" s="15"/>
      <c r="AYG30" s="15"/>
      <c r="AYH30" s="15"/>
      <c r="AYI30" s="15"/>
      <c r="AYJ30" s="15"/>
      <c r="AYK30" s="15"/>
      <c r="AYL30" s="15"/>
      <c r="AYM30" s="15"/>
      <c r="AYN30" s="15"/>
      <c r="AYO30" s="15"/>
      <c r="AYP30" s="15"/>
      <c r="AYQ30" s="15"/>
      <c r="AYR30" s="15"/>
      <c r="AYS30" s="15"/>
      <c r="AYT30" s="15"/>
      <c r="AYU30" s="15"/>
      <c r="AYV30" s="15"/>
      <c r="AYW30" s="15"/>
      <c r="AYX30" s="15"/>
      <c r="AYY30" s="15"/>
      <c r="AYZ30" s="15"/>
      <c r="AZA30" s="15"/>
      <c r="AZB30" s="15"/>
      <c r="AZC30" s="15"/>
      <c r="AZD30" s="15"/>
      <c r="AZE30" s="15"/>
      <c r="AZF30" s="15"/>
      <c r="AZG30" s="15"/>
      <c r="AZH30" s="15"/>
      <c r="AZI30" s="15"/>
      <c r="AZJ30" s="15"/>
      <c r="AZK30" s="15"/>
      <c r="AZL30" s="15"/>
      <c r="AZM30" s="15"/>
      <c r="AZN30" s="15"/>
      <c r="AZO30" s="15"/>
      <c r="AZP30" s="15"/>
      <c r="AZQ30" s="15"/>
      <c r="AZR30" s="15"/>
      <c r="AZS30" s="15"/>
      <c r="AZT30" s="15"/>
      <c r="AZU30" s="15"/>
      <c r="AZV30" s="15"/>
      <c r="AZW30" s="15"/>
      <c r="AZX30" s="15"/>
      <c r="AZY30" s="15"/>
      <c r="AZZ30" s="15"/>
      <c r="BAA30" s="15"/>
      <c r="BAB30" s="15"/>
      <c r="BAC30" s="15"/>
      <c r="BAD30" s="15"/>
      <c r="BAE30" s="15"/>
      <c r="BAF30" s="15"/>
      <c r="BAG30" s="15"/>
      <c r="BAH30" s="15"/>
      <c r="BAI30" s="15"/>
      <c r="BAJ30" s="15"/>
      <c r="BAK30" s="15"/>
      <c r="BAL30" s="15"/>
      <c r="BAM30" s="15"/>
      <c r="BAN30" s="15"/>
      <c r="BAO30" s="15"/>
      <c r="BAP30" s="15"/>
      <c r="BAQ30" s="15"/>
      <c r="BAR30" s="15"/>
      <c r="BAS30" s="15"/>
      <c r="BAT30" s="15"/>
      <c r="BAU30" s="15"/>
      <c r="BAV30" s="15"/>
      <c r="BAW30" s="15"/>
      <c r="BAX30" s="15"/>
      <c r="BAY30" s="15"/>
      <c r="BAZ30" s="15"/>
      <c r="BBA30" s="15"/>
      <c r="BBB30" s="15"/>
      <c r="BBC30" s="15"/>
      <c r="BBD30" s="15"/>
      <c r="BBE30" s="15"/>
      <c r="BBF30" s="15"/>
      <c r="BBG30" s="15"/>
      <c r="BBH30" s="15"/>
      <c r="BBI30" s="15"/>
      <c r="BBJ30" s="15"/>
      <c r="BBK30" s="15"/>
      <c r="BBL30" s="15"/>
      <c r="BBM30" s="15"/>
      <c r="BBN30" s="15"/>
      <c r="BBO30" s="15"/>
      <c r="BBP30" s="15"/>
      <c r="BBQ30" s="15"/>
      <c r="BBR30" s="15"/>
      <c r="BBS30" s="15"/>
      <c r="BBT30" s="15"/>
      <c r="BBU30" s="15"/>
      <c r="BBV30" s="15"/>
      <c r="BBW30" s="15"/>
      <c r="BBX30" s="15"/>
      <c r="BBY30" s="15"/>
      <c r="BBZ30" s="15"/>
      <c r="BCA30" s="15"/>
      <c r="BCB30" s="15"/>
      <c r="BCC30" s="15"/>
      <c r="BCD30" s="15"/>
      <c r="BCE30" s="15"/>
      <c r="BCF30" s="15"/>
      <c r="BCG30" s="15"/>
      <c r="BCH30" s="15"/>
      <c r="BCI30" s="15"/>
      <c r="BCJ30" s="15"/>
      <c r="BCK30" s="15"/>
      <c r="BCL30" s="15"/>
      <c r="BCM30" s="15"/>
      <c r="BCN30" s="15"/>
      <c r="BCO30" s="15"/>
      <c r="BCP30" s="15"/>
      <c r="BCQ30" s="15"/>
      <c r="BCR30" s="15"/>
      <c r="BCS30" s="15"/>
      <c r="BCT30" s="15"/>
      <c r="BCU30" s="15"/>
      <c r="BCV30" s="15"/>
      <c r="BCW30" s="15"/>
      <c r="BCX30" s="15"/>
      <c r="BCY30" s="15"/>
      <c r="BCZ30" s="15"/>
      <c r="BDA30" s="15"/>
      <c r="BDB30" s="15"/>
      <c r="BDC30" s="15"/>
      <c r="BDD30" s="15"/>
      <c r="BDE30" s="15"/>
      <c r="BDF30" s="15"/>
      <c r="BDG30" s="15"/>
      <c r="BDH30" s="15"/>
      <c r="BDI30" s="15"/>
      <c r="BDJ30" s="15"/>
      <c r="BDK30" s="15"/>
      <c r="BDL30" s="15"/>
      <c r="BDM30" s="15"/>
      <c r="BDN30" s="15"/>
      <c r="BDO30" s="15"/>
      <c r="BDP30" s="15"/>
      <c r="BDQ30" s="15"/>
      <c r="BDR30" s="15"/>
      <c r="BDS30" s="15"/>
      <c r="BDT30" s="15"/>
      <c r="BDU30" s="15"/>
      <c r="BDV30" s="15"/>
      <c r="BDW30" s="15"/>
      <c r="BDX30" s="15"/>
      <c r="BDY30" s="15"/>
      <c r="BDZ30" s="15"/>
      <c r="BEA30" s="15"/>
      <c r="BEB30" s="15"/>
      <c r="BEC30" s="15"/>
      <c r="BED30" s="15"/>
      <c r="BEE30" s="15"/>
      <c r="BEF30" s="15"/>
      <c r="BEG30" s="15"/>
      <c r="BEH30" s="15"/>
      <c r="BEI30" s="15"/>
      <c r="BEJ30" s="15"/>
      <c r="BEK30" s="15"/>
      <c r="BEL30" s="15"/>
      <c r="BEM30" s="15"/>
      <c r="BEN30" s="15"/>
      <c r="BEO30" s="15"/>
      <c r="BEP30" s="15"/>
      <c r="BEQ30" s="15"/>
      <c r="BER30" s="15"/>
      <c r="BES30" s="15"/>
      <c r="BET30" s="15"/>
      <c r="BEU30" s="15"/>
      <c r="BEV30" s="15"/>
      <c r="BEW30" s="15"/>
      <c r="BEX30" s="15"/>
      <c r="BEY30" s="15"/>
      <c r="BEZ30" s="15"/>
      <c r="BFA30" s="15"/>
      <c r="BFB30" s="15"/>
      <c r="BFC30" s="15"/>
      <c r="BFD30" s="15"/>
      <c r="BFE30" s="15"/>
      <c r="BFF30" s="15"/>
      <c r="BFG30" s="15"/>
      <c r="BFH30" s="15"/>
      <c r="BFI30" s="15"/>
      <c r="BFJ30" s="15"/>
      <c r="BFK30" s="15"/>
      <c r="BFL30" s="15"/>
      <c r="BFM30" s="15"/>
      <c r="BFN30" s="15"/>
      <c r="BFO30" s="15"/>
      <c r="BFP30" s="15"/>
      <c r="BFQ30" s="15"/>
      <c r="BFR30" s="15"/>
      <c r="BFS30" s="15"/>
      <c r="BFT30" s="15"/>
      <c r="BFU30" s="15"/>
      <c r="BFV30" s="15"/>
      <c r="BFW30" s="15"/>
      <c r="BFX30" s="15"/>
      <c r="BFY30" s="15"/>
      <c r="BFZ30" s="15"/>
      <c r="BGA30" s="15"/>
      <c r="BGB30" s="15"/>
      <c r="BGC30" s="15"/>
      <c r="BGD30" s="15"/>
      <c r="BGE30" s="15"/>
      <c r="BGF30" s="15"/>
      <c r="BGG30" s="15"/>
      <c r="BGH30" s="15"/>
      <c r="BGI30" s="15"/>
      <c r="BGJ30" s="15"/>
      <c r="BGK30" s="15"/>
      <c r="BGL30" s="15"/>
      <c r="BGM30" s="15"/>
      <c r="BGN30" s="15"/>
      <c r="BGO30" s="15"/>
      <c r="BGP30" s="15"/>
      <c r="BGQ30" s="15"/>
      <c r="BGR30" s="15"/>
      <c r="BGS30" s="15"/>
      <c r="BGT30" s="15"/>
      <c r="BGU30" s="15"/>
      <c r="BGV30" s="15"/>
      <c r="BGW30" s="15"/>
      <c r="BGX30" s="15"/>
      <c r="BGY30" s="15"/>
      <c r="BGZ30" s="15"/>
      <c r="BHA30" s="15"/>
      <c r="BHB30" s="15"/>
      <c r="BHC30" s="15"/>
      <c r="BHD30" s="15"/>
      <c r="BHE30" s="15"/>
      <c r="BHF30" s="15"/>
      <c r="BHG30" s="15"/>
      <c r="BHH30" s="15"/>
      <c r="BHI30" s="15"/>
      <c r="BHJ30" s="15"/>
      <c r="BHK30" s="15"/>
      <c r="BHL30" s="15"/>
      <c r="BHM30" s="15"/>
      <c r="BHN30" s="15"/>
      <c r="BHO30" s="15"/>
      <c r="BHP30" s="15"/>
      <c r="BHQ30" s="15"/>
      <c r="BHR30" s="15"/>
      <c r="BHS30" s="15"/>
      <c r="BHT30" s="15"/>
      <c r="BHU30" s="15"/>
      <c r="BHV30" s="15"/>
      <c r="BHW30" s="15"/>
      <c r="BHX30" s="15"/>
      <c r="BHY30" s="15"/>
      <c r="BHZ30" s="15"/>
      <c r="BIA30" s="15"/>
      <c r="BIB30" s="15"/>
      <c r="BIC30" s="15"/>
      <c r="BID30" s="15"/>
      <c r="BIE30" s="15"/>
      <c r="BIF30" s="15"/>
      <c r="BIG30" s="15"/>
      <c r="BIH30" s="15"/>
      <c r="BII30" s="15"/>
      <c r="BIJ30" s="15"/>
      <c r="BIK30" s="15"/>
      <c r="BIL30" s="15"/>
      <c r="BIM30" s="15"/>
      <c r="BIN30" s="15"/>
      <c r="BIO30" s="15"/>
      <c r="BIP30" s="15"/>
      <c r="BIQ30" s="15"/>
      <c r="BIR30" s="15"/>
      <c r="BIS30" s="15"/>
      <c r="BIT30" s="15"/>
      <c r="BIU30" s="15"/>
      <c r="BIV30" s="15"/>
      <c r="BIW30" s="15"/>
      <c r="BIX30" s="15"/>
      <c r="BIY30" s="15"/>
      <c r="BIZ30" s="15"/>
      <c r="BJA30" s="15"/>
      <c r="BJB30" s="15"/>
      <c r="BJC30" s="15"/>
      <c r="BJD30" s="15"/>
      <c r="BJE30" s="15"/>
      <c r="BJF30" s="15"/>
      <c r="BJG30" s="15"/>
      <c r="BJH30" s="15"/>
      <c r="BJI30" s="15"/>
      <c r="BJJ30" s="15"/>
      <c r="BJK30" s="15"/>
      <c r="BJL30" s="15"/>
      <c r="BJM30" s="15"/>
      <c r="BJN30" s="15"/>
      <c r="BJO30" s="15"/>
      <c r="BJP30" s="15"/>
      <c r="BJQ30" s="15"/>
      <c r="BJR30" s="15"/>
      <c r="BJS30" s="15"/>
      <c r="BJT30" s="15"/>
      <c r="BJU30" s="15"/>
      <c r="BJV30" s="15"/>
      <c r="BJW30" s="15"/>
      <c r="BJX30" s="15"/>
      <c r="BJY30" s="15"/>
      <c r="BJZ30" s="15"/>
      <c r="BKA30" s="15"/>
      <c r="BKB30" s="15"/>
      <c r="BKC30" s="15"/>
      <c r="BKD30" s="15"/>
      <c r="BKE30" s="15"/>
      <c r="BKF30" s="15"/>
      <c r="BKG30" s="15"/>
      <c r="BKH30" s="15"/>
      <c r="BKI30" s="15"/>
      <c r="BKJ30" s="15"/>
      <c r="BKK30" s="15"/>
      <c r="BKL30" s="15"/>
      <c r="BKM30" s="15"/>
      <c r="BKN30" s="15"/>
      <c r="BKO30" s="15"/>
      <c r="BKP30" s="15"/>
      <c r="BKQ30" s="15"/>
      <c r="BKR30" s="15"/>
      <c r="BKS30" s="15"/>
      <c r="BKT30" s="15"/>
      <c r="BKU30" s="15"/>
      <c r="BKV30" s="15"/>
      <c r="BKW30" s="15"/>
      <c r="BKX30" s="15"/>
      <c r="BKY30" s="15"/>
      <c r="BKZ30" s="15"/>
      <c r="BLA30" s="15"/>
      <c r="BLB30" s="15"/>
      <c r="BLC30" s="15"/>
      <c r="BLD30" s="15"/>
      <c r="BLE30" s="15"/>
      <c r="BLF30" s="15"/>
      <c r="BLG30" s="15"/>
      <c r="BLH30" s="15"/>
      <c r="BLI30" s="15"/>
      <c r="BLJ30" s="15"/>
      <c r="BLK30" s="15"/>
      <c r="BLL30" s="15"/>
      <c r="BLM30" s="15"/>
      <c r="BLN30" s="15"/>
      <c r="BLO30" s="15"/>
      <c r="BLP30" s="15"/>
      <c r="BLQ30" s="15"/>
      <c r="BLR30" s="15"/>
      <c r="BLS30" s="15"/>
      <c r="BLT30" s="15"/>
      <c r="BLU30" s="15"/>
      <c r="BLV30" s="15"/>
      <c r="BLW30" s="15"/>
      <c r="BLX30" s="15"/>
      <c r="BLY30" s="15"/>
      <c r="BLZ30" s="15"/>
      <c r="BMA30" s="15"/>
      <c r="BMB30" s="15"/>
      <c r="BMC30" s="15"/>
      <c r="BMD30" s="15"/>
      <c r="BME30" s="15"/>
      <c r="BMF30" s="15"/>
      <c r="BMG30" s="15"/>
      <c r="BMH30" s="15"/>
      <c r="BMI30" s="15"/>
      <c r="BMJ30" s="15"/>
      <c r="BMK30" s="15"/>
      <c r="BML30" s="15"/>
      <c r="BMM30" s="15"/>
      <c r="BMN30" s="15"/>
      <c r="BMO30" s="15"/>
      <c r="BMP30" s="15"/>
      <c r="BMQ30" s="15"/>
      <c r="BMR30" s="15"/>
      <c r="BMS30" s="15"/>
      <c r="BMT30" s="15"/>
      <c r="BMU30" s="15"/>
      <c r="BMV30" s="15"/>
      <c r="BMW30" s="15"/>
      <c r="BMX30" s="15"/>
      <c r="BMY30" s="15"/>
      <c r="BMZ30" s="15"/>
      <c r="BNA30" s="15"/>
      <c r="BNB30" s="15"/>
      <c r="BNC30" s="15"/>
      <c r="BND30" s="15"/>
      <c r="BNE30" s="15"/>
      <c r="BNF30" s="15"/>
      <c r="BNG30" s="15"/>
      <c r="BNH30" s="15"/>
      <c r="BNI30" s="15"/>
      <c r="BNJ30" s="15"/>
      <c r="BNK30" s="15"/>
      <c r="BNL30" s="15"/>
      <c r="BNM30" s="15"/>
      <c r="BNN30" s="15"/>
      <c r="BNO30" s="15"/>
      <c r="BNP30" s="15"/>
      <c r="BNQ30" s="15"/>
      <c r="BNR30" s="15"/>
      <c r="BNS30" s="15"/>
      <c r="BNT30" s="15"/>
      <c r="BNU30" s="15"/>
      <c r="BNV30" s="15"/>
      <c r="BNW30" s="15"/>
      <c r="BNX30" s="15"/>
      <c r="BNY30" s="15"/>
      <c r="BNZ30" s="15"/>
      <c r="BOA30" s="15"/>
      <c r="BOB30" s="15"/>
      <c r="BOC30" s="15"/>
      <c r="BOD30" s="15"/>
      <c r="BOE30" s="15"/>
      <c r="BOF30" s="15"/>
      <c r="BOG30" s="15"/>
      <c r="BOH30" s="15"/>
      <c r="BOI30" s="15"/>
      <c r="BOJ30" s="15"/>
      <c r="BOK30" s="15"/>
      <c r="BOL30" s="15"/>
      <c r="BOM30" s="15"/>
      <c r="BON30" s="15"/>
      <c r="BOO30" s="15"/>
      <c r="BOP30" s="15"/>
      <c r="BOQ30" s="15"/>
      <c r="BOR30" s="15"/>
      <c r="BOS30" s="15"/>
      <c r="BOT30" s="15"/>
      <c r="BOU30" s="15"/>
      <c r="BOV30" s="15"/>
      <c r="BOW30" s="15"/>
      <c r="BOX30" s="15"/>
      <c r="BOY30" s="15"/>
      <c r="BOZ30" s="15"/>
      <c r="BPA30" s="15"/>
      <c r="BPB30" s="15"/>
      <c r="BPC30" s="15"/>
      <c r="BPD30" s="15"/>
      <c r="BPE30" s="15"/>
      <c r="BPF30" s="15"/>
      <c r="BPG30" s="15"/>
      <c r="BPH30" s="15"/>
      <c r="BPI30" s="15"/>
      <c r="BPJ30" s="15"/>
      <c r="BPK30" s="15"/>
      <c r="BPL30" s="15"/>
      <c r="BPM30" s="15"/>
      <c r="BPN30" s="15"/>
      <c r="BPO30" s="15"/>
      <c r="BPP30" s="15"/>
      <c r="BPQ30" s="15"/>
      <c r="BPR30" s="15"/>
      <c r="BPS30" s="15"/>
      <c r="BPT30" s="15"/>
      <c r="BPU30" s="15"/>
      <c r="BPV30" s="15"/>
      <c r="BPW30" s="15"/>
      <c r="BPX30" s="15"/>
      <c r="BPY30" s="15"/>
      <c r="BPZ30" s="15"/>
      <c r="BQA30" s="15"/>
      <c r="BQB30" s="15"/>
      <c r="BQC30" s="15"/>
      <c r="BQD30" s="15"/>
      <c r="BQE30" s="15"/>
      <c r="BQF30" s="15"/>
      <c r="BQG30" s="15"/>
      <c r="BQH30" s="15"/>
      <c r="BQI30" s="15"/>
      <c r="BQJ30" s="15"/>
      <c r="BQK30" s="15"/>
      <c r="BQL30" s="15"/>
      <c r="BQM30" s="15"/>
      <c r="BQN30" s="15"/>
      <c r="BQO30" s="15"/>
      <c r="BQP30" s="15"/>
      <c r="BQQ30" s="15"/>
      <c r="BQR30" s="15"/>
      <c r="BQS30" s="15"/>
      <c r="BQT30" s="15"/>
      <c r="BQU30" s="15"/>
      <c r="BQV30" s="15"/>
      <c r="BQW30" s="15"/>
      <c r="BQX30" s="15"/>
      <c r="BQY30" s="15"/>
      <c r="BQZ30" s="15"/>
      <c r="BRA30" s="15"/>
      <c r="BRB30" s="15"/>
      <c r="BRC30" s="15"/>
      <c r="BRD30" s="15"/>
      <c r="BRE30" s="15"/>
      <c r="BRF30" s="15"/>
      <c r="BRG30" s="15"/>
      <c r="BRH30" s="15"/>
      <c r="BRI30" s="15"/>
      <c r="BRJ30" s="15"/>
      <c r="BRK30" s="15"/>
      <c r="BRL30" s="15"/>
      <c r="BRM30" s="15"/>
      <c r="BRN30" s="15"/>
      <c r="BRO30" s="15"/>
      <c r="BRP30" s="15"/>
      <c r="BRQ30" s="15"/>
      <c r="BRR30" s="15"/>
      <c r="BRS30" s="15"/>
      <c r="BRT30" s="15"/>
      <c r="BRU30" s="15"/>
      <c r="BRV30" s="15"/>
      <c r="BRW30" s="15"/>
      <c r="BRX30" s="15"/>
      <c r="BRY30" s="15"/>
      <c r="BRZ30" s="15"/>
      <c r="BSA30" s="15"/>
      <c r="BSB30" s="15"/>
      <c r="BSC30" s="15"/>
      <c r="BSD30" s="15"/>
      <c r="BSE30" s="15"/>
      <c r="BSF30" s="15"/>
      <c r="BSG30" s="15"/>
      <c r="BSH30" s="15"/>
      <c r="BSI30" s="15"/>
      <c r="BSJ30" s="15"/>
      <c r="BSK30" s="15"/>
      <c r="BSL30" s="15"/>
      <c r="BSM30" s="15"/>
      <c r="BSN30" s="15"/>
      <c r="BSO30" s="15"/>
      <c r="BSP30" s="15"/>
      <c r="BSQ30" s="15"/>
      <c r="BSR30" s="15"/>
      <c r="BSS30" s="15"/>
      <c r="BST30" s="15"/>
      <c r="BSU30" s="15"/>
      <c r="BSV30" s="15"/>
      <c r="BSW30" s="15"/>
      <c r="BSX30" s="15"/>
      <c r="BSY30" s="15"/>
      <c r="BSZ30" s="15"/>
      <c r="BTA30" s="15"/>
      <c r="BTB30" s="15"/>
      <c r="BTC30" s="15"/>
      <c r="BTD30" s="15"/>
      <c r="BTE30" s="15"/>
      <c r="BTF30" s="15"/>
      <c r="BTG30" s="15"/>
      <c r="BTH30" s="15"/>
      <c r="BTI30" s="15"/>
      <c r="BTJ30" s="15"/>
      <c r="BTK30" s="15"/>
      <c r="BTL30" s="15"/>
      <c r="BTM30" s="15"/>
      <c r="BTN30" s="15"/>
      <c r="BTO30" s="15"/>
      <c r="BTP30" s="15"/>
      <c r="BTQ30" s="15"/>
      <c r="BTR30" s="15"/>
      <c r="BTS30" s="15"/>
      <c r="BTT30" s="15"/>
      <c r="BTU30" s="15"/>
      <c r="BTV30" s="15"/>
      <c r="BTW30" s="15"/>
      <c r="BTX30" s="15"/>
      <c r="BTY30" s="15"/>
      <c r="BTZ30" s="15"/>
      <c r="BUA30" s="15"/>
      <c r="BUB30" s="15"/>
      <c r="BUC30" s="15"/>
      <c r="BUD30" s="15"/>
      <c r="BUE30" s="15"/>
      <c r="BUF30" s="15"/>
      <c r="BUG30" s="15"/>
      <c r="BUH30" s="15"/>
      <c r="BUI30" s="15"/>
      <c r="BUJ30" s="15"/>
      <c r="BUK30" s="15"/>
      <c r="BUL30" s="15"/>
      <c r="BUM30" s="15"/>
      <c r="BUN30" s="15"/>
      <c r="BUO30" s="15"/>
      <c r="BUP30" s="15"/>
      <c r="BUQ30" s="15"/>
      <c r="BUR30" s="15"/>
      <c r="BUS30" s="15"/>
      <c r="BUT30" s="15"/>
      <c r="BUU30" s="15"/>
      <c r="BUV30" s="15"/>
      <c r="BUW30" s="15"/>
      <c r="BUX30" s="15"/>
      <c r="BUY30" s="15"/>
      <c r="BUZ30" s="15"/>
      <c r="BVA30" s="15"/>
      <c r="BVB30" s="15"/>
      <c r="BVC30" s="15"/>
      <c r="BVD30" s="15"/>
      <c r="BVE30" s="15"/>
      <c r="BVF30" s="15"/>
      <c r="BVG30" s="15"/>
      <c r="BVH30" s="15"/>
      <c r="BVI30" s="15"/>
      <c r="BVJ30" s="15"/>
      <c r="BVK30" s="15"/>
      <c r="BVL30" s="15"/>
      <c r="BVM30" s="15"/>
      <c r="BVN30" s="15"/>
      <c r="BVO30" s="15"/>
      <c r="BVP30" s="15"/>
      <c r="BVQ30" s="15"/>
      <c r="BVR30" s="15"/>
      <c r="BVS30" s="15"/>
      <c r="BVT30" s="15"/>
      <c r="BVU30" s="15"/>
      <c r="BVV30" s="15"/>
      <c r="BVW30" s="15"/>
      <c r="BVX30" s="15"/>
      <c r="BVY30" s="15"/>
      <c r="BVZ30" s="15"/>
      <c r="BWA30" s="15"/>
      <c r="BWB30" s="15"/>
      <c r="BWC30" s="15"/>
      <c r="BWD30" s="15"/>
      <c r="BWE30" s="15"/>
      <c r="BWF30" s="15"/>
      <c r="BWG30" s="15"/>
      <c r="BWH30" s="15"/>
      <c r="BWI30" s="15"/>
      <c r="BWJ30" s="15"/>
      <c r="BWK30" s="15"/>
      <c r="BWL30" s="15"/>
      <c r="BWM30" s="15"/>
      <c r="BWN30" s="15"/>
      <c r="BWO30" s="15"/>
      <c r="BWP30" s="15"/>
      <c r="BWQ30" s="15"/>
      <c r="BWR30" s="15"/>
      <c r="BWS30" s="15"/>
      <c r="BWT30" s="15"/>
      <c r="BWU30" s="15"/>
      <c r="BWV30" s="15"/>
      <c r="BWW30" s="15"/>
      <c r="BWX30" s="15"/>
      <c r="BWY30" s="15"/>
      <c r="BWZ30" s="15"/>
      <c r="BXA30" s="15"/>
      <c r="BXB30" s="15"/>
      <c r="BXC30" s="15"/>
      <c r="BXD30" s="15"/>
      <c r="BXE30" s="15"/>
      <c r="BXF30" s="15"/>
      <c r="BXG30" s="15"/>
      <c r="BXH30" s="15"/>
      <c r="BXI30" s="15"/>
      <c r="BXJ30" s="15"/>
      <c r="BXK30" s="15"/>
      <c r="BXL30" s="15"/>
      <c r="BXM30" s="15"/>
      <c r="BXN30" s="15"/>
      <c r="BXO30" s="15"/>
      <c r="BXP30" s="15"/>
      <c r="BXQ30" s="15"/>
      <c r="BXR30" s="15"/>
      <c r="BXS30" s="15"/>
      <c r="BXT30" s="15"/>
      <c r="BXU30" s="15"/>
      <c r="BXV30" s="15"/>
      <c r="BXW30" s="15"/>
      <c r="BXX30" s="15"/>
      <c r="BXY30" s="15"/>
      <c r="BXZ30" s="15"/>
      <c r="BYA30" s="15"/>
      <c r="BYB30" s="15"/>
      <c r="BYC30" s="15"/>
      <c r="BYD30" s="15"/>
      <c r="BYE30" s="15"/>
      <c r="BYF30" s="15"/>
      <c r="BYG30" s="15"/>
      <c r="BYH30" s="15"/>
      <c r="BYI30" s="15"/>
      <c r="BYJ30" s="15"/>
      <c r="BYK30" s="15"/>
      <c r="BYL30" s="15"/>
      <c r="BYM30" s="15"/>
      <c r="BYN30" s="15"/>
      <c r="BYO30" s="15"/>
      <c r="BYP30" s="15"/>
      <c r="BYQ30" s="15"/>
      <c r="BYR30" s="15"/>
      <c r="BYS30" s="15"/>
      <c r="BYT30" s="15"/>
      <c r="BYU30" s="15"/>
      <c r="BYV30" s="15"/>
      <c r="BYW30" s="15"/>
      <c r="BYX30" s="15"/>
      <c r="BYY30" s="15"/>
      <c r="BYZ30" s="15"/>
      <c r="BZA30" s="15"/>
      <c r="BZB30" s="15"/>
      <c r="BZC30" s="15"/>
      <c r="BZD30" s="15"/>
      <c r="BZE30" s="15"/>
      <c r="BZF30" s="15"/>
      <c r="BZG30" s="15"/>
      <c r="BZH30" s="15"/>
      <c r="BZI30" s="15"/>
      <c r="BZJ30" s="15"/>
      <c r="BZK30" s="15"/>
      <c r="BZL30" s="15"/>
      <c r="BZM30" s="15"/>
      <c r="BZN30" s="15"/>
      <c r="BZO30" s="15"/>
      <c r="BZP30" s="15"/>
      <c r="BZQ30" s="15"/>
      <c r="BZR30" s="15"/>
      <c r="BZS30" s="15"/>
      <c r="BZT30" s="15"/>
      <c r="BZU30" s="15"/>
      <c r="BZV30" s="15"/>
      <c r="BZW30" s="15"/>
      <c r="BZX30" s="15"/>
      <c r="BZY30" s="15"/>
      <c r="BZZ30" s="15"/>
      <c r="CAA30" s="15"/>
      <c r="CAB30" s="15"/>
      <c r="CAC30" s="15"/>
      <c r="CAD30" s="15"/>
      <c r="CAE30" s="15"/>
      <c r="CAF30" s="15"/>
      <c r="CAG30" s="15"/>
      <c r="CAH30" s="15"/>
      <c r="CAI30" s="15"/>
      <c r="CAJ30" s="15"/>
      <c r="CAK30" s="15"/>
      <c r="CAL30" s="15"/>
      <c r="CAM30" s="15"/>
      <c r="CAN30" s="15"/>
      <c r="CAO30" s="15"/>
      <c r="CAP30" s="15"/>
      <c r="CAQ30" s="15"/>
      <c r="CAR30" s="15"/>
      <c r="CAS30" s="15"/>
      <c r="CAT30" s="15"/>
      <c r="CAU30" s="15"/>
      <c r="CAV30" s="15"/>
      <c r="CAW30" s="15"/>
      <c r="CAX30" s="15"/>
      <c r="CAY30" s="15"/>
      <c r="CAZ30" s="15"/>
      <c r="CBA30" s="15"/>
      <c r="CBB30" s="15"/>
      <c r="CBC30" s="15"/>
      <c r="CBD30" s="15"/>
      <c r="CBE30" s="15"/>
      <c r="CBF30" s="15"/>
      <c r="CBG30" s="15"/>
      <c r="CBH30" s="15"/>
      <c r="CBI30" s="15"/>
      <c r="CBJ30" s="15"/>
      <c r="CBK30" s="15"/>
      <c r="CBL30" s="15"/>
      <c r="CBM30" s="15"/>
      <c r="CBN30" s="15"/>
      <c r="CBO30" s="15"/>
      <c r="CBP30" s="15"/>
      <c r="CBQ30" s="15"/>
      <c r="CBR30" s="15"/>
      <c r="CBS30" s="15"/>
      <c r="CBT30" s="15"/>
      <c r="CBU30" s="15"/>
      <c r="CBV30" s="15"/>
      <c r="CBW30" s="15"/>
      <c r="CBX30" s="15"/>
      <c r="CBY30" s="15"/>
      <c r="CBZ30" s="15"/>
      <c r="CCA30" s="15"/>
      <c r="CCB30" s="15"/>
      <c r="CCC30" s="15"/>
      <c r="CCD30" s="15"/>
      <c r="CCE30" s="15"/>
      <c r="CCF30" s="15"/>
      <c r="CCG30" s="15"/>
      <c r="CCH30" s="15"/>
      <c r="CCI30" s="15"/>
      <c r="CCJ30" s="15"/>
      <c r="CCK30" s="15"/>
      <c r="CCL30" s="15"/>
      <c r="CCM30" s="15"/>
      <c r="CCN30" s="15"/>
      <c r="CCO30" s="15"/>
      <c r="CCP30" s="15"/>
      <c r="CCQ30" s="15"/>
      <c r="CCR30" s="15"/>
      <c r="CCS30" s="15"/>
      <c r="CCT30" s="15"/>
      <c r="CCU30" s="15"/>
      <c r="CCV30" s="15"/>
      <c r="CCW30" s="15"/>
      <c r="CCX30" s="15"/>
      <c r="CCY30" s="15"/>
      <c r="CCZ30" s="15"/>
      <c r="CDA30" s="15"/>
      <c r="CDB30" s="15"/>
      <c r="CDC30" s="15"/>
      <c r="CDD30" s="15"/>
      <c r="CDE30" s="15"/>
      <c r="CDF30" s="15"/>
      <c r="CDG30" s="15"/>
      <c r="CDH30" s="15"/>
      <c r="CDI30" s="15"/>
      <c r="CDJ30" s="15"/>
      <c r="CDK30" s="15"/>
      <c r="CDL30" s="15"/>
      <c r="CDM30" s="15"/>
      <c r="CDN30" s="15"/>
      <c r="CDO30" s="15"/>
      <c r="CDP30" s="15"/>
      <c r="CDQ30" s="15"/>
      <c r="CDR30" s="15"/>
      <c r="CDS30" s="15"/>
      <c r="CDT30" s="15"/>
      <c r="CDU30" s="15"/>
      <c r="CDV30" s="15"/>
      <c r="CDW30" s="15"/>
      <c r="CDX30" s="15"/>
      <c r="CDY30" s="15"/>
      <c r="CDZ30" s="15"/>
      <c r="CEA30" s="15"/>
      <c r="CEB30" s="15"/>
      <c r="CEC30" s="15"/>
      <c r="CED30" s="15"/>
      <c r="CEE30" s="15"/>
      <c r="CEF30" s="15"/>
      <c r="CEG30" s="15"/>
      <c r="CEH30" s="15"/>
      <c r="CEI30" s="15"/>
      <c r="CEJ30" s="15"/>
      <c r="CEK30" s="15"/>
      <c r="CEL30" s="15"/>
      <c r="CEM30" s="15"/>
      <c r="CEN30" s="15"/>
      <c r="CEO30" s="15"/>
      <c r="CEP30" s="15"/>
      <c r="CEQ30" s="15"/>
      <c r="CER30" s="15"/>
      <c r="CES30" s="15"/>
      <c r="CET30" s="15"/>
      <c r="CEU30" s="15"/>
      <c r="CEV30" s="15"/>
      <c r="CEW30" s="15"/>
      <c r="CEX30" s="15"/>
      <c r="CEY30" s="15"/>
      <c r="CEZ30" s="15"/>
      <c r="CFA30" s="15"/>
      <c r="CFB30" s="15"/>
      <c r="CFC30" s="15"/>
      <c r="CFD30" s="15"/>
      <c r="CFE30" s="15"/>
      <c r="CFF30" s="15"/>
      <c r="CFG30" s="15"/>
      <c r="CFH30" s="15"/>
      <c r="CFI30" s="15"/>
      <c r="CFJ30" s="15"/>
      <c r="CFK30" s="15"/>
      <c r="CFL30" s="15"/>
      <c r="CFM30" s="15"/>
      <c r="CFN30" s="15"/>
      <c r="CFO30" s="15"/>
      <c r="CFP30" s="15"/>
      <c r="CFQ30" s="15"/>
      <c r="CFR30" s="15"/>
      <c r="CFS30" s="15"/>
      <c r="CFT30" s="15"/>
      <c r="CFU30" s="15"/>
      <c r="CFV30" s="15"/>
      <c r="CFW30" s="15"/>
      <c r="CFX30" s="15"/>
      <c r="CFY30" s="15"/>
      <c r="CFZ30" s="15"/>
      <c r="CGA30" s="15"/>
      <c r="CGB30" s="15"/>
      <c r="CGC30" s="15"/>
      <c r="CGD30" s="15"/>
      <c r="CGE30" s="15"/>
      <c r="CGF30" s="15"/>
      <c r="CGG30" s="15"/>
      <c r="CGH30" s="15"/>
      <c r="CGI30" s="15"/>
      <c r="CGJ30" s="15"/>
      <c r="CGK30" s="15"/>
      <c r="CGL30" s="15"/>
      <c r="CGM30" s="15"/>
      <c r="CGN30" s="15"/>
      <c r="CGO30" s="15"/>
      <c r="CGP30" s="15"/>
      <c r="CGQ30" s="15"/>
      <c r="CGR30" s="15"/>
      <c r="CGS30" s="15"/>
      <c r="CGT30" s="15"/>
      <c r="CGU30" s="15"/>
      <c r="CGV30" s="15"/>
      <c r="CGW30" s="15"/>
      <c r="CGX30" s="15"/>
      <c r="CGY30" s="15"/>
      <c r="CGZ30" s="15"/>
      <c r="CHA30" s="15"/>
      <c r="CHB30" s="15"/>
      <c r="CHC30" s="15"/>
      <c r="CHD30" s="15"/>
      <c r="CHE30" s="15"/>
      <c r="CHF30" s="15"/>
      <c r="CHG30" s="15"/>
      <c r="CHH30" s="15"/>
      <c r="CHI30" s="15"/>
      <c r="CHJ30" s="15"/>
      <c r="CHK30" s="15"/>
      <c r="CHL30" s="15"/>
      <c r="CHM30" s="15"/>
      <c r="CHN30" s="15"/>
      <c r="CHO30" s="15"/>
      <c r="CHP30" s="15"/>
      <c r="CHQ30" s="15"/>
      <c r="CHR30" s="15"/>
      <c r="CHS30" s="15"/>
      <c r="CHT30" s="15"/>
      <c r="CHU30" s="15"/>
      <c r="CHV30" s="15"/>
      <c r="CHW30" s="15"/>
      <c r="CHX30" s="15"/>
      <c r="CHY30" s="15"/>
      <c r="CHZ30" s="15"/>
      <c r="CIA30" s="15"/>
      <c r="CIB30" s="15"/>
      <c r="CIC30" s="15"/>
      <c r="CID30" s="15"/>
      <c r="CIE30" s="15"/>
      <c r="CIF30" s="15"/>
      <c r="CIG30" s="15"/>
      <c r="CIH30" s="15"/>
      <c r="CII30" s="15"/>
      <c r="CIJ30" s="15"/>
      <c r="CIK30" s="15"/>
      <c r="CIL30" s="15"/>
      <c r="CIM30" s="15"/>
      <c r="CIN30" s="15"/>
      <c r="CIO30" s="15"/>
      <c r="CIP30" s="15"/>
      <c r="CIQ30" s="15"/>
      <c r="CIR30" s="15"/>
      <c r="CIS30" s="15"/>
      <c r="CIT30" s="15"/>
      <c r="CIU30" s="15"/>
      <c r="CIV30" s="15"/>
      <c r="CIW30" s="15"/>
      <c r="CIX30" s="15"/>
      <c r="CIY30" s="15"/>
      <c r="CIZ30" s="15"/>
      <c r="CJA30" s="15"/>
      <c r="CJB30" s="15"/>
      <c r="CJC30" s="15"/>
      <c r="CJD30" s="15"/>
      <c r="CJE30" s="15"/>
      <c r="CJF30" s="15"/>
      <c r="CJG30" s="15"/>
      <c r="CJH30" s="15"/>
      <c r="CJI30" s="15"/>
      <c r="CJJ30" s="15"/>
      <c r="CJK30" s="15"/>
      <c r="CJL30" s="15"/>
      <c r="CJM30" s="15"/>
      <c r="CJN30" s="15"/>
      <c r="CJO30" s="15"/>
      <c r="CJP30" s="15"/>
      <c r="CJQ30" s="15"/>
      <c r="CJR30" s="15"/>
      <c r="CJS30" s="15"/>
      <c r="CJT30" s="15"/>
      <c r="CJU30" s="15"/>
      <c r="CJV30" s="15"/>
      <c r="CJW30" s="15"/>
      <c r="CJX30" s="15"/>
      <c r="CJY30" s="15"/>
      <c r="CJZ30" s="15"/>
      <c r="CKA30" s="15"/>
      <c r="CKB30" s="15"/>
      <c r="CKC30" s="15"/>
      <c r="CKD30" s="15"/>
      <c r="CKE30" s="15"/>
      <c r="CKF30" s="15"/>
      <c r="CKG30" s="15"/>
      <c r="CKH30" s="15"/>
      <c r="CKI30" s="15"/>
      <c r="CKJ30" s="15"/>
      <c r="CKK30" s="15"/>
      <c r="CKL30" s="15"/>
      <c r="CKM30" s="15"/>
      <c r="CKN30" s="15"/>
      <c r="CKO30" s="15"/>
      <c r="CKP30" s="15"/>
      <c r="CKQ30" s="15"/>
      <c r="CKR30" s="15"/>
      <c r="CKS30" s="15"/>
      <c r="CKT30" s="15"/>
      <c r="CKU30" s="15"/>
      <c r="CKV30" s="15"/>
      <c r="CKW30" s="15"/>
      <c r="CKX30" s="15"/>
      <c r="CKY30" s="15"/>
      <c r="CKZ30" s="15"/>
      <c r="CLA30" s="15"/>
      <c r="CLB30" s="15"/>
      <c r="CLC30" s="15"/>
      <c r="CLD30" s="15"/>
      <c r="CLE30" s="15"/>
      <c r="CLF30" s="15"/>
      <c r="CLG30" s="15"/>
      <c r="CLH30" s="15"/>
      <c r="CLI30" s="15"/>
      <c r="CLJ30" s="15"/>
      <c r="CLK30" s="15"/>
      <c r="CLL30" s="15"/>
      <c r="CLM30" s="15"/>
      <c r="CLN30" s="15"/>
      <c r="CLO30" s="15"/>
      <c r="CLP30" s="15"/>
      <c r="CLQ30" s="15"/>
      <c r="CLR30" s="15"/>
      <c r="CLS30" s="15"/>
      <c r="CLT30" s="15"/>
      <c r="CLU30" s="15"/>
      <c r="CLV30" s="15"/>
      <c r="CLW30" s="15"/>
      <c r="CLX30" s="15"/>
      <c r="CLY30" s="15"/>
      <c r="CLZ30" s="15"/>
      <c r="CMA30" s="15"/>
      <c r="CMB30" s="15"/>
      <c r="CMC30" s="15"/>
      <c r="CMD30" s="15"/>
      <c r="CME30" s="15"/>
      <c r="CMF30" s="15"/>
      <c r="CMG30" s="15"/>
      <c r="CMH30" s="15"/>
      <c r="CMI30" s="15"/>
      <c r="CMJ30" s="15"/>
      <c r="CMK30" s="15"/>
      <c r="CML30" s="15"/>
      <c r="CMM30" s="15"/>
      <c r="CMN30" s="15"/>
      <c r="CMO30" s="15"/>
      <c r="CMP30" s="15"/>
      <c r="CMQ30" s="15"/>
      <c r="CMR30" s="15"/>
      <c r="CMS30" s="15"/>
      <c r="CMT30" s="15"/>
      <c r="CMU30" s="15"/>
      <c r="CMV30" s="15"/>
      <c r="CMW30" s="15"/>
      <c r="CMX30" s="15"/>
      <c r="CMY30" s="15"/>
      <c r="CMZ30" s="15"/>
      <c r="CNA30" s="15"/>
      <c r="CNB30" s="15"/>
      <c r="CNC30" s="15"/>
      <c r="CND30" s="15"/>
      <c r="CNE30" s="15"/>
      <c r="CNF30" s="15"/>
      <c r="CNG30" s="15"/>
      <c r="CNH30" s="15"/>
      <c r="CNI30" s="15"/>
      <c r="CNJ30" s="15"/>
      <c r="CNK30" s="15"/>
      <c r="CNL30" s="15"/>
      <c r="CNM30" s="15"/>
      <c r="CNN30" s="15"/>
      <c r="CNO30" s="15"/>
      <c r="CNP30" s="15"/>
      <c r="CNQ30" s="15"/>
      <c r="CNR30" s="15"/>
      <c r="CNS30" s="15"/>
      <c r="CNT30" s="15"/>
      <c r="CNU30" s="15"/>
      <c r="CNV30" s="15"/>
      <c r="CNW30" s="15"/>
      <c r="CNX30" s="15"/>
      <c r="CNY30" s="15"/>
      <c r="CNZ30" s="15"/>
      <c r="COA30" s="15"/>
      <c r="COB30" s="15"/>
      <c r="COC30" s="15"/>
      <c r="COD30" s="15"/>
      <c r="COE30" s="15"/>
      <c r="COF30" s="15"/>
      <c r="COG30" s="15"/>
      <c r="COH30" s="15"/>
      <c r="COI30" s="15"/>
      <c r="COJ30" s="15"/>
      <c r="COK30" s="15"/>
      <c r="COL30" s="15"/>
      <c r="COM30" s="15"/>
      <c r="CON30" s="15"/>
      <c r="COO30" s="15"/>
      <c r="COP30" s="15"/>
      <c r="COQ30" s="15"/>
      <c r="COR30" s="15"/>
      <c r="COS30" s="15"/>
      <c r="COT30" s="15"/>
      <c r="COU30" s="15"/>
      <c r="COV30" s="15"/>
      <c r="COW30" s="15"/>
      <c r="COX30" s="15"/>
      <c r="COY30" s="15"/>
      <c r="COZ30" s="15"/>
      <c r="CPA30" s="15"/>
      <c r="CPB30" s="15"/>
      <c r="CPC30" s="15"/>
      <c r="CPD30" s="15"/>
      <c r="CPE30" s="15"/>
      <c r="CPF30" s="15"/>
      <c r="CPG30" s="15"/>
      <c r="CPH30" s="15"/>
      <c r="CPI30" s="15"/>
      <c r="CPJ30" s="15"/>
      <c r="CPK30" s="15"/>
      <c r="CPL30" s="15"/>
      <c r="CPM30" s="15"/>
      <c r="CPN30" s="15"/>
      <c r="CPO30" s="15"/>
      <c r="CPP30" s="15"/>
      <c r="CPQ30" s="15"/>
      <c r="CPR30" s="15"/>
      <c r="CPS30" s="15"/>
      <c r="CPT30" s="15"/>
      <c r="CPU30" s="15"/>
      <c r="CPV30" s="15"/>
      <c r="CPW30" s="15"/>
      <c r="CPX30" s="15"/>
      <c r="CPY30" s="15"/>
      <c r="CPZ30" s="15"/>
      <c r="CQA30" s="15"/>
      <c r="CQB30" s="15"/>
      <c r="CQC30" s="15"/>
      <c r="CQD30" s="15"/>
      <c r="CQE30" s="15"/>
      <c r="CQF30" s="15"/>
      <c r="CQG30" s="15"/>
      <c r="CQH30" s="15"/>
      <c r="CQI30" s="15"/>
      <c r="CQJ30" s="15"/>
      <c r="CQK30" s="15"/>
      <c r="CQL30" s="15"/>
      <c r="CQM30" s="15"/>
      <c r="CQN30" s="15"/>
      <c r="CQO30" s="15"/>
      <c r="CQP30" s="15"/>
      <c r="CQQ30" s="15"/>
      <c r="CQR30" s="15"/>
      <c r="CQS30" s="15"/>
      <c r="CQT30" s="15"/>
      <c r="CQU30" s="15"/>
      <c r="CQV30" s="15"/>
      <c r="CQW30" s="15"/>
      <c r="CQX30" s="15"/>
      <c r="CQY30" s="15"/>
      <c r="CQZ30" s="15"/>
      <c r="CRA30" s="15"/>
      <c r="CRB30" s="15"/>
      <c r="CRC30" s="15"/>
      <c r="CRD30" s="15"/>
      <c r="CRE30" s="15"/>
      <c r="CRF30" s="15"/>
      <c r="CRG30" s="15"/>
      <c r="CRH30" s="15"/>
      <c r="CRI30" s="15"/>
      <c r="CRJ30" s="15"/>
      <c r="CRK30" s="15"/>
      <c r="CRL30" s="15"/>
      <c r="CRM30" s="15"/>
      <c r="CRN30" s="15"/>
      <c r="CRO30" s="15"/>
      <c r="CRP30" s="15"/>
      <c r="CRQ30" s="15"/>
      <c r="CRR30" s="15"/>
      <c r="CRS30" s="15"/>
      <c r="CRT30" s="15"/>
      <c r="CRU30" s="15"/>
      <c r="CRV30" s="15"/>
      <c r="CRW30" s="15"/>
      <c r="CRX30" s="15"/>
      <c r="CRY30" s="15"/>
      <c r="CRZ30" s="15"/>
      <c r="CSA30" s="15"/>
      <c r="CSB30" s="15"/>
      <c r="CSC30" s="15"/>
      <c r="CSD30" s="15"/>
      <c r="CSE30" s="15"/>
      <c r="CSF30" s="15"/>
      <c r="CSG30" s="15"/>
      <c r="CSH30" s="15"/>
      <c r="CSI30" s="15"/>
      <c r="CSJ30" s="15"/>
      <c r="CSK30" s="15"/>
      <c r="CSL30" s="15"/>
      <c r="CSM30" s="15"/>
      <c r="CSN30" s="15"/>
      <c r="CSO30" s="15"/>
      <c r="CSP30" s="15"/>
      <c r="CSQ30" s="15"/>
      <c r="CSR30" s="15"/>
      <c r="CSS30" s="15"/>
      <c r="CST30" s="15"/>
      <c r="CSU30" s="15"/>
      <c r="CSV30" s="15"/>
      <c r="CSW30" s="15"/>
      <c r="CSX30" s="15"/>
      <c r="CSY30" s="15"/>
      <c r="CSZ30" s="15"/>
      <c r="CTA30" s="15"/>
      <c r="CTB30" s="15"/>
      <c r="CTC30" s="15"/>
      <c r="CTD30" s="15"/>
      <c r="CTE30" s="15"/>
      <c r="CTF30" s="15"/>
      <c r="CTG30" s="15"/>
      <c r="CTH30" s="15"/>
      <c r="CTI30" s="15"/>
      <c r="CTJ30" s="15"/>
      <c r="CTK30" s="15"/>
      <c r="CTL30" s="15"/>
      <c r="CTM30" s="15"/>
      <c r="CTN30" s="15"/>
      <c r="CTO30" s="15"/>
      <c r="CTP30" s="15"/>
      <c r="CTQ30" s="15"/>
      <c r="CTR30" s="15"/>
      <c r="CTS30" s="15"/>
      <c r="CTT30" s="15"/>
      <c r="CTU30" s="15"/>
      <c r="CTV30" s="15"/>
      <c r="CTW30" s="15"/>
      <c r="CTX30" s="15"/>
      <c r="CTY30" s="15"/>
      <c r="CTZ30" s="15"/>
      <c r="CUA30" s="15"/>
      <c r="CUB30" s="15"/>
      <c r="CUC30" s="15"/>
      <c r="CUD30" s="15"/>
      <c r="CUE30" s="15"/>
      <c r="CUF30" s="15"/>
      <c r="CUG30" s="15"/>
      <c r="CUH30" s="15"/>
      <c r="CUI30" s="15"/>
      <c r="CUJ30" s="15"/>
      <c r="CUK30" s="15"/>
      <c r="CUL30" s="15"/>
      <c r="CUM30" s="15"/>
      <c r="CUN30" s="15"/>
      <c r="CUO30" s="15"/>
      <c r="CUP30" s="15"/>
      <c r="CUQ30" s="15"/>
      <c r="CUR30" s="15"/>
      <c r="CUS30" s="15"/>
      <c r="CUT30" s="15"/>
      <c r="CUU30" s="15"/>
      <c r="CUV30" s="15"/>
      <c r="CUW30" s="15"/>
      <c r="CUX30" s="15"/>
      <c r="CUY30" s="15"/>
      <c r="CUZ30" s="15"/>
      <c r="CVA30" s="15"/>
      <c r="CVB30" s="15"/>
      <c r="CVC30" s="15"/>
      <c r="CVD30" s="15"/>
      <c r="CVE30" s="15"/>
      <c r="CVF30" s="15"/>
      <c r="CVG30" s="15"/>
      <c r="CVH30" s="15"/>
      <c r="CVI30" s="15"/>
      <c r="CVJ30" s="15"/>
      <c r="CVK30" s="15"/>
      <c r="CVL30" s="15"/>
      <c r="CVM30" s="15"/>
      <c r="CVN30" s="15"/>
      <c r="CVO30" s="15"/>
      <c r="CVP30" s="15"/>
      <c r="CVQ30" s="15"/>
      <c r="CVR30" s="15"/>
      <c r="CVS30" s="15"/>
      <c r="CVT30" s="15"/>
      <c r="CVU30" s="15"/>
      <c r="CVV30" s="15"/>
      <c r="CVW30" s="15"/>
      <c r="CVX30" s="15"/>
      <c r="CVY30" s="15"/>
      <c r="CVZ30" s="15"/>
      <c r="CWA30" s="15"/>
      <c r="CWB30" s="15"/>
      <c r="CWC30" s="15"/>
      <c r="CWD30" s="15"/>
      <c r="CWE30" s="15"/>
      <c r="CWF30" s="15"/>
      <c r="CWG30" s="15"/>
      <c r="CWH30" s="15"/>
      <c r="CWI30" s="15"/>
      <c r="CWJ30" s="15"/>
      <c r="CWK30" s="15"/>
      <c r="CWL30" s="15"/>
      <c r="CWM30" s="15"/>
      <c r="CWN30" s="15"/>
      <c r="CWO30" s="15"/>
      <c r="CWP30" s="15"/>
      <c r="CWQ30" s="15"/>
      <c r="CWR30" s="15"/>
      <c r="CWS30" s="15"/>
      <c r="CWT30" s="15"/>
      <c r="CWU30" s="15"/>
      <c r="CWV30" s="15"/>
      <c r="CWW30" s="15"/>
      <c r="CWX30" s="15"/>
      <c r="CWY30" s="15"/>
      <c r="CWZ30" s="15"/>
      <c r="CXA30" s="15"/>
      <c r="CXB30" s="15"/>
      <c r="CXC30" s="15"/>
      <c r="CXD30" s="15"/>
      <c r="CXE30" s="15"/>
      <c r="CXF30" s="15"/>
      <c r="CXG30" s="15"/>
      <c r="CXH30" s="15"/>
      <c r="CXI30" s="15"/>
      <c r="CXJ30" s="15"/>
      <c r="CXK30" s="15"/>
      <c r="CXL30" s="15"/>
      <c r="CXM30" s="15"/>
      <c r="CXN30" s="15"/>
      <c r="CXO30" s="15"/>
      <c r="CXP30" s="15"/>
      <c r="CXQ30" s="15"/>
      <c r="CXR30" s="15"/>
      <c r="CXS30" s="15"/>
      <c r="CXT30" s="15"/>
      <c r="CXU30" s="15"/>
      <c r="CXV30" s="15"/>
      <c r="CXW30" s="15"/>
      <c r="CXX30" s="15"/>
      <c r="CXY30" s="15"/>
      <c r="CXZ30" s="15"/>
      <c r="CYA30" s="15"/>
      <c r="CYB30" s="15"/>
      <c r="CYC30" s="15"/>
      <c r="CYD30" s="15"/>
      <c r="CYE30" s="15"/>
      <c r="CYF30" s="15"/>
      <c r="CYG30" s="15"/>
      <c r="CYH30" s="15"/>
      <c r="CYI30" s="15"/>
      <c r="CYJ30" s="15"/>
      <c r="CYK30" s="15"/>
      <c r="CYL30" s="15"/>
      <c r="CYM30" s="15"/>
      <c r="CYN30" s="15"/>
      <c r="CYO30" s="15"/>
      <c r="CYP30" s="15"/>
      <c r="CYQ30" s="15"/>
      <c r="CYR30" s="15"/>
      <c r="CYS30" s="15"/>
      <c r="CYT30" s="15"/>
      <c r="CYU30" s="15"/>
      <c r="CYV30" s="15"/>
      <c r="CYW30" s="15"/>
      <c r="CYX30" s="15"/>
      <c r="CYY30" s="15"/>
      <c r="CYZ30" s="15"/>
      <c r="CZA30" s="15"/>
      <c r="CZB30" s="15"/>
      <c r="CZC30" s="15"/>
      <c r="CZD30" s="15"/>
      <c r="CZE30" s="15"/>
      <c r="CZF30" s="15"/>
      <c r="CZG30" s="15"/>
      <c r="CZH30" s="15"/>
      <c r="CZI30" s="15"/>
      <c r="CZJ30" s="15"/>
      <c r="CZK30" s="15"/>
      <c r="CZL30" s="15"/>
      <c r="CZM30" s="15"/>
      <c r="CZN30" s="15"/>
      <c r="CZO30" s="15"/>
      <c r="CZP30" s="15"/>
      <c r="CZQ30" s="15"/>
      <c r="CZR30" s="15"/>
      <c r="CZS30" s="15"/>
      <c r="CZT30" s="15"/>
      <c r="CZU30" s="15"/>
      <c r="CZV30" s="15"/>
      <c r="CZW30" s="15"/>
      <c r="CZX30" s="15"/>
      <c r="CZY30" s="15"/>
      <c r="CZZ30" s="15"/>
      <c r="DAA30" s="15"/>
      <c r="DAB30" s="15"/>
      <c r="DAC30" s="15"/>
      <c r="DAD30" s="15"/>
      <c r="DAE30" s="15"/>
      <c r="DAF30" s="15"/>
      <c r="DAG30" s="15"/>
      <c r="DAH30" s="15"/>
      <c r="DAI30" s="15"/>
      <c r="DAJ30" s="15"/>
      <c r="DAK30" s="15"/>
      <c r="DAL30" s="15"/>
      <c r="DAM30" s="15"/>
      <c r="DAN30" s="15"/>
      <c r="DAO30" s="15"/>
      <c r="DAP30" s="15"/>
      <c r="DAQ30" s="15"/>
      <c r="DAR30" s="15"/>
      <c r="DAS30" s="15"/>
      <c r="DAT30" s="15"/>
      <c r="DAU30" s="15"/>
      <c r="DAV30" s="15"/>
      <c r="DAW30" s="15"/>
      <c r="DAX30" s="15"/>
      <c r="DAY30" s="15"/>
      <c r="DAZ30" s="15"/>
      <c r="DBA30" s="15"/>
      <c r="DBB30" s="15"/>
      <c r="DBC30" s="15"/>
      <c r="DBD30" s="15"/>
      <c r="DBE30" s="15"/>
      <c r="DBF30" s="15"/>
      <c r="DBG30" s="15"/>
      <c r="DBH30" s="15"/>
      <c r="DBI30" s="15"/>
      <c r="DBJ30" s="15"/>
      <c r="DBK30" s="15"/>
      <c r="DBL30" s="15"/>
      <c r="DBM30" s="15"/>
      <c r="DBN30" s="15"/>
      <c r="DBO30" s="15"/>
      <c r="DBP30" s="15"/>
      <c r="DBQ30" s="15"/>
      <c r="DBR30" s="15"/>
      <c r="DBS30" s="15"/>
      <c r="DBT30" s="15"/>
      <c r="DBU30" s="15"/>
      <c r="DBV30" s="15"/>
      <c r="DBW30" s="15"/>
      <c r="DBX30" s="15"/>
      <c r="DBY30" s="15"/>
      <c r="DBZ30" s="15"/>
      <c r="DCA30" s="15"/>
      <c r="DCB30" s="15"/>
      <c r="DCC30" s="15"/>
      <c r="DCD30" s="15"/>
      <c r="DCE30" s="15"/>
      <c r="DCF30" s="15"/>
      <c r="DCG30" s="15"/>
      <c r="DCH30" s="15"/>
      <c r="DCI30" s="15"/>
      <c r="DCJ30" s="15"/>
      <c r="DCK30" s="15"/>
      <c r="DCL30" s="15"/>
      <c r="DCM30" s="15"/>
      <c r="DCN30" s="15"/>
      <c r="DCO30" s="15"/>
      <c r="DCP30" s="15"/>
      <c r="DCQ30" s="15"/>
      <c r="DCR30" s="15"/>
      <c r="DCS30" s="15"/>
      <c r="DCT30" s="15"/>
      <c r="DCU30" s="15"/>
      <c r="DCV30" s="15"/>
      <c r="DCW30" s="15"/>
      <c r="DCX30" s="15"/>
      <c r="DCY30" s="15"/>
      <c r="DCZ30" s="15"/>
      <c r="DDA30" s="15"/>
      <c r="DDB30" s="15"/>
      <c r="DDC30" s="15"/>
      <c r="DDD30" s="15"/>
      <c r="DDE30" s="15"/>
      <c r="DDF30" s="15"/>
      <c r="DDG30" s="15"/>
      <c r="DDH30" s="15"/>
      <c r="DDI30" s="15"/>
      <c r="DDJ30" s="15"/>
      <c r="DDK30" s="15"/>
      <c r="DDL30" s="15"/>
      <c r="DDM30" s="15"/>
      <c r="DDN30" s="15"/>
      <c r="DDO30" s="15"/>
      <c r="DDP30" s="15"/>
      <c r="DDQ30" s="15"/>
      <c r="DDR30" s="15"/>
      <c r="DDS30" s="15"/>
      <c r="DDT30" s="15"/>
      <c r="DDU30" s="15"/>
      <c r="DDV30" s="15"/>
      <c r="DDW30" s="15"/>
      <c r="DDX30" s="15"/>
      <c r="DDY30" s="15"/>
      <c r="DDZ30" s="15"/>
      <c r="DEA30" s="15"/>
      <c r="DEB30" s="15"/>
      <c r="DEC30" s="15"/>
      <c r="DED30" s="15"/>
      <c r="DEE30" s="15"/>
      <c r="DEF30" s="15"/>
      <c r="DEG30" s="15"/>
      <c r="DEH30" s="15"/>
      <c r="DEI30" s="15"/>
      <c r="DEJ30" s="15"/>
      <c r="DEK30" s="15"/>
      <c r="DEL30" s="15"/>
      <c r="DEM30" s="15"/>
      <c r="DEN30" s="15"/>
      <c r="DEO30" s="15"/>
      <c r="DEP30" s="15"/>
      <c r="DEQ30" s="15"/>
      <c r="DER30" s="15"/>
      <c r="DES30" s="15"/>
      <c r="DET30" s="15"/>
      <c r="DEU30" s="15"/>
      <c r="DEV30" s="15"/>
      <c r="DEW30" s="15"/>
      <c r="DEX30" s="15"/>
      <c r="DEY30" s="15"/>
      <c r="DEZ30" s="15"/>
      <c r="DFA30" s="15"/>
      <c r="DFB30" s="15"/>
      <c r="DFC30" s="15"/>
      <c r="DFD30" s="15"/>
      <c r="DFE30" s="15"/>
      <c r="DFF30" s="15"/>
      <c r="DFG30" s="15"/>
      <c r="DFH30" s="15"/>
      <c r="DFI30" s="15"/>
      <c r="DFJ30" s="15"/>
      <c r="DFK30" s="15"/>
      <c r="DFL30" s="15"/>
      <c r="DFM30" s="15"/>
      <c r="DFN30" s="15"/>
      <c r="DFO30" s="15"/>
      <c r="DFP30" s="15"/>
      <c r="DFQ30" s="15"/>
      <c r="DFR30" s="15"/>
      <c r="DFS30" s="15"/>
      <c r="DFT30" s="15"/>
      <c r="DFU30" s="15"/>
      <c r="DFV30" s="15"/>
      <c r="DFW30" s="15"/>
      <c r="DFX30" s="15"/>
      <c r="DFY30" s="15"/>
      <c r="DFZ30" s="15"/>
      <c r="DGA30" s="15"/>
      <c r="DGB30" s="15"/>
      <c r="DGC30" s="15"/>
      <c r="DGD30" s="15"/>
      <c r="DGE30" s="15"/>
      <c r="DGF30" s="15"/>
      <c r="DGG30" s="15"/>
      <c r="DGH30" s="15"/>
      <c r="DGI30" s="15"/>
      <c r="DGJ30" s="15"/>
      <c r="DGK30" s="15"/>
      <c r="DGL30" s="15"/>
      <c r="DGM30" s="15"/>
      <c r="DGN30" s="15"/>
      <c r="DGO30" s="15"/>
      <c r="DGP30" s="15"/>
      <c r="DGQ30" s="15"/>
      <c r="DGR30" s="15"/>
      <c r="DGS30" s="15"/>
      <c r="DGT30" s="15"/>
      <c r="DGU30" s="15"/>
      <c r="DGV30" s="15"/>
      <c r="DGW30" s="15"/>
      <c r="DGX30" s="15"/>
      <c r="DGY30" s="15"/>
      <c r="DGZ30" s="15"/>
      <c r="DHA30" s="15"/>
      <c r="DHB30" s="15"/>
      <c r="DHC30" s="15"/>
      <c r="DHD30" s="15"/>
      <c r="DHE30" s="15"/>
      <c r="DHF30" s="15"/>
      <c r="DHG30" s="15"/>
      <c r="DHH30" s="15"/>
      <c r="DHI30" s="15"/>
      <c r="DHJ30" s="15"/>
      <c r="DHK30" s="15"/>
      <c r="DHL30" s="15"/>
      <c r="DHM30" s="15"/>
      <c r="DHN30" s="15"/>
      <c r="DHO30" s="15"/>
      <c r="DHP30" s="15"/>
      <c r="DHQ30" s="15"/>
      <c r="DHR30" s="15"/>
      <c r="DHS30" s="15"/>
      <c r="DHT30" s="15"/>
      <c r="DHU30" s="15"/>
      <c r="DHV30" s="15"/>
      <c r="DHW30" s="15"/>
      <c r="DHX30" s="15"/>
      <c r="DHY30" s="15"/>
      <c r="DHZ30" s="15"/>
      <c r="DIA30" s="15"/>
      <c r="DIB30" s="15"/>
      <c r="DIC30" s="15"/>
      <c r="DID30" s="15"/>
      <c r="DIE30" s="15"/>
      <c r="DIF30" s="15"/>
      <c r="DIG30" s="15"/>
      <c r="DIH30" s="15"/>
      <c r="DII30" s="15"/>
      <c r="DIJ30" s="15"/>
      <c r="DIK30" s="15"/>
      <c r="DIL30" s="15"/>
      <c r="DIM30" s="15"/>
      <c r="DIN30" s="15"/>
      <c r="DIO30" s="15"/>
      <c r="DIP30" s="15"/>
      <c r="DIQ30" s="15"/>
      <c r="DIR30" s="15"/>
      <c r="DIS30" s="15"/>
      <c r="DIT30" s="15"/>
      <c r="DIU30" s="15"/>
      <c r="DIV30" s="15"/>
      <c r="DIW30" s="15"/>
      <c r="DIX30" s="15"/>
      <c r="DIY30" s="15"/>
      <c r="DIZ30" s="15"/>
      <c r="DJA30" s="15"/>
      <c r="DJB30" s="15"/>
      <c r="DJC30" s="15"/>
      <c r="DJD30" s="15"/>
      <c r="DJE30" s="15"/>
      <c r="DJF30" s="15"/>
      <c r="DJG30" s="15"/>
      <c r="DJH30" s="15"/>
      <c r="DJI30" s="15"/>
      <c r="DJJ30" s="15"/>
      <c r="DJK30" s="15"/>
      <c r="DJL30" s="15"/>
      <c r="DJM30" s="15"/>
      <c r="DJN30" s="15"/>
      <c r="DJO30" s="15"/>
      <c r="DJP30" s="15"/>
      <c r="DJQ30" s="15"/>
      <c r="DJR30" s="15"/>
      <c r="DJS30" s="15"/>
      <c r="DJT30" s="15"/>
      <c r="DJU30" s="15"/>
      <c r="DJV30" s="15"/>
      <c r="DJW30" s="15"/>
      <c r="DJX30" s="15"/>
      <c r="DJY30" s="15"/>
      <c r="DJZ30" s="15"/>
      <c r="DKA30" s="15"/>
      <c r="DKB30" s="15"/>
      <c r="DKC30" s="15"/>
      <c r="DKD30" s="15"/>
      <c r="DKE30" s="15"/>
      <c r="DKF30" s="15"/>
      <c r="DKG30" s="15"/>
      <c r="DKH30" s="15"/>
      <c r="DKI30" s="15"/>
      <c r="DKJ30" s="15"/>
      <c r="DKK30" s="15"/>
      <c r="DKL30" s="15"/>
      <c r="DKM30" s="15"/>
      <c r="DKN30" s="15"/>
      <c r="DKO30" s="15"/>
      <c r="DKP30" s="15"/>
      <c r="DKQ30" s="15"/>
      <c r="DKR30" s="15"/>
      <c r="DKS30" s="15"/>
      <c r="DKT30" s="15"/>
      <c r="DKU30" s="15"/>
      <c r="DKV30" s="15"/>
      <c r="DKW30" s="15"/>
      <c r="DKX30" s="15"/>
      <c r="DKY30" s="15"/>
      <c r="DKZ30" s="15"/>
      <c r="DLA30" s="15"/>
      <c r="DLB30" s="15"/>
      <c r="DLC30" s="15"/>
      <c r="DLD30" s="15"/>
      <c r="DLE30" s="15"/>
      <c r="DLF30" s="15"/>
      <c r="DLG30" s="15"/>
      <c r="DLH30" s="15"/>
      <c r="DLI30" s="15"/>
      <c r="DLJ30" s="15"/>
      <c r="DLK30" s="15"/>
      <c r="DLL30" s="15"/>
      <c r="DLM30" s="15"/>
      <c r="DLN30" s="15"/>
      <c r="DLO30" s="15"/>
      <c r="DLP30" s="15"/>
      <c r="DLQ30" s="15"/>
      <c r="DLR30" s="15"/>
      <c r="DLS30" s="15"/>
      <c r="DLT30" s="15"/>
      <c r="DLU30" s="15"/>
      <c r="DLV30" s="15"/>
      <c r="DLW30" s="15"/>
      <c r="DLX30" s="15"/>
      <c r="DLY30" s="15"/>
      <c r="DLZ30" s="15"/>
      <c r="DMA30" s="15"/>
      <c r="DMB30" s="15"/>
      <c r="DMC30" s="15"/>
      <c r="DMD30" s="15"/>
      <c r="DME30" s="15"/>
      <c r="DMF30" s="15"/>
      <c r="DMG30" s="15"/>
      <c r="DMH30" s="15"/>
      <c r="DMI30" s="15"/>
      <c r="DMJ30" s="15"/>
      <c r="DMK30" s="15"/>
      <c r="DML30" s="15"/>
      <c r="DMM30" s="15"/>
      <c r="DMN30" s="15"/>
      <c r="DMO30" s="15"/>
      <c r="DMP30" s="15"/>
      <c r="DMQ30" s="15"/>
      <c r="DMR30" s="15"/>
      <c r="DMS30" s="15"/>
      <c r="DMT30" s="15"/>
      <c r="DMU30" s="15"/>
      <c r="DMV30" s="15"/>
      <c r="DMW30" s="15"/>
      <c r="DMX30" s="15"/>
      <c r="DMY30" s="15"/>
      <c r="DMZ30" s="15"/>
      <c r="DNA30" s="15"/>
      <c r="DNB30" s="15"/>
      <c r="DNC30" s="15"/>
      <c r="DND30" s="15"/>
      <c r="DNE30" s="15"/>
      <c r="DNF30" s="15"/>
      <c r="DNG30" s="15"/>
      <c r="DNH30" s="15"/>
      <c r="DNI30" s="15"/>
      <c r="DNJ30" s="15"/>
      <c r="DNK30" s="15"/>
      <c r="DNL30" s="15"/>
      <c r="DNM30" s="15"/>
      <c r="DNN30" s="15"/>
      <c r="DNO30" s="15"/>
      <c r="DNP30" s="15"/>
      <c r="DNQ30" s="15"/>
      <c r="DNR30" s="15"/>
      <c r="DNS30" s="15"/>
      <c r="DNT30" s="15"/>
      <c r="DNU30" s="15"/>
      <c r="DNV30" s="15"/>
      <c r="DNW30" s="15"/>
      <c r="DNX30" s="15"/>
      <c r="DNY30" s="15"/>
      <c r="DNZ30" s="15"/>
      <c r="DOA30" s="15"/>
      <c r="DOB30" s="15"/>
      <c r="DOC30" s="15"/>
      <c r="DOD30" s="15"/>
      <c r="DOE30" s="15"/>
      <c r="DOF30" s="15"/>
      <c r="DOG30" s="15"/>
      <c r="DOH30" s="15"/>
      <c r="DOI30" s="15"/>
      <c r="DOJ30" s="15"/>
      <c r="DOK30" s="15"/>
      <c r="DOL30" s="15"/>
      <c r="DOM30" s="15"/>
      <c r="DON30" s="15"/>
      <c r="DOO30" s="15"/>
      <c r="DOP30" s="15"/>
      <c r="DOQ30" s="15"/>
      <c r="DOR30" s="15"/>
      <c r="DOS30" s="15"/>
      <c r="DOT30" s="15"/>
      <c r="DOU30" s="15"/>
      <c r="DOV30" s="15"/>
      <c r="DOW30" s="15"/>
      <c r="DOX30" s="15"/>
      <c r="DOY30" s="15"/>
      <c r="DOZ30" s="15"/>
      <c r="DPA30" s="15"/>
      <c r="DPB30" s="15"/>
      <c r="DPC30" s="15"/>
      <c r="DPD30" s="15"/>
      <c r="DPE30" s="15"/>
      <c r="DPF30" s="15"/>
      <c r="DPG30" s="15"/>
      <c r="DPH30" s="15"/>
      <c r="DPI30" s="15"/>
      <c r="DPJ30" s="15"/>
      <c r="DPK30" s="15"/>
      <c r="DPL30" s="15"/>
      <c r="DPM30" s="15"/>
      <c r="DPN30" s="15"/>
      <c r="DPO30" s="15"/>
      <c r="DPP30" s="15"/>
      <c r="DPQ30" s="15"/>
      <c r="DPR30" s="15"/>
      <c r="DPS30" s="15"/>
      <c r="DPT30" s="15"/>
      <c r="DPU30" s="15"/>
      <c r="DPV30" s="15"/>
      <c r="DPW30" s="15"/>
      <c r="DPX30" s="15"/>
      <c r="DPY30" s="15"/>
      <c r="DPZ30" s="15"/>
      <c r="DQA30" s="15"/>
      <c r="DQB30" s="15"/>
      <c r="DQC30" s="15"/>
      <c r="DQD30" s="15"/>
      <c r="DQE30" s="15"/>
      <c r="DQF30" s="15"/>
      <c r="DQG30" s="15"/>
      <c r="DQH30" s="15"/>
      <c r="DQI30" s="15"/>
      <c r="DQJ30" s="15"/>
      <c r="DQK30" s="15"/>
      <c r="DQL30" s="15"/>
      <c r="DQM30" s="15"/>
      <c r="DQN30" s="15"/>
      <c r="DQO30" s="15"/>
      <c r="DQP30" s="15"/>
      <c r="DQQ30" s="15"/>
      <c r="DQR30" s="15"/>
      <c r="DQS30" s="15"/>
      <c r="DQT30" s="15"/>
      <c r="DQU30" s="15"/>
      <c r="DQV30" s="15"/>
      <c r="DQW30" s="15"/>
      <c r="DQX30" s="15"/>
      <c r="DQY30" s="15"/>
      <c r="DQZ30" s="15"/>
      <c r="DRA30" s="15"/>
      <c r="DRB30" s="15"/>
      <c r="DRC30" s="15"/>
      <c r="DRD30" s="15"/>
      <c r="DRE30" s="15"/>
      <c r="DRF30" s="15"/>
      <c r="DRG30" s="15"/>
      <c r="DRH30" s="15"/>
      <c r="DRI30" s="15"/>
      <c r="DRJ30" s="15"/>
      <c r="DRK30" s="15"/>
      <c r="DRL30" s="15"/>
      <c r="DRM30" s="15"/>
      <c r="DRN30" s="15"/>
      <c r="DRO30" s="15"/>
      <c r="DRP30" s="15"/>
      <c r="DRQ30" s="15"/>
      <c r="DRR30" s="15"/>
      <c r="DRS30" s="15"/>
      <c r="DRT30" s="15"/>
      <c r="DRU30" s="15"/>
      <c r="DRV30" s="15"/>
      <c r="DRW30" s="15"/>
      <c r="DRX30" s="15"/>
      <c r="DRY30" s="15"/>
      <c r="DRZ30" s="15"/>
      <c r="DSA30" s="15"/>
      <c r="DSB30" s="15"/>
      <c r="DSC30" s="15"/>
      <c r="DSD30" s="15"/>
      <c r="DSE30" s="15"/>
      <c r="DSF30" s="15"/>
      <c r="DSG30" s="15"/>
      <c r="DSH30" s="15"/>
      <c r="DSI30" s="15"/>
      <c r="DSJ30" s="15"/>
      <c r="DSK30" s="15"/>
      <c r="DSL30" s="15"/>
      <c r="DSM30" s="15"/>
      <c r="DSN30" s="15"/>
      <c r="DSO30" s="15"/>
      <c r="DSP30" s="15"/>
      <c r="DSQ30" s="15"/>
      <c r="DSR30" s="15"/>
      <c r="DSS30" s="15"/>
      <c r="DST30" s="15"/>
      <c r="DSU30" s="15"/>
      <c r="DSV30" s="15"/>
      <c r="DSW30" s="15"/>
      <c r="DSX30" s="15"/>
      <c r="DSY30" s="15"/>
      <c r="DSZ30" s="15"/>
      <c r="DTA30" s="15"/>
      <c r="DTB30" s="15"/>
      <c r="DTC30" s="15"/>
      <c r="DTD30" s="15"/>
      <c r="DTE30" s="15"/>
      <c r="DTF30" s="15"/>
      <c r="DTG30" s="15"/>
      <c r="DTH30" s="15"/>
      <c r="DTI30" s="15"/>
      <c r="DTJ30" s="15"/>
      <c r="DTK30" s="15"/>
      <c r="DTL30" s="15"/>
      <c r="DTM30" s="15"/>
      <c r="DTN30" s="15"/>
      <c r="DTO30" s="15"/>
      <c r="DTP30" s="15"/>
      <c r="DTQ30" s="15"/>
      <c r="DTR30" s="15"/>
      <c r="DTS30" s="15"/>
      <c r="DTT30" s="15"/>
      <c r="DTU30" s="15"/>
      <c r="DTV30" s="15"/>
      <c r="DTW30" s="15"/>
      <c r="DTX30" s="15"/>
      <c r="DTY30" s="15"/>
      <c r="DTZ30" s="15"/>
      <c r="DUA30" s="15"/>
      <c r="DUB30" s="15"/>
      <c r="DUC30" s="15"/>
      <c r="DUD30" s="15"/>
      <c r="DUE30" s="15"/>
      <c r="DUF30" s="15"/>
      <c r="DUG30" s="15"/>
      <c r="DUH30" s="15"/>
      <c r="DUI30" s="15"/>
      <c r="DUJ30" s="15"/>
      <c r="DUK30" s="15"/>
      <c r="DUL30" s="15"/>
      <c r="DUM30" s="15"/>
      <c r="DUN30" s="15"/>
      <c r="DUO30" s="15"/>
      <c r="DUP30" s="15"/>
      <c r="DUQ30" s="15"/>
      <c r="DUR30" s="15"/>
      <c r="DUS30" s="15"/>
      <c r="DUT30" s="15"/>
      <c r="DUU30" s="15"/>
      <c r="DUV30" s="15"/>
      <c r="DUW30" s="15"/>
      <c r="DUX30" s="15"/>
      <c r="DUY30" s="15"/>
      <c r="DUZ30" s="15"/>
      <c r="DVA30" s="15"/>
      <c r="DVB30" s="15"/>
      <c r="DVC30" s="15"/>
      <c r="DVD30" s="15"/>
      <c r="DVE30" s="15"/>
      <c r="DVF30" s="15"/>
      <c r="DVG30" s="15"/>
      <c r="DVH30" s="15"/>
      <c r="DVI30" s="15"/>
      <c r="DVJ30" s="15"/>
      <c r="DVK30" s="15"/>
      <c r="DVL30" s="15"/>
      <c r="DVM30" s="15"/>
      <c r="DVN30" s="15"/>
      <c r="DVO30" s="15"/>
      <c r="DVP30" s="15"/>
      <c r="DVQ30" s="15"/>
      <c r="DVR30" s="15"/>
      <c r="DVS30" s="15"/>
      <c r="DVT30" s="15"/>
      <c r="DVU30" s="15"/>
      <c r="DVV30" s="15"/>
      <c r="DVW30" s="15"/>
      <c r="DVX30" s="15"/>
      <c r="DVY30" s="15"/>
      <c r="DVZ30" s="15"/>
      <c r="DWA30" s="15"/>
      <c r="DWB30" s="15"/>
      <c r="DWC30" s="15"/>
      <c r="DWD30" s="15"/>
      <c r="DWE30" s="15"/>
      <c r="DWF30" s="15"/>
      <c r="DWG30" s="15"/>
      <c r="DWH30" s="15"/>
      <c r="DWI30" s="15"/>
      <c r="DWJ30" s="15"/>
      <c r="DWK30" s="15"/>
      <c r="DWL30" s="15"/>
      <c r="DWM30" s="15"/>
      <c r="DWN30" s="15"/>
      <c r="DWO30" s="15"/>
      <c r="DWP30" s="15"/>
      <c r="DWQ30" s="15"/>
      <c r="DWR30" s="15"/>
      <c r="DWS30" s="15"/>
      <c r="DWT30" s="15"/>
      <c r="DWU30" s="15"/>
      <c r="DWV30" s="15"/>
      <c r="DWW30" s="15"/>
      <c r="DWX30" s="15"/>
      <c r="DWY30" s="15"/>
      <c r="DWZ30" s="15"/>
      <c r="DXA30" s="15"/>
      <c r="DXB30" s="15"/>
      <c r="DXC30" s="15"/>
      <c r="DXD30" s="15"/>
      <c r="DXE30" s="15"/>
      <c r="DXF30" s="15"/>
      <c r="DXG30" s="15"/>
      <c r="DXH30" s="15"/>
      <c r="DXI30" s="15"/>
      <c r="DXJ30" s="15"/>
      <c r="DXK30" s="15"/>
      <c r="DXL30" s="15"/>
      <c r="DXM30" s="15"/>
      <c r="DXN30" s="15"/>
      <c r="DXO30" s="15"/>
      <c r="DXP30" s="15"/>
      <c r="DXQ30" s="15"/>
      <c r="DXR30" s="15"/>
      <c r="DXS30" s="15"/>
      <c r="DXT30" s="15"/>
      <c r="DXU30" s="15"/>
      <c r="DXV30" s="15"/>
      <c r="DXW30" s="15"/>
      <c r="DXX30" s="15"/>
      <c r="DXY30" s="15"/>
      <c r="DXZ30" s="15"/>
      <c r="DYA30" s="15"/>
      <c r="DYB30" s="15"/>
      <c r="DYC30" s="15"/>
      <c r="DYD30" s="15"/>
      <c r="DYE30" s="15"/>
      <c r="DYF30" s="15"/>
      <c r="DYG30" s="15"/>
      <c r="DYH30" s="15"/>
      <c r="DYI30" s="15"/>
      <c r="DYJ30" s="15"/>
      <c r="DYK30" s="15"/>
      <c r="DYL30" s="15"/>
      <c r="DYM30" s="15"/>
      <c r="DYN30" s="15"/>
      <c r="DYO30" s="15"/>
      <c r="DYP30" s="15"/>
      <c r="DYQ30" s="15"/>
      <c r="DYR30" s="15"/>
      <c r="DYS30" s="15"/>
      <c r="DYT30" s="15"/>
      <c r="DYU30" s="15"/>
      <c r="DYV30" s="15"/>
      <c r="DYW30" s="15"/>
      <c r="DYX30" s="15"/>
      <c r="DYY30" s="15"/>
      <c r="DYZ30" s="15"/>
      <c r="DZA30" s="15"/>
      <c r="DZB30" s="15"/>
      <c r="DZC30" s="15"/>
      <c r="DZD30" s="15"/>
      <c r="DZE30" s="15"/>
      <c r="DZF30" s="15"/>
      <c r="DZG30" s="15"/>
      <c r="DZH30" s="15"/>
      <c r="DZI30" s="15"/>
      <c r="DZJ30" s="15"/>
      <c r="DZK30" s="15"/>
      <c r="DZL30" s="15"/>
      <c r="DZM30" s="15"/>
      <c r="DZN30" s="15"/>
      <c r="DZO30" s="15"/>
      <c r="DZP30" s="15"/>
      <c r="DZQ30" s="15"/>
      <c r="DZR30" s="15"/>
      <c r="DZS30" s="15"/>
      <c r="DZT30" s="15"/>
      <c r="DZU30" s="15"/>
      <c r="DZV30" s="15"/>
      <c r="DZW30" s="15"/>
      <c r="DZX30" s="15"/>
      <c r="DZY30" s="15"/>
      <c r="DZZ30" s="15"/>
      <c r="EAA30" s="15"/>
      <c r="EAB30" s="15"/>
      <c r="EAC30" s="15"/>
      <c r="EAD30" s="15"/>
      <c r="EAE30" s="15"/>
      <c r="EAF30" s="15"/>
      <c r="EAG30" s="15"/>
      <c r="EAH30" s="15"/>
      <c r="EAI30" s="15"/>
      <c r="EAJ30" s="15"/>
      <c r="EAK30" s="15"/>
      <c r="EAL30" s="15"/>
      <c r="EAM30" s="15"/>
      <c r="EAN30" s="15"/>
      <c r="EAO30" s="15"/>
      <c r="EAP30" s="15"/>
      <c r="EAQ30" s="15"/>
      <c r="EAR30" s="15"/>
      <c r="EAS30" s="15"/>
      <c r="EAT30" s="15"/>
      <c r="EAU30" s="15"/>
      <c r="EAV30" s="15"/>
      <c r="EAW30" s="15"/>
      <c r="EAX30" s="15"/>
      <c r="EAY30" s="15"/>
      <c r="EAZ30" s="15"/>
      <c r="EBA30" s="15"/>
      <c r="EBB30" s="15"/>
      <c r="EBC30" s="15"/>
      <c r="EBD30" s="15"/>
      <c r="EBE30" s="15"/>
      <c r="EBF30" s="15"/>
      <c r="EBG30" s="15"/>
      <c r="EBH30" s="15"/>
      <c r="EBI30" s="15"/>
      <c r="EBJ30" s="15"/>
      <c r="EBK30" s="15"/>
      <c r="EBL30" s="15"/>
      <c r="EBM30" s="15"/>
      <c r="EBN30" s="15"/>
      <c r="EBO30" s="15"/>
      <c r="EBP30" s="15"/>
      <c r="EBQ30" s="15"/>
      <c r="EBR30" s="15"/>
      <c r="EBS30" s="15"/>
      <c r="EBT30" s="15"/>
      <c r="EBU30" s="15"/>
      <c r="EBV30" s="15"/>
      <c r="EBW30" s="15"/>
      <c r="EBX30" s="15"/>
      <c r="EBY30" s="15"/>
      <c r="EBZ30" s="15"/>
      <c r="ECA30" s="15"/>
      <c r="ECB30" s="15"/>
      <c r="ECC30" s="15"/>
      <c r="ECD30" s="15"/>
      <c r="ECE30" s="15"/>
      <c r="ECF30" s="15"/>
      <c r="ECG30" s="15"/>
      <c r="ECH30" s="15"/>
      <c r="ECI30" s="15"/>
      <c r="ECJ30" s="15"/>
      <c r="ECK30" s="15"/>
      <c r="ECL30" s="15"/>
      <c r="ECM30" s="15"/>
      <c r="ECN30" s="15"/>
      <c r="ECO30" s="15"/>
      <c r="ECP30" s="15"/>
      <c r="ECQ30" s="15"/>
      <c r="ECR30" s="15"/>
      <c r="ECS30" s="15"/>
      <c r="ECT30" s="15"/>
      <c r="ECU30" s="15"/>
      <c r="ECV30" s="15"/>
      <c r="ECW30" s="15"/>
      <c r="ECX30" s="15"/>
      <c r="ECY30" s="15"/>
      <c r="ECZ30" s="15"/>
      <c r="EDA30" s="15"/>
      <c r="EDB30" s="15"/>
      <c r="EDC30" s="15"/>
      <c r="EDD30" s="15"/>
      <c r="EDE30" s="15"/>
      <c r="EDF30" s="15"/>
      <c r="EDG30" s="15"/>
      <c r="EDH30" s="15"/>
      <c r="EDI30" s="15"/>
      <c r="EDJ30" s="15"/>
      <c r="EDK30" s="15"/>
      <c r="EDL30" s="15"/>
      <c r="EDM30" s="15"/>
      <c r="EDN30" s="15"/>
      <c r="EDO30" s="15"/>
      <c r="EDP30" s="15"/>
      <c r="EDQ30" s="15"/>
      <c r="EDR30" s="15"/>
      <c r="EDS30" s="15"/>
      <c r="EDT30" s="15"/>
      <c r="EDU30" s="15"/>
      <c r="EDV30" s="15"/>
      <c r="EDW30" s="15"/>
      <c r="EDX30" s="15"/>
      <c r="EDY30" s="15"/>
      <c r="EDZ30" s="15"/>
      <c r="EEA30" s="15"/>
      <c r="EEB30" s="15"/>
      <c r="EEC30" s="15"/>
      <c r="EED30" s="15"/>
      <c r="EEE30" s="15"/>
      <c r="EEF30" s="15"/>
      <c r="EEG30" s="15"/>
      <c r="EEH30" s="15"/>
      <c r="EEI30" s="15"/>
      <c r="EEJ30" s="15"/>
      <c r="EEK30" s="15"/>
      <c r="EEL30" s="15"/>
      <c r="EEM30" s="15"/>
      <c r="EEN30" s="15"/>
      <c r="EEO30" s="15"/>
      <c r="EEP30" s="15"/>
      <c r="EEQ30" s="15"/>
      <c r="EER30" s="15"/>
      <c r="EES30" s="15"/>
      <c r="EET30" s="15"/>
      <c r="EEU30" s="15"/>
      <c r="EEV30" s="15"/>
      <c r="EEW30" s="15"/>
      <c r="EEX30" s="15"/>
      <c r="EEY30" s="15"/>
      <c r="EEZ30" s="15"/>
      <c r="EFA30" s="15"/>
      <c r="EFB30" s="15"/>
      <c r="EFC30" s="15"/>
      <c r="EFD30" s="15"/>
      <c r="EFE30" s="15"/>
      <c r="EFF30" s="15"/>
      <c r="EFG30" s="15"/>
      <c r="EFH30" s="15"/>
      <c r="EFI30" s="15"/>
      <c r="EFJ30" s="15"/>
      <c r="EFK30" s="15"/>
      <c r="EFL30" s="15"/>
      <c r="EFM30" s="15"/>
      <c r="EFN30" s="15"/>
      <c r="EFO30" s="15"/>
      <c r="EFP30" s="15"/>
      <c r="EFQ30" s="15"/>
      <c r="EFR30" s="15"/>
      <c r="EFS30" s="15"/>
      <c r="EFT30" s="15"/>
      <c r="EFU30" s="15"/>
      <c r="EFV30" s="15"/>
      <c r="EFW30" s="15"/>
      <c r="EFX30" s="15"/>
      <c r="EFY30" s="15"/>
      <c r="EFZ30" s="15"/>
      <c r="EGA30" s="15"/>
      <c r="EGB30" s="15"/>
      <c r="EGC30" s="15"/>
      <c r="EGD30" s="15"/>
      <c r="EGE30" s="15"/>
      <c r="EGF30" s="15"/>
      <c r="EGG30" s="15"/>
      <c r="EGH30" s="15"/>
      <c r="EGI30" s="15"/>
      <c r="EGJ30" s="15"/>
      <c r="EGK30" s="15"/>
      <c r="EGL30" s="15"/>
      <c r="EGM30" s="15"/>
      <c r="EGN30" s="15"/>
      <c r="EGO30" s="15"/>
      <c r="EGP30" s="15"/>
      <c r="EGQ30" s="15"/>
      <c r="EGR30" s="15"/>
      <c r="EGS30" s="15"/>
      <c r="EGT30" s="15"/>
      <c r="EGU30" s="15"/>
      <c r="EGV30" s="15"/>
      <c r="EGW30" s="15"/>
      <c r="EGX30" s="15"/>
      <c r="EGY30" s="15"/>
      <c r="EGZ30" s="15"/>
      <c r="EHA30" s="15"/>
      <c r="EHB30" s="15"/>
      <c r="EHC30" s="15"/>
      <c r="EHD30" s="15"/>
      <c r="EHE30" s="15"/>
      <c r="EHF30" s="15"/>
      <c r="EHG30" s="15"/>
      <c r="EHH30" s="15"/>
      <c r="EHI30" s="15"/>
      <c r="EHJ30" s="15"/>
      <c r="EHK30" s="15"/>
      <c r="EHL30" s="15"/>
      <c r="EHM30" s="15"/>
      <c r="EHN30" s="15"/>
      <c r="EHO30" s="15"/>
      <c r="EHP30" s="15"/>
      <c r="EHQ30" s="15"/>
      <c r="EHR30" s="15"/>
      <c r="EHS30" s="15"/>
      <c r="EHT30" s="15"/>
      <c r="EHU30" s="15"/>
      <c r="EHV30" s="15"/>
      <c r="EHW30" s="15"/>
      <c r="EHX30" s="15"/>
      <c r="EHY30" s="15"/>
      <c r="EHZ30" s="15"/>
      <c r="EIA30" s="15"/>
      <c r="EIB30" s="15"/>
      <c r="EIC30" s="15"/>
      <c r="EID30" s="15"/>
      <c r="EIE30" s="15"/>
      <c r="EIF30" s="15"/>
      <c r="EIG30" s="15"/>
      <c r="EIH30" s="15"/>
      <c r="EII30" s="15"/>
      <c r="EIJ30" s="15"/>
      <c r="EIK30" s="15"/>
      <c r="EIL30" s="15"/>
      <c r="EIM30" s="15"/>
      <c r="EIN30" s="15"/>
      <c r="EIO30" s="15"/>
      <c r="EIP30" s="15"/>
      <c r="EIQ30" s="15"/>
      <c r="EIR30" s="15"/>
      <c r="EIS30" s="15"/>
      <c r="EIT30" s="15"/>
      <c r="EIU30" s="15"/>
      <c r="EIV30" s="15"/>
      <c r="EIW30" s="15"/>
      <c r="EIX30" s="15"/>
      <c r="EIY30" s="15"/>
      <c r="EIZ30" s="15"/>
      <c r="EJA30" s="15"/>
      <c r="EJB30" s="15"/>
      <c r="EJC30" s="15"/>
      <c r="EJD30" s="15"/>
      <c r="EJE30" s="15"/>
      <c r="EJF30" s="15"/>
      <c r="EJG30" s="15"/>
      <c r="EJH30" s="15"/>
      <c r="EJI30" s="15"/>
      <c r="EJJ30" s="15"/>
      <c r="EJK30" s="15"/>
      <c r="EJL30" s="15"/>
      <c r="EJM30" s="15"/>
      <c r="EJN30" s="15"/>
      <c r="EJO30" s="15"/>
      <c r="EJP30" s="15"/>
      <c r="EJQ30" s="15"/>
      <c r="EJR30" s="15"/>
      <c r="EJS30" s="15"/>
      <c r="EJT30" s="15"/>
      <c r="EJU30" s="15"/>
      <c r="EJV30" s="15"/>
      <c r="EJW30" s="15"/>
      <c r="EJX30" s="15"/>
      <c r="EJY30" s="15"/>
      <c r="EJZ30" s="15"/>
      <c r="EKA30" s="15"/>
      <c r="EKB30" s="15"/>
      <c r="EKC30" s="15"/>
      <c r="EKD30" s="15"/>
      <c r="EKE30" s="15"/>
      <c r="EKF30" s="15"/>
      <c r="EKG30" s="15"/>
      <c r="EKH30" s="15"/>
      <c r="EKI30" s="15"/>
      <c r="EKJ30" s="15"/>
      <c r="EKK30" s="15"/>
      <c r="EKL30" s="15"/>
      <c r="EKM30" s="15"/>
      <c r="EKN30" s="15"/>
      <c r="EKO30" s="15"/>
      <c r="EKP30" s="15"/>
      <c r="EKQ30" s="15"/>
      <c r="EKR30" s="15"/>
      <c r="EKS30" s="15"/>
      <c r="EKT30" s="15"/>
      <c r="EKU30" s="15"/>
      <c r="EKV30" s="15"/>
      <c r="EKW30" s="15"/>
      <c r="EKX30" s="15"/>
      <c r="EKY30" s="15"/>
      <c r="EKZ30" s="15"/>
      <c r="ELA30" s="15"/>
      <c r="ELB30" s="15"/>
      <c r="ELC30" s="15"/>
      <c r="ELD30" s="15"/>
      <c r="ELE30" s="15"/>
      <c r="ELF30" s="15"/>
      <c r="ELG30" s="15"/>
      <c r="ELH30" s="15"/>
      <c r="ELI30" s="15"/>
      <c r="ELJ30" s="15"/>
      <c r="ELK30" s="15"/>
      <c r="ELL30" s="15"/>
      <c r="ELM30" s="15"/>
      <c r="ELN30" s="15"/>
      <c r="ELO30" s="15"/>
      <c r="ELP30" s="15"/>
      <c r="ELQ30" s="15"/>
      <c r="ELR30" s="15"/>
      <c r="ELS30" s="15"/>
      <c r="ELT30" s="15"/>
      <c r="ELU30" s="15"/>
      <c r="ELV30" s="15"/>
      <c r="ELW30" s="15"/>
      <c r="ELX30" s="15"/>
      <c r="ELY30" s="15"/>
      <c r="ELZ30" s="15"/>
      <c r="EMA30" s="15"/>
      <c r="EMB30" s="15"/>
      <c r="EMC30" s="15"/>
      <c r="EMD30" s="15"/>
      <c r="EME30" s="15"/>
      <c r="EMF30" s="15"/>
      <c r="EMG30" s="15"/>
      <c r="EMH30" s="15"/>
      <c r="EMI30" s="15"/>
      <c r="EMJ30" s="15"/>
      <c r="EMK30" s="15"/>
      <c r="EML30" s="15"/>
      <c r="EMM30" s="15"/>
      <c r="EMN30" s="15"/>
      <c r="EMO30" s="15"/>
      <c r="EMP30" s="15"/>
      <c r="EMQ30" s="15"/>
      <c r="EMR30" s="15"/>
      <c r="EMS30" s="15"/>
      <c r="EMT30" s="15"/>
      <c r="EMU30" s="15"/>
      <c r="EMV30" s="15"/>
      <c r="EMW30" s="15"/>
      <c r="EMX30" s="15"/>
      <c r="EMY30" s="15"/>
      <c r="EMZ30" s="15"/>
      <c r="ENA30" s="15"/>
      <c r="ENB30" s="15"/>
      <c r="ENC30" s="15"/>
      <c r="END30" s="15"/>
      <c r="ENE30" s="15"/>
      <c r="ENF30" s="15"/>
      <c r="ENG30" s="15"/>
      <c r="ENH30" s="15"/>
      <c r="ENI30" s="15"/>
      <c r="ENJ30" s="15"/>
      <c r="ENK30" s="15"/>
      <c r="ENL30" s="15"/>
      <c r="ENM30" s="15"/>
      <c r="ENN30" s="15"/>
      <c r="ENO30" s="15"/>
      <c r="ENP30" s="15"/>
      <c r="ENQ30" s="15"/>
      <c r="ENR30" s="15"/>
      <c r="ENS30" s="15"/>
      <c r="ENT30" s="15"/>
      <c r="ENU30" s="15"/>
      <c r="ENV30" s="15"/>
      <c r="ENW30" s="15"/>
      <c r="ENX30" s="15"/>
      <c r="ENY30" s="15"/>
      <c r="ENZ30" s="15"/>
      <c r="EOA30" s="15"/>
      <c r="EOB30" s="15"/>
      <c r="EOC30" s="15"/>
      <c r="EOD30" s="15"/>
      <c r="EOE30" s="15"/>
      <c r="EOF30" s="15"/>
      <c r="EOG30" s="15"/>
      <c r="EOH30" s="15"/>
      <c r="EOI30" s="15"/>
      <c r="EOJ30" s="15"/>
      <c r="EOK30" s="15"/>
      <c r="EOL30" s="15"/>
      <c r="EOM30" s="15"/>
      <c r="EON30" s="15"/>
      <c r="EOO30" s="15"/>
      <c r="EOP30" s="15"/>
      <c r="EOQ30" s="15"/>
      <c r="EOR30" s="15"/>
      <c r="EOS30" s="15"/>
      <c r="EOT30" s="15"/>
      <c r="EOU30" s="15"/>
      <c r="EOV30" s="15"/>
      <c r="EOW30" s="15"/>
      <c r="EOX30" s="15"/>
      <c r="EOY30" s="15"/>
      <c r="EOZ30" s="15"/>
      <c r="EPA30" s="15"/>
      <c r="EPB30" s="15"/>
      <c r="EPC30" s="15"/>
      <c r="EPD30" s="15"/>
      <c r="EPE30" s="15"/>
      <c r="EPF30" s="15"/>
      <c r="EPG30" s="15"/>
      <c r="EPH30" s="15"/>
      <c r="EPI30" s="15"/>
      <c r="EPJ30" s="15"/>
      <c r="EPK30" s="15"/>
      <c r="EPL30" s="15"/>
      <c r="EPM30" s="15"/>
      <c r="EPN30" s="15"/>
      <c r="EPO30" s="15"/>
      <c r="EPP30" s="15"/>
      <c r="EPQ30" s="15"/>
      <c r="EPR30" s="15"/>
      <c r="EPS30" s="15"/>
      <c r="EPT30" s="15"/>
      <c r="EPU30" s="15"/>
      <c r="EPV30" s="15"/>
      <c r="EPW30" s="15"/>
      <c r="EPX30" s="15"/>
      <c r="EPY30" s="15"/>
      <c r="EPZ30" s="15"/>
      <c r="EQA30" s="15"/>
      <c r="EQB30" s="15"/>
      <c r="EQC30" s="15"/>
      <c r="EQD30" s="15"/>
      <c r="EQE30" s="15"/>
      <c r="EQF30" s="15"/>
      <c r="EQG30" s="15"/>
      <c r="EQH30" s="15"/>
      <c r="EQI30" s="15"/>
      <c r="EQJ30" s="15"/>
      <c r="EQK30" s="15"/>
      <c r="EQL30" s="15"/>
      <c r="EQM30" s="15"/>
      <c r="EQN30" s="15"/>
      <c r="EQO30" s="15"/>
      <c r="EQP30" s="15"/>
      <c r="EQQ30" s="15"/>
      <c r="EQR30" s="15"/>
      <c r="EQS30" s="15"/>
      <c r="EQT30" s="15"/>
      <c r="EQU30" s="15"/>
      <c r="EQV30" s="15"/>
      <c r="EQW30" s="15"/>
      <c r="EQX30" s="15"/>
      <c r="EQY30" s="15"/>
      <c r="EQZ30" s="15"/>
      <c r="ERA30" s="15"/>
      <c r="ERB30" s="15"/>
      <c r="ERC30" s="15"/>
      <c r="ERD30" s="15"/>
      <c r="ERE30" s="15"/>
      <c r="ERF30" s="15"/>
      <c r="ERG30" s="15"/>
      <c r="ERH30" s="15"/>
      <c r="ERI30" s="15"/>
      <c r="ERJ30" s="15"/>
      <c r="ERK30" s="15"/>
      <c r="ERL30" s="15"/>
      <c r="ERM30" s="15"/>
      <c r="ERN30" s="15"/>
      <c r="ERO30" s="15"/>
      <c r="ERP30" s="15"/>
      <c r="ERQ30" s="15"/>
      <c r="ERR30" s="15"/>
      <c r="ERS30" s="15"/>
      <c r="ERT30" s="15"/>
      <c r="ERU30" s="15"/>
      <c r="ERV30" s="15"/>
      <c r="ERW30" s="15"/>
      <c r="ERX30" s="15"/>
      <c r="ERY30" s="15"/>
      <c r="ERZ30" s="15"/>
      <c r="ESA30" s="15"/>
      <c r="ESB30" s="15"/>
      <c r="ESC30" s="15"/>
      <c r="ESD30" s="15"/>
      <c r="ESE30" s="15"/>
      <c r="ESF30" s="15"/>
      <c r="ESG30" s="15"/>
      <c r="ESH30" s="15"/>
      <c r="ESI30" s="15"/>
      <c r="ESJ30" s="15"/>
      <c r="ESK30" s="15"/>
      <c r="ESL30" s="15"/>
      <c r="ESM30" s="15"/>
      <c r="ESN30" s="15"/>
      <c r="ESO30" s="15"/>
      <c r="ESP30" s="15"/>
      <c r="ESQ30" s="15"/>
      <c r="ESR30" s="15"/>
      <c r="ESS30" s="15"/>
      <c r="EST30" s="15"/>
      <c r="ESU30" s="15"/>
      <c r="ESV30" s="15"/>
      <c r="ESW30" s="15"/>
      <c r="ESX30" s="15"/>
      <c r="ESY30" s="15"/>
      <c r="ESZ30" s="15"/>
      <c r="ETA30" s="15"/>
      <c r="ETB30" s="15"/>
      <c r="ETC30" s="15"/>
      <c r="ETD30" s="15"/>
      <c r="ETE30" s="15"/>
      <c r="ETF30" s="15"/>
      <c r="ETG30" s="15"/>
      <c r="ETH30" s="15"/>
      <c r="ETI30" s="15"/>
      <c r="ETJ30" s="15"/>
      <c r="ETK30" s="15"/>
      <c r="ETL30" s="15"/>
      <c r="ETM30" s="15"/>
      <c r="ETN30" s="15"/>
      <c r="ETO30" s="15"/>
      <c r="ETP30" s="15"/>
      <c r="ETQ30" s="15"/>
      <c r="ETR30" s="15"/>
      <c r="ETS30" s="15"/>
      <c r="ETT30" s="15"/>
      <c r="ETU30" s="15"/>
      <c r="ETV30" s="15"/>
      <c r="ETW30" s="15"/>
      <c r="ETX30" s="15"/>
      <c r="ETY30" s="15"/>
      <c r="ETZ30" s="15"/>
      <c r="EUA30" s="15"/>
      <c r="EUB30" s="15"/>
      <c r="EUC30" s="15"/>
      <c r="EUD30" s="15"/>
      <c r="EUE30" s="15"/>
      <c r="EUF30" s="15"/>
      <c r="EUG30" s="15"/>
      <c r="EUH30" s="15"/>
      <c r="EUI30" s="15"/>
      <c r="EUJ30" s="15"/>
      <c r="EUK30" s="15"/>
      <c r="EUL30" s="15"/>
      <c r="EUM30" s="15"/>
      <c r="EUN30" s="15"/>
      <c r="EUO30" s="15"/>
      <c r="EUP30" s="15"/>
      <c r="EUQ30" s="15"/>
      <c r="EUR30" s="15"/>
      <c r="EUS30" s="15"/>
      <c r="EUT30" s="15"/>
      <c r="EUU30" s="15"/>
      <c r="EUV30" s="15"/>
      <c r="EUW30" s="15"/>
      <c r="EUX30" s="15"/>
      <c r="EUY30" s="15"/>
      <c r="EUZ30" s="15"/>
      <c r="EVA30" s="15"/>
      <c r="EVB30" s="15"/>
      <c r="EVC30" s="15"/>
      <c r="EVD30" s="15"/>
      <c r="EVE30" s="15"/>
      <c r="EVF30" s="15"/>
      <c r="EVG30" s="15"/>
      <c r="EVH30" s="15"/>
      <c r="EVI30" s="15"/>
      <c r="EVJ30" s="15"/>
      <c r="EVK30" s="15"/>
      <c r="EVL30" s="15"/>
      <c r="EVM30" s="15"/>
      <c r="EVN30" s="15"/>
      <c r="EVO30" s="15"/>
      <c r="EVP30" s="15"/>
      <c r="EVQ30" s="15"/>
      <c r="EVR30" s="15"/>
      <c r="EVS30" s="15"/>
      <c r="EVT30" s="15"/>
      <c r="EVU30" s="15"/>
      <c r="EVV30" s="15"/>
      <c r="EVW30" s="15"/>
      <c r="EVX30" s="15"/>
      <c r="EVY30" s="15"/>
      <c r="EVZ30" s="15"/>
      <c r="EWA30" s="15"/>
      <c r="EWB30" s="15"/>
      <c r="EWC30" s="15"/>
      <c r="EWD30" s="15"/>
      <c r="EWE30" s="15"/>
      <c r="EWF30" s="15"/>
      <c r="EWG30" s="15"/>
      <c r="EWH30" s="15"/>
      <c r="EWI30" s="15"/>
      <c r="EWJ30" s="15"/>
      <c r="EWK30" s="15"/>
      <c r="EWL30" s="15"/>
      <c r="EWM30" s="15"/>
      <c r="EWN30" s="15"/>
      <c r="EWO30" s="15"/>
      <c r="EWP30" s="15"/>
      <c r="EWQ30" s="15"/>
      <c r="EWR30" s="15"/>
      <c r="EWS30" s="15"/>
      <c r="EWT30" s="15"/>
      <c r="EWU30" s="15"/>
      <c r="EWV30" s="15"/>
      <c r="EWW30" s="15"/>
      <c r="EWX30" s="15"/>
      <c r="EWY30" s="15"/>
      <c r="EWZ30" s="15"/>
      <c r="EXA30" s="15"/>
      <c r="EXB30" s="15"/>
      <c r="EXC30" s="15"/>
      <c r="EXD30" s="15"/>
      <c r="EXE30" s="15"/>
      <c r="EXF30" s="15"/>
      <c r="EXG30" s="15"/>
      <c r="EXH30" s="15"/>
      <c r="EXI30" s="15"/>
      <c r="EXJ30" s="15"/>
      <c r="EXK30" s="15"/>
      <c r="EXL30" s="15"/>
      <c r="EXM30" s="15"/>
      <c r="EXN30" s="15"/>
      <c r="EXO30" s="15"/>
      <c r="EXP30" s="15"/>
      <c r="EXQ30" s="15"/>
      <c r="EXR30" s="15"/>
      <c r="EXS30" s="15"/>
      <c r="EXT30" s="15"/>
      <c r="EXU30" s="15"/>
      <c r="EXV30" s="15"/>
      <c r="EXW30" s="15"/>
      <c r="EXX30" s="15"/>
      <c r="EXY30" s="15"/>
      <c r="EXZ30" s="15"/>
      <c r="EYA30" s="15"/>
      <c r="EYB30" s="15"/>
      <c r="EYC30" s="15"/>
      <c r="EYD30" s="15"/>
      <c r="EYE30" s="15"/>
      <c r="EYF30" s="15"/>
      <c r="EYG30" s="15"/>
      <c r="EYH30" s="15"/>
      <c r="EYI30" s="15"/>
      <c r="EYJ30" s="15"/>
      <c r="EYK30" s="15"/>
      <c r="EYL30" s="15"/>
      <c r="EYM30" s="15"/>
      <c r="EYN30" s="15"/>
      <c r="EYO30" s="15"/>
      <c r="EYP30" s="15"/>
      <c r="EYQ30" s="15"/>
      <c r="EYR30" s="15"/>
      <c r="EYS30" s="15"/>
      <c r="EYT30" s="15"/>
      <c r="EYU30" s="15"/>
      <c r="EYV30" s="15"/>
      <c r="EYW30" s="15"/>
      <c r="EYX30" s="15"/>
      <c r="EYY30" s="15"/>
      <c r="EYZ30" s="15"/>
      <c r="EZA30" s="15"/>
      <c r="EZB30" s="15"/>
      <c r="EZC30" s="15"/>
      <c r="EZD30" s="15"/>
      <c r="EZE30" s="15"/>
      <c r="EZF30" s="15"/>
      <c r="EZG30" s="15"/>
      <c r="EZH30" s="15"/>
      <c r="EZI30" s="15"/>
      <c r="EZJ30" s="15"/>
      <c r="EZK30" s="15"/>
      <c r="EZL30" s="15"/>
      <c r="EZM30" s="15"/>
      <c r="EZN30" s="15"/>
      <c r="EZO30" s="15"/>
      <c r="EZP30" s="15"/>
      <c r="EZQ30" s="15"/>
      <c r="EZR30" s="15"/>
      <c r="EZS30" s="15"/>
      <c r="EZT30" s="15"/>
      <c r="EZU30" s="15"/>
      <c r="EZV30" s="15"/>
      <c r="EZW30" s="15"/>
      <c r="EZX30" s="15"/>
      <c r="EZY30" s="15"/>
      <c r="EZZ30" s="15"/>
      <c r="FAA30" s="15"/>
      <c r="FAB30" s="15"/>
      <c r="FAC30" s="15"/>
      <c r="FAD30" s="15"/>
      <c r="FAE30" s="15"/>
      <c r="FAF30" s="15"/>
      <c r="FAG30" s="15"/>
      <c r="FAH30" s="15"/>
      <c r="FAI30" s="15"/>
      <c r="FAJ30" s="15"/>
      <c r="FAK30" s="15"/>
      <c r="FAL30" s="15"/>
      <c r="FAM30" s="15"/>
      <c r="FAN30" s="15"/>
      <c r="FAO30" s="15"/>
      <c r="FAP30" s="15"/>
      <c r="FAQ30" s="15"/>
      <c r="FAR30" s="15"/>
      <c r="FAS30" s="15"/>
      <c r="FAT30" s="15"/>
      <c r="FAU30" s="15"/>
      <c r="FAV30" s="15"/>
      <c r="FAW30" s="15"/>
      <c r="FAX30" s="15"/>
      <c r="FAY30" s="15"/>
      <c r="FAZ30" s="15"/>
      <c r="FBA30" s="15"/>
      <c r="FBB30" s="15"/>
      <c r="FBC30" s="15"/>
      <c r="FBD30" s="15"/>
      <c r="FBE30" s="15"/>
      <c r="FBF30" s="15"/>
      <c r="FBG30" s="15"/>
      <c r="FBH30" s="15"/>
      <c r="FBI30" s="15"/>
      <c r="FBJ30" s="15"/>
      <c r="FBK30" s="15"/>
      <c r="FBL30" s="15"/>
      <c r="FBM30" s="15"/>
      <c r="FBN30" s="15"/>
      <c r="FBO30" s="15"/>
      <c r="FBP30" s="15"/>
      <c r="FBQ30" s="15"/>
      <c r="FBR30" s="15"/>
      <c r="FBS30" s="15"/>
      <c r="FBT30" s="15"/>
      <c r="FBU30" s="15"/>
      <c r="FBV30" s="15"/>
      <c r="FBW30" s="15"/>
      <c r="FBX30" s="15"/>
      <c r="FBY30" s="15"/>
      <c r="FBZ30" s="15"/>
      <c r="FCA30" s="15"/>
      <c r="FCB30" s="15"/>
      <c r="FCC30" s="15"/>
      <c r="FCD30" s="15"/>
      <c r="FCE30" s="15"/>
      <c r="FCF30" s="15"/>
      <c r="FCG30" s="15"/>
      <c r="FCH30" s="15"/>
      <c r="FCI30" s="15"/>
      <c r="FCJ30" s="15"/>
      <c r="FCK30" s="15"/>
      <c r="FCL30" s="15"/>
      <c r="FCM30" s="15"/>
      <c r="FCN30" s="15"/>
      <c r="FCO30" s="15"/>
      <c r="FCP30" s="15"/>
      <c r="FCQ30" s="15"/>
      <c r="FCR30" s="15"/>
      <c r="FCS30" s="15"/>
      <c r="FCT30" s="15"/>
      <c r="FCU30" s="15"/>
      <c r="FCV30" s="15"/>
      <c r="FCW30" s="15"/>
      <c r="FCX30" s="15"/>
      <c r="FCY30" s="15"/>
      <c r="FCZ30" s="15"/>
      <c r="FDA30" s="15"/>
      <c r="FDB30" s="15"/>
      <c r="FDC30" s="15"/>
      <c r="FDD30" s="15"/>
      <c r="FDE30" s="15"/>
      <c r="FDF30" s="15"/>
      <c r="FDG30" s="15"/>
      <c r="FDH30" s="15"/>
      <c r="FDI30" s="15"/>
      <c r="FDJ30" s="15"/>
      <c r="FDK30" s="15"/>
      <c r="FDL30" s="15"/>
      <c r="FDM30" s="15"/>
      <c r="FDN30" s="15"/>
      <c r="FDO30" s="15"/>
      <c r="FDP30" s="15"/>
      <c r="FDQ30" s="15"/>
      <c r="FDR30" s="15"/>
      <c r="FDS30" s="15"/>
      <c r="FDT30" s="15"/>
      <c r="FDU30" s="15"/>
      <c r="FDV30" s="15"/>
      <c r="FDW30" s="15"/>
      <c r="FDX30" s="15"/>
      <c r="FDY30" s="15"/>
      <c r="FDZ30" s="15"/>
      <c r="FEA30" s="15"/>
      <c r="FEB30" s="15"/>
      <c r="FEC30" s="15"/>
      <c r="FED30" s="15"/>
      <c r="FEE30" s="15"/>
      <c r="FEF30" s="15"/>
      <c r="FEG30" s="15"/>
      <c r="FEH30" s="15"/>
      <c r="FEI30" s="15"/>
      <c r="FEJ30" s="15"/>
      <c r="FEK30" s="15"/>
      <c r="FEL30" s="15"/>
      <c r="FEM30" s="15"/>
      <c r="FEN30" s="15"/>
      <c r="FEO30" s="15"/>
      <c r="FEP30" s="15"/>
      <c r="FEQ30" s="15"/>
      <c r="FER30" s="15"/>
      <c r="FES30" s="15"/>
      <c r="FET30" s="15"/>
      <c r="FEU30" s="15"/>
      <c r="FEV30" s="15"/>
      <c r="FEW30" s="15"/>
      <c r="FEX30" s="15"/>
      <c r="FEY30" s="15"/>
      <c r="FEZ30" s="15"/>
      <c r="FFA30" s="15"/>
      <c r="FFB30" s="15"/>
      <c r="FFC30" s="15"/>
      <c r="FFD30" s="15"/>
      <c r="FFE30" s="15"/>
      <c r="FFF30" s="15"/>
      <c r="FFG30" s="15"/>
      <c r="FFH30" s="15"/>
      <c r="FFI30" s="15"/>
      <c r="FFJ30" s="15"/>
      <c r="FFK30" s="15"/>
      <c r="FFL30" s="15"/>
      <c r="FFM30" s="15"/>
      <c r="FFN30" s="15"/>
      <c r="FFO30" s="15"/>
      <c r="FFP30" s="15"/>
      <c r="FFQ30" s="15"/>
      <c r="FFR30" s="15"/>
      <c r="FFS30" s="15"/>
      <c r="FFT30" s="15"/>
      <c r="FFU30" s="15"/>
      <c r="FFV30" s="15"/>
      <c r="FFW30" s="15"/>
      <c r="FFX30" s="15"/>
      <c r="FFY30" s="15"/>
      <c r="FFZ30" s="15"/>
      <c r="FGA30" s="15"/>
      <c r="FGB30" s="15"/>
      <c r="FGC30" s="15"/>
      <c r="FGD30" s="15"/>
      <c r="FGE30" s="15"/>
      <c r="FGF30" s="15"/>
      <c r="FGG30" s="15"/>
      <c r="FGH30" s="15"/>
      <c r="FGI30" s="15"/>
      <c r="FGJ30" s="15"/>
      <c r="FGK30" s="15"/>
      <c r="FGL30" s="15"/>
      <c r="FGM30" s="15"/>
      <c r="FGN30" s="15"/>
      <c r="FGO30" s="15"/>
      <c r="FGP30" s="15"/>
      <c r="FGQ30" s="15"/>
      <c r="FGR30" s="15"/>
      <c r="FGS30" s="15"/>
      <c r="FGT30" s="15"/>
      <c r="FGU30" s="15"/>
      <c r="FGV30" s="15"/>
      <c r="FGW30" s="15"/>
      <c r="FGX30" s="15"/>
      <c r="FGY30" s="15"/>
      <c r="FGZ30" s="15"/>
      <c r="FHA30" s="15"/>
      <c r="FHB30" s="15"/>
      <c r="FHC30" s="15"/>
      <c r="FHD30" s="15"/>
      <c r="FHE30" s="15"/>
      <c r="FHF30" s="15"/>
      <c r="FHG30" s="15"/>
      <c r="FHH30" s="15"/>
      <c r="FHI30" s="15"/>
      <c r="FHJ30" s="15"/>
      <c r="FHK30" s="15"/>
      <c r="FHL30" s="15"/>
      <c r="FHM30" s="15"/>
      <c r="FHN30" s="15"/>
      <c r="FHO30" s="15"/>
      <c r="FHP30" s="15"/>
      <c r="FHQ30" s="15"/>
      <c r="FHR30" s="15"/>
      <c r="FHS30" s="15"/>
      <c r="FHT30" s="15"/>
      <c r="FHU30" s="15"/>
      <c r="FHV30" s="15"/>
      <c r="FHW30" s="15"/>
      <c r="FHX30" s="15"/>
      <c r="FHY30" s="15"/>
      <c r="FHZ30" s="15"/>
      <c r="FIA30" s="15"/>
      <c r="FIB30" s="15"/>
      <c r="FIC30" s="15"/>
      <c r="FID30" s="15"/>
      <c r="FIE30" s="15"/>
      <c r="FIF30" s="15"/>
      <c r="FIG30" s="15"/>
      <c r="FIH30" s="15"/>
      <c r="FII30" s="15"/>
      <c r="FIJ30" s="15"/>
      <c r="FIK30" s="15"/>
      <c r="FIL30" s="15"/>
      <c r="FIM30" s="15"/>
      <c r="FIN30" s="15"/>
      <c r="FIO30" s="15"/>
      <c r="FIP30" s="15"/>
      <c r="FIQ30" s="15"/>
      <c r="FIR30" s="15"/>
      <c r="FIS30" s="15"/>
      <c r="FIT30" s="15"/>
      <c r="FIU30" s="15"/>
      <c r="FIV30" s="15"/>
      <c r="FIW30" s="15"/>
      <c r="FIX30" s="15"/>
      <c r="FIY30" s="15"/>
      <c r="FIZ30" s="15"/>
      <c r="FJA30" s="15"/>
      <c r="FJB30" s="15"/>
      <c r="FJC30" s="15"/>
      <c r="FJD30" s="15"/>
      <c r="FJE30" s="15"/>
      <c r="FJF30" s="15"/>
      <c r="FJG30" s="15"/>
      <c r="FJH30" s="15"/>
      <c r="FJI30" s="15"/>
      <c r="FJJ30" s="15"/>
      <c r="FJK30" s="15"/>
      <c r="FJL30" s="15"/>
      <c r="FJM30" s="15"/>
      <c r="FJN30" s="15"/>
      <c r="FJO30" s="15"/>
      <c r="FJP30" s="15"/>
      <c r="FJQ30" s="15"/>
      <c r="FJR30" s="15"/>
      <c r="FJS30" s="15"/>
      <c r="FJT30" s="15"/>
      <c r="FJU30" s="15"/>
      <c r="FJV30" s="15"/>
      <c r="FJW30" s="15"/>
      <c r="FJX30" s="15"/>
      <c r="FJY30" s="15"/>
      <c r="FJZ30" s="15"/>
      <c r="FKA30" s="15"/>
      <c r="FKB30" s="15"/>
      <c r="FKC30" s="15"/>
      <c r="FKD30" s="15"/>
      <c r="FKE30" s="15"/>
      <c r="FKF30" s="15"/>
      <c r="FKG30" s="15"/>
      <c r="FKH30" s="15"/>
      <c r="FKI30" s="15"/>
      <c r="FKJ30" s="15"/>
      <c r="FKK30" s="15"/>
      <c r="FKL30" s="15"/>
      <c r="FKM30" s="15"/>
      <c r="FKN30" s="15"/>
      <c r="FKO30" s="15"/>
      <c r="FKP30" s="15"/>
      <c r="FKQ30" s="15"/>
      <c r="FKR30" s="15"/>
      <c r="FKS30" s="15"/>
      <c r="FKT30" s="15"/>
      <c r="FKU30" s="15"/>
      <c r="FKV30" s="15"/>
      <c r="FKW30" s="15"/>
      <c r="FKX30" s="15"/>
      <c r="FKY30" s="15"/>
      <c r="FKZ30" s="15"/>
      <c r="FLA30" s="15"/>
      <c r="FLB30" s="15"/>
      <c r="FLC30" s="15"/>
      <c r="FLD30" s="15"/>
      <c r="FLE30" s="15"/>
      <c r="FLF30" s="15"/>
      <c r="FLG30" s="15"/>
      <c r="FLH30" s="15"/>
      <c r="FLI30" s="15"/>
      <c r="FLJ30" s="15"/>
      <c r="FLK30" s="15"/>
      <c r="FLL30" s="15"/>
      <c r="FLM30" s="15"/>
      <c r="FLN30" s="15"/>
      <c r="FLO30" s="15"/>
      <c r="FLP30" s="15"/>
      <c r="FLQ30" s="15"/>
      <c r="FLR30" s="15"/>
      <c r="FLS30" s="15"/>
      <c r="FLT30" s="15"/>
      <c r="FLU30" s="15"/>
      <c r="FLV30" s="15"/>
      <c r="FLW30" s="15"/>
      <c r="FLX30" s="15"/>
      <c r="FLY30" s="15"/>
      <c r="FLZ30" s="15"/>
      <c r="FMA30" s="15"/>
      <c r="FMB30" s="15"/>
      <c r="FMC30" s="15"/>
      <c r="FMD30" s="15"/>
      <c r="FME30" s="15"/>
      <c r="FMF30" s="15"/>
      <c r="FMG30" s="15"/>
      <c r="FMH30" s="15"/>
      <c r="FMI30" s="15"/>
      <c r="FMJ30" s="15"/>
      <c r="FMK30" s="15"/>
      <c r="FML30" s="15"/>
      <c r="FMM30" s="15"/>
      <c r="FMN30" s="15"/>
      <c r="FMO30" s="15"/>
      <c r="FMP30" s="15"/>
      <c r="FMQ30" s="15"/>
      <c r="FMR30" s="15"/>
      <c r="FMS30" s="15"/>
      <c r="FMT30" s="15"/>
      <c r="FMU30" s="15"/>
      <c r="FMV30" s="15"/>
      <c r="FMW30" s="15"/>
      <c r="FMX30" s="15"/>
      <c r="FMY30" s="15"/>
      <c r="FMZ30" s="15"/>
      <c r="FNA30" s="15"/>
      <c r="FNB30" s="15"/>
      <c r="FNC30" s="15"/>
      <c r="FND30" s="15"/>
      <c r="FNE30" s="15"/>
      <c r="FNF30" s="15"/>
      <c r="FNG30" s="15"/>
      <c r="FNH30" s="15"/>
      <c r="FNI30" s="15"/>
      <c r="FNJ30" s="15"/>
      <c r="FNK30" s="15"/>
      <c r="FNL30" s="15"/>
      <c r="FNM30" s="15"/>
      <c r="FNN30" s="15"/>
      <c r="FNO30" s="15"/>
      <c r="FNP30" s="15"/>
      <c r="FNQ30" s="15"/>
      <c r="FNR30" s="15"/>
      <c r="FNS30" s="15"/>
      <c r="FNT30" s="15"/>
      <c r="FNU30" s="15"/>
      <c r="FNV30" s="15"/>
      <c r="FNW30" s="15"/>
      <c r="FNX30" s="15"/>
      <c r="FNY30" s="15"/>
      <c r="FNZ30" s="15"/>
      <c r="FOA30" s="15"/>
      <c r="FOB30" s="15"/>
      <c r="FOC30" s="15"/>
      <c r="FOD30" s="15"/>
      <c r="FOE30" s="15"/>
      <c r="FOF30" s="15"/>
      <c r="FOG30" s="15"/>
      <c r="FOH30" s="15"/>
      <c r="FOI30" s="15"/>
      <c r="FOJ30" s="15"/>
      <c r="FOK30" s="15"/>
      <c r="FOL30" s="15"/>
      <c r="FOM30" s="15"/>
      <c r="FON30" s="15"/>
      <c r="FOO30" s="15"/>
      <c r="FOP30" s="15"/>
      <c r="FOQ30" s="15"/>
      <c r="FOR30" s="15"/>
      <c r="FOS30" s="15"/>
      <c r="FOT30" s="15"/>
      <c r="FOU30" s="15"/>
      <c r="FOV30" s="15"/>
      <c r="FOW30" s="15"/>
      <c r="FOX30" s="15"/>
      <c r="FOY30" s="15"/>
      <c r="FOZ30" s="15"/>
      <c r="FPA30" s="15"/>
      <c r="FPB30" s="15"/>
      <c r="FPC30" s="15"/>
      <c r="FPD30" s="15"/>
      <c r="FPE30" s="15"/>
      <c r="FPF30" s="15"/>
      <c r="FPG30" s="15"/>
      <c r="FPH30" s="15"/>
      <c r="FPI30" s="15"/>
      <c r="FPJ30" s="15"/>
      <c r="FPK30" s="15"/>
      <c r="FPL30" s="15"/>
      <c r="FPM30" s="15"/>
      <c r="FPN30" s="15"/>
      <c r="FPO30" s="15"/>
      <c r="FPP30" s="15"/>
      <c r="FPQ30" s="15"/>
      <c r="FPR30" s="15"/>
      <c r="FPS30" s="15"/>
      <c r="FPT30" s="15"/>
      <c r="FPU30" s="15"/>
      <c r="FPV30" s="15"/>
      <c r="FPW30" s="15"/>
      <c r="FPX30" s="15"/>
      <c r="FPY30" s="15"/>
      <c r="FPZ30" s="15"/>
      <c r="FQA30" s="15"/>
      <c r="FQB30" s="15"/>
      <c r="FQC30" s="15"/>
      <c r="FQD30" s="15"/>
      <c r="FQE30" s="15"/>
      <c r="FQF30" s="15"/>
      <c r="FQG30" s="15"/>
      <c r="FQH30" s="15"/>
      <c r="FQI30" s="15"/>
      <c r="FQJ30" s="15"/>
      <c r="FQK30" s="15"/>
      <c r="FQL30" s="15"/>
      <c r="FQM30" s="15"/>
      <c r="FQN30" s="15"/>
      <c r="FQO30" s="15"/>
      <c r="FQP30" s="15"/>
      <c r="FQQ30" s="15"/>
      <c r="FQR30" s="15"/>
      <c r="FQS30" s="15"/>
      <c r="FQT30" s="15"/>
      <c r="FQU30" s="15"/>
      <c r="FQV30" s="15"/>
      <c r="FQW30" s="15"/>
      <c r="FQX30" s="15"/>
      <c r="FQY30" s="15"/>
      <c r="FQZ30" s="15"/>
      <c r="FRA30" s="15"/>
      <c r="FRB30" s="15"/>
      <c r="FRC30" s="15"/>
      <c r="FRD30" s="15"/>
      <c r="FRE30" s="15"/>
      <c r="FRF30" s="15"/>
      <c r="FRG30" s="15"/>
      <c r="FRH30" s="15"/>
      <c r="FRI30" s="15"/>
      <c r="FRJ30" s="15"/>
      <c r="FRK30" s="15"/>
      <c r="FRL30" s="15"/>
      <c r="FRM30" s="15"/>
      <c r="FRN30" s="15"/>
      <c r="FRO30" s="15"/>
      <c r="FRP30" s="15"/>
      <c r="FRQ30" s="15"/>
      <c r="FRR30" s="15"/>
      <c r="FRS30" s="15"/>
      <c r="FRT30" s="15"/>
      <c r="FRU30" s="15"/>
      <c r="FRV30" s="15"/>
      <c r="FRW30" s="15"/>
      <c r="FRX30" s="15"/>
      <c r="FRY30" s="15"/>
      <c r="FRZ30" s="15"/>
      <c r="FSA30" s="15"/>
    </row>
    <row r="31" spans="1:4551" x14ac:dyDescent="0.25">
      <c r="A31" s="307"/>
      <c r="B31" s="307" t="s">
        <v>129</v>
      </c>
    </row>
    <row r="32" spans="1:4551" s="17" customFormat="1" x14ac:dyDescent="0.25">
      <c r="A32" s="122"/>
      <c r="B32" s="122" t="s">
        <v>173</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c r="IX32" s="15"/>
      <c r="IY32" s="15"/>
      <c r="IZ32" s="15"/>
      <c r="JA32" s="15"/>
      <c r="JB32" s="15"/>
      <c r="JC32" s="15"/>
      <c r="JD32" s="15"/>
      <c r="JE32" s="15"/>
      <c r="JF32" s="15"/>
      <c r="JG32" s="15"/>
      <c r="JH32" s="15"/>
      <c r="JI32" s="15"/>
      <c r="JJ32" s="15"/>
      <c r="JK32" s="15"/>
      <c r="JL32" s="15"/>
      <c r="JM32" s="15"/>
      <c r="JN32" s="15"/>
      <c r="JO32" s="15"/>
      <c r="JP32" s="15"/>
      <c r="JQ32" s="15"/>
      <c r="JR32" s="15"/>
      <c r="JS32" s="15"/>
      <c r="JT32" s="15"/>
      <c r="JU32" s="15"/>
      <c r="JV32" s="15"/>
      <c r="JW32" s="15"/>
      <c r="JX32" s="15"/>
      <c r="JY32" s="15"/>
      <c r="JZ32" s="15"/>
      <c r="KA32" s="15"/>
      <c r="KB32" s="15"/>
      <c r="KC32" s="15"/>
      <c r="KD32" s="15"/>
      <c r="KE32" s="15"/>
      <c r="KF32" s="15"/>
      <c r="KG32" s="15"/>
      <c r="KH32" s="15"/>
      <c r="KI32" s="15"/>
      <c r="KJ32" s="15"/>
      <c r="KK32" s="15"/>
      <c r="KL32" s="15"/>
      <c r="KM32" s="15"/>
      <c r="KN32" s="15"/>
      <c r="KO32" s="15"/>
      <c r="KP32" s="15"/>
      <c r="KQ32" s="15"/>
      <c r="KR32" s="15"/>
      <c r="KS32" s="15"/>
      <c r="KT32" s="15"/>
      <c r="KU32" s="15"/>
      <c r="KV32" s="15"/>
      <c r="KW32" s="15"/>
      <c r="KX32" s="15"/>
      <c r="KY32" s="15"/>
      <c r="KZ32" s="15"/>
      <c r="LA32" s="15"/>
      <c r="LB32" s="15"/>
      <c r="LC32" s="15"/>
      <c r="LD32" s="15"/>
      <c r="LE32" s="15"/>
      <c r="LF32" s="15"/>
      <c r="LG32" s="15"/>
      <c r="LH32" s="15"/>
      <c r="LI32" s="15"/>
      <c r="LJ32" s="15"/>
      <c r="LK32" s="15"/>
      <c r="LL32" s="15"/>
      <c r="LM32" s="15"/>
      <c r="LN32" s="15"/>
      <c r="LO32" s="15"/>
      <c r="LP32" s="15"/>
      <c r="LQ32" s="15"/>
      <c r="LR32" s="15"/>
      <c r="LS32" s="15"/>
      <c r="LT32" s="15"/>
      <c r="LU32" s="15"/>
      <c r="LV32" s="15"/>
      <c r="LW32" s="15"/>
      <c r="LX32" s="15"/>
      <c r="LY32" s="15"/>
      <c r="LZ32" s="15"/>
      <c r="MA32" s="15"/>
      <c r="MB32" s="15"/>
      <c r="MC32" s="15"/>
      <c r="MD32" s="15"/>
      <c r="ME32" s="15"/>
      <c r="MF32" s="15"/>
      <c r="MG32" s="15"/>
      <c r="MH32" s="15"/>
      <c r="MI32" s="15"/>
      <c r="MJ32" s="15"/>
      <c r="MK32" s="15"/>
      <c r="ML32" s="15"/>
      <c r="MM32" s="15"/>
      <c r="MN32" s="15"/>
      <c r="MO32" s="15"/>
      <c r="MP32" s="15"/>
      <c r="MQ32" s="15"/>
      <c r="MR32" s="15"/>
      <c r="MS32" s="15"/>
      <c r="MT32" s="15"/>
      <c r="MU32" s="15"/>
      <c r="MV32" s="15"/>
      <c r="MW32" s="15"/>
      <c r="MX32" s="15"/>
      <c r="MY32" s="15"/>
      <c r="MZ32" s="15"/>
      <c r="NA32" s="15"/>
      <c r="NB32" s="15"/>
      <c r="NC32" s="15"/>
      <c r="ND32" s="15"/>
      <c r="NE32" s="15"/>
      <c r="NF32" s="15"/>
      <c r="NG32" s="15"/>
      <c r="NH32" s="15"/>
      <c r="NI32" s="15"/>
      <c r="NJ32" s="15"/>
      <c r="NK32" s="15"/>
      <c r="NL32" s="15"/>
      <c r="NM32" s="15"/>
      <c r="NN32" s="15"/>
      <c r="NO32" s="15"/>
      <c r="NP32" s="15"/>
      <c r="NQ32" s="15"/>
      <c r="NR32" s="15"/>
      <c r="NS32" s="15"/>
      <c r="NT32" s="15"/>
      <c r="NU32" s="15"/>
      <c r="NV32" s="15"/>
      <c r="NW32" s="15"/>
      <c r="NX32" s="15"/>
      <c r="NY32" s="15"/>
      <c r="NZ32" s="15"/>
      <c r="OA32" s="15"/>
      <c r="OB32" s="15"/>
      <c r="OC32" s="15"/>
      <c r="OD32" s="15"/>
      <c r="OE32" s="15"/>
      <c r="OF32" s="15"/>
      <c r="OG32" s="15"/>
      <c r="OH32" s="15"/>
      <c r="OI32" s="15"/>
      <c r="OJ32" s="15"/>
      <c r="OK32" s="15"/>
      <c r="OL32" s="15"/>
      <c r="OM32" s="15"/>
      <c r="ON32" s="15"/>
      <c r="OO32" s="15"/>
      <c r="OP32" s="15"/>
      <c r="OQ32" s="15"/>
      <c r="OR32" s="15"/>
      <c r="OS32" s="15"/>
      <c r="OT32" s="15"/>
      <c r="OU32" s="15"/>
      <c r="OV32" s="15"/>
      <c r="OW32" s="15"/>
      <c r="OX32" s="15"/>
      <c r="OY32" s="15"/>
      <c r="OZ32" s="15"/>
      <c r="PA32" s="15"/>
      <c r="PB32" s="15"/>
      <c r="PC32" s="15"/>
      <c r="PD32" s="15"/>
      <c r="PE32" s="15"/>
      <c r="PF32" s="15"/>
      <c r="PG32" s="15"/>
      <c r="PH32" s="15"/>
      <c r="PI32" s="15"/>
      <c r="PJ32" s="15"/>
      <c r="PK32" s="15"/>
      <c r="PL32" s="15"/>
      <c r="PM32" s="15"/>
      <c r="PN32" s="15"/>
      <c r="PO32" s="15"/>
      <c r="PP32" s="15"/>
      <c r="PQ32" s="15"/>
      <c r="PR32" s="15"/>
      <c r="PS32" s="15"/>
      <c r="PT32" s="15"/>
      <c r="PU32" s="15"/>
      <c r="PV32" s="15"/>
      <c r="PW32" s="15"/>
      <c r="PX32" s="15"/>
      <c r="PY32" s="15"/>
      <c r="PZ32" s="15"/>
      <c r="QA32" s="15"/>
      <c r="QB32" s="15"/>
      <c r="QC32" s="15"/>
      <c r="QD32" s="15"/>
      <c r="QE32" s="15"/>
      <c r="QF32" s="15"/>
      <c r="QG32" s="15"/>
      <c r="QH32" s="15"/>
      <c r="QI32" s="15"/>
      <c r="QJ32" s="15"/>
      <c r="QK32" s="15"/>
      <c r="QL32" s="15"/>
      <c r="QM32" s="15"/>
      <c r="QN32" s="15"/>
      <c r="QO32" s="15"/>
      <c r="QP32" s="15"/>
      <c r="QQ32" s="15"/>
      <c r="QR32" s="15"/>
      <c r="QS32" s="15"/>
      <c r="QT32" s="15"/>
      <c r="QU32" s="15"/>
      <c r="QV32" s="15"/>
      <c r="QW32" s="15"/>
      <c r="QX32" s="15"/>
      <c r="QY32" s="15"/>
      <c r="QZ32" s="15"/>
      <c r="RA32" s="15"/>
      <c r="RB32" s="15"/>
      <c r="RC32" s="15"/>
      <c r="RD32" s="15"/>
      <c r="RE32" s="15"/>
      <c r="RF32" s="15"/>
      <c r="RG32" s="15"/>
      <c r="RH32" s="15"/>
      <c r="RI32" s="15"/>
      <c r="RJ32" s="15"/>
      <c r="RK32" s="15"/>
      <c r="RL32" s="15"/>
      <c r="RM32" s="15"/>
      <c r="RN32" s="15"/>
      <c r="RO32" s="15"/>
      <c r="RP32" s="15"/>
      <c r="RQ32" s="15"/>
      <c r="RR32" s="15"/>
      <c r="RS32" s="15"/>
      <c r="RT32" s="15"/>
      <c r="RU32" s="15"/>
      <c r="RV32" s="15"/>
      <c r="RW32" s="15"/>
      <c r="RX32" s="15"/>
      <c r="RY32" s="15"/>
      <c r="RZ32" s="15"/>
      <c r="SA32" s="15"/>
      <c r="SB32" s="15"/>
      <c r="SC32" s="15"/>
      <c r="SD32" s="15"/>
      <c r="SE32" s="15"/>
      <c r="SF32" s="15"/>
      <c r="SG32" s="15"/>
      <c r="SH32" s="15"/>
      <c r="SI32" s="15"/>
      <c r="SJ32" s="15"/>
      <c r="SK32" s="15"/>
      <c r="SL32" s="15"/>
      <c r="SM32" s="15"/>
      <c r="SN32" s="15"/>
      <c r="SO32" s="15"/>
      <c r="SP32" s="15"/>
      <c r="SQ32" s="15"/>
      <c r="SR32" s="15"/>
      <c r="SS32" s="15"/>
      <c r="ST32" s="15"/>
      <c r="SU32" s="15"/>
      <c r="SV32" s="15"/>
      <c r="SW32" s="15"/>
      <c r="SX32" s="15"/>
      <c r="SY32" s="15"/>
      <c r="SZ32" s="15"/>
      <c r="TA32" s="15"/>
      <c r="TB32" s="15"/>
      <c r="TC32" s="15"/>
      <c r="TD32" s="15"/>
      <c r="TE32" s="15"/>
      <c r="TF32" s="15"/>
      <c r="TG32" s="15"/>
      <c r="TH32" s="15"/>
      <c r="TI32" s="15"/>
      <c r="TJ32" s="15"/>
      <c r="TK32" s="15"/>
      <c r="TL32" s="15"/>
      <c r="TM32" s="15"/>
      <c r="TN32" s="15"/>
      <c r="TO32" s="15"/>
      <c r="TP32" s="15"/>
      <c r="TQ32" s="15"/>
      <c r="TR32" s="15"/>
      <c r="TS32" s="15"/>
      <c r="TT32" s="15"/>
      <c r="TU32" s="15"/>
      <c r="TV32" s="15"/>
      <c r="TW32" s="15"/>
      <c r="TX32" s="15"/>
      <c r="TY32" s="15"/>
      <c r="TZ32" s="15"/>
      <c r="UA32" s="15"/>
      <c r="UB32" s="15"/>
      <c r="UC32" s="15"/>
      <c r="UD32" s="15"/>
      <c r="UE32" s="15"/>
      <c r="UF32" s="15"/>
      <c r="UG32" s="15"/>
      <c r="UH32" s="15"/>
      <c r="UI32" s="15"/>
      <c r="UJ32" s="15"/>
      <c r="UK32" s="15"/>
      <c r="UL32" s="15"/>
      <c r="UM32" s="15"/>
      <c r="UN32" s="15"/>
      <c r="UO32" s="15"/>
      <c r="UP32" s="15"/>
      <c r="UQ32" s="15"/>
      <c r="UR32" s="15"/>
      <c r="US32" s="15"/>
      <c r="UT32" s="15"/>
      <c r="UU32" s="15"/>
      <c r="UV32" s="15"/>
      <c r="UW32" s="15"/>
      <c r="UX32" s="15"/>
      <c r="UY32" s="15"/>
      <c r="UZ32" s="15"/>
      <c r="VA32" s="15"/>
      <c r="VB32" s="15"/>
      <c r="VC32" s="15"/>
      <c r="VD32" s="15"/>
      <c r="VE32" s="15"/>
      <c r="VF32" s="15"/>
      <c r="VG32" s="15"/>
      <c r="VH32" s="15"/>
      <c r="VI32" s="15"/>
      <c r="VJ32" s="15"/>
      <c r="VK32" s="15"/>
      <c r="VL32" s="15"/>
      <c r="VM32" s="15"/>
      <c r="VN32" s="15"/>
      <c r="VO32" s="15"/>
      <c r="VP32" s="15"/>
      <c r="VQ32" s="15"/>
      <c r="VR32" s="15"/>
      <c r="VS32" s="15"/>
      <c r="VT32" s="15"/>
      <c r="VU32" s="15"/>
      <c r="VV32" s="15"/>
      <c r="VW32" s="15"/>
      <c r="VX32" s="15"/>
      <c r="VY32" s="15"/>
      <c r="VZ32" s="15"/>
      <c r="WA32" s="15"/>
      <c r="WB32" s="15"/>
      <c r="WC32" s="15"/>
      <c r="WD32" s="15"/>
      <c r="WE32" s="15"/>
      <c r="WF32" s="15"/>
      <c r="WG32" s="15"/>
      <c r="WH32" s="15"/>
      <c r="WI32" s="15"/>
      <c r="WJ32" s="15"/>
      <c r="WK32" s="15"/>
      <c r="WL32" s="15"/>
      <c r="WM32" s="15"/>
      <c r="WN32" s="15"/>
      <c r="WO32" s="15"/>
      <c r="WP32" s="15"/>
      <c r="WQ32" s="15"/>
      <c r="WR32" s="15"/>
      <c r="WS32" s="15"/>
      <c r="WT32" s="15"/>
      <c r="WU32" s="15"/>
      <c r="WV32" s="15"/>
      <c r="WW32" s="15"/>
      <c r="WX32" s="15"/>
      <c r="WY32" s="15"/>
      <c r="WZ32" s="15"/>
      <c r="XA32" s="15"/>
      <c r="XB32" s="15"/>
      <c r="XC32" s="15"/>
      <c r="XD32" s="15"/>
      <c r="XE32" s="15"/>
      <c r="XF32" s="15"/>
      <c r="XG32" s="15"/>
      <c r="XH32" s="15"/>
      <c r="XI32" s="15"/>
      <c r="XJ32" s="15"/>
      <c r="XK32" s="15"/>
      <c r="XL32" s="15"/>
      <c r="XM32" s="15"/>
      <c r="XN32" s="15"/>
      <c r="XO32" s="15"/>
      <c r="XP32" s="15"/>
      <c r="XQ32" s="15"/>
      <c r="XR32" s="15"/>
      <c r="XS32" s="15"/>
      <c r="XT32" s="15"/>
      <c r="XU32" s="15"/>
      <c r="XV32" s="15"/>
      <c r="XW32" s="15"/>
      <c r="XX32" s="15"/>
      <c r="XY32" s="15"/>
      <c r="XZ32" s="15"/>
      <c r="YA32" s="15"/>
      <c r="YB32" s="15"/>
      <c r="YC32" s="15"/>
      <c r="YD32" s="15"/>
      <c r="YE32" s="15"/>
      <c r="YF32" s="15"/>
      <c r="YG32" s="15"/>
      <c r="YH32" s="15"/>
      <c r="YI32" s="15"/>
      <c r="YJ32" s="15"/>
      <c r="YK32" s="15"/>
      <c r="YL32" s="15"/>
      <c r="YM32" s="15"/>
      <c r="YN32" s="15"/>
      <c r="YO32" s="15"/>
      <c r="YP32" s="15"/>
      <c r="YQ32" s="15"/>
      <c r="YR32" s="15"/>
      <c r="YS32" s="15"/>
      <c r="YT32" s="15"/>
      <c r="YU32" s="15"/>
      <c r="YV32" s="15"/>
      <c r="YW32" s="15"/>
      <c r="YX32" s="15"/>
      <c r="YY32" s="15"/>
      <c r="YZ32" s="15"/>
      <c r="ZA32" s="15"/>
      <c r="ZB32" s="15"/>
      <c r="ZC32" s="15"/>
      <c r="ZD32" s="15"/>
      <c r="ZE32" s="15"/>
      <c r="ZF32" s="15"/>
      <c r="ZG32" s="15"/>
      <c r="ZH32" s="15"/>
      <c r="ZI32" s="15"/>
      <c r="ZJ32" s="15"/>
      <c r="ZK32" s="15"/>
      <c r="ZL32" s="15"/>
      <c r="ZM32" s="15"/>
      <c r="ZN32" s="15"/>
      <c r="ZO32" s="15"/>
      <c r="ZP32" s="15"/>
      <c r="ZQ32" s="15"/>
      <c r="ZR32" s="15"/>
      <c r="ZS32" s="15"/>
      <c r="ZT32" s="15"/>
      <c r="ZU32" s="15"/>
      <c r="ZV32" s="15"/>
      <c r="ZW32" s="15"/>
      <c r="ZX32" s="15"/>
      <c r="ZY32" s="15"/>
      <c r="ZZ32" s="15"/>
      <c r="AAA32" s="15"/>
      <c r="AAB32" s="15"/>
      <c r="AAC32" s="15"/>
      <c r="AAD32" s="15"/>
      <c r="AAE32" s="15"/>
      <c r="AAF32" s="15"/>
      <c r="AAG32" s="15"/>
      <c r="AAH32" s="15"/>
      <c r="AAI32" s="15"/>
      <c r="AAJ32" s="15"/>
      <c r="AAK32" s="15"/>
      <c r="AAL32" s="15"/>
      <c r="AAM32" s="15"/>
      <c r="AAN32" s="15"/>
      <c r="AAO32" s="15"/>
      <c r="AAP32" s="15"/>
      <c r="AAQ32" s="15"/>
      <c r="AAR32" s="15"/>
      <c r="AAS32" s="15"/>
      <c r="AAT32" s="15"/>
      <c r="AAU32" s="15"/>
      <c r="AAV32" s="15"/>
      <c r="AAW32" s="15"/>
      <c r="AAX32" s="15"/>
      <c r="AAY32" s="15"/>
      <c r="AAZ32" s="15"/>
      <c r="ABA32" s="15"/>
      <c r="ABB32" s="15"/>
      <c r="ABC32" s="15"/>
      <c r="ABD32" s="15"/>
      <c r="ABE32" s="15"/>
      <c r="ABF32" s="15"/>
      <c r="ABG32" s="15"/>
      <c r="ABH32" s="15"/>
      <c r="ABI32" s="15"/>
      <c r="ABJ32" s="15"/>
      <c r="ABK32" s="15"/>
      <c r="ABL32" s="15"/>
      <c r="ABM32" s="15"/>
      <c r="ABN32" s="15"/>
      <c r="ABO32" s="15"/>
      <c r="ABP32" s="15"/>
      <c r="ABQ32" s="15"/>
      <c r="ABR32" s="15"/>
      <c r="ABS32" s="15"/>
      <c r="ABT32" s="15"/>
      <c r="ABU32" s="15"/>
      <c r="ABV32" s="15"/>
      <c r="ABW32" s="15"/>
      <c r="ABX32" s="15"/>
      <c r="ABY32" s="15"/>
      <c r="ABZ32" s="15"/>
      <c r="ACA32" s="15"/>
      <c r="ACB32" s="15"/>
      <c r="ACC32" s="15"/>
      <c r="ACD32" s="15"/>
      <c r="ACE32" s="15"/>
      <c r="ACF32" s="15"/>
      <c r="ACG32" s="15"/>
      <c r="ACH32" s="15"/>
      <c r="ACI32" s="15"/>
      <c r="ACJ32" s="15"/>
      <c r="ACK32" s="15"/>
      <c r="ACL32" s="15"/>
      <c r="ACM32" s="15"/>
      <c r="ACN32" s="15"/>
      <c r="ACO32" s="15"/>
      <c r="ACP32" s="15"/>
      <c r="ACQ32" s="15"/>
      <c r="ACR32" s="15"/>
      <c r="ACS32" s="15"/>
      <c r="ACT32" s="15"/>
      <c r="ACU32" s="15"/>
      <c r="ACV32" s="15"/>
      <c r="ACW32" s="15"/>
      <c r="ACX32" s="15"/>
      <c r="ACY32" s="15"/>
      <c r="ACZ32" s="15"/>
      <c r="ADA32" s="15"/>
      <c r="ADB32" s="15"/>
      <c r="ADC32" s="15"/>
      <c r="ADD32" s="15"/>
      <c r="ADE32" s="15"/>
      <c r="ADF32" s="15"/>
      <c r="ADG32" s="15"/>
      <c r="ADH32" s="15"/>
      <c r="ADI32" s="15"/>
      <c r="ADJ32" s="15"/>
      <c r="ADK32" s="15"/>
      <c r="ADL32" s="15"/>
      <c r="ADM32" s="15"/>
      <c r="ADN32" s="15"/>
      <c r="ADO32" s="15"/>
      <c r="ADP32" s="15"/>
      <c r="ADQ32" s="15"/>
      <c r="ADR32" s="15"/>
      <c r="ADS32" s="15"/>
      <c r="ADT32" s="15"/>
      <c r="ADU32" s="15"/>
      <c r="ADV32" s="15"/>
      <c r="ADW32" s="15"/>
      <c r="ADX32" s="15"/>
      <c r="ADY32" s="15"/>
      <c r="ADZ32" s="15"/>
      <c r="AEA32" s="15"/>
      <c r="AEB32" s="15"/>
      <c r="AEC32" s="15"/>
      <c r="AED32" s="15"/>
      <c r="AEE32" s="15"/>
      <c r="AEF32" s="15"/>
      <c r="AEG32" s="15"/>
      <c r="AEH32" s="15"/>
      <c r="AEI32" s="15"/>
      <c r="AEJ32" s="15"/>
      <c r="AEK32" s="15"/>
      <c r="AEL32" s="15"/>
      <c r="AEM32" s="15"/>
      <c r="AEN32" s="15"/>
      <c r="AEO32" s="15"/>
      <c r="AEP32" s="15"/>
      <c r="AEQ32" s="15"/>
      <c r="AER32" s="15"/>
      <c r="AES32" s="15"/>
      <c r="AET32" s="15"/>
      <c r="AEU32" s="15"/>
      <c r="AEV32" s="15"/>
      <c r="AEW32" s="15"/>
      <c r="AEX32" s="15"/>
      <c r="AEY32" s="15"/>
      <c r="AEZ32" s="15"/>
      <c r="AFA32" s="15"/>
      <c r="AFB32" s="15"/>
      <c r="AFC32" s="15"/>
      <c r="AFD32" s="15"/>
      <c r="AFE32" s="15"/>
      <c r="AFF32" s="15"/>
      <c r="AFG32" s="15"/>
      <c r="AFH32" s="15"/>
      <c r="AFI32" s="15"/>
      <c r="AFJ32" s="15"/>
      <c r="AFK32" s="15"/>
      <c r="AFL32" s="15"/>
      <c r="AFM32" s="15"/>
      <c r="AFN32" s="15"/>
      <c r="AFO32" s="15"/>
      <c r="AFP32" s="15"/>
      <c r="AFQ32" s="15"/>
      <c r="AFR32" s="15"/>
      <c r="AFS32" s="15"/>
      <c r="AFT32" s="15"/>
      <c r="AFU32" s="15"/>
      <c r="AFV32" s="15"/>
      <c r="AFW32" s="15"/>
      <c r="AFX32" s="15"/>
      <c r="AFY32" s="15"/>
      <c r="AFZ32" s="15"/>
      <c r="AGA32" s="15"/>
      <c r="AGB32" s="15"/>
      <c r="AGC32" s="15"/>
      <c r="AGD32" s="15"/>
      <c r="AGE32" s="15"/>
      <c r="AGF32" s="15"/>
      <c r="AGG32" s="15"/>
      <c r="AGH32" s="15"/>
      <c r="AGI32" s="15"/>
      <c r="AGJ32" s="15"/>
      <c r="AGK32" s="15"/>
      <c r="AGL32" s="15"/>
      <c r="AGM32" s="15"/>
      <c r="AGN32" s="15"/>
      <c r="AGO32" s="15"/>
      <c r="AGP32" s="15"/>
      <c r="AGQ32" s="15"/>
      <c r="AGR32" s="15"/>
      <c r="AGS32" s="15"/>
      <c r="AGT32" s="15"/>
      <c r="AGU32" s="15"/>
      <c r="AGV32" s="15"/>
      <c r="AGW32" s="15"/>
      <c r="AGX32" s="15"/>
      <c r="AGY32" s="15"/>
      <c r="AGZ32" s="15"/>
      <c r="AHA32" s="15"/>
      <c r="AHB32" s="15"/>
      <c r="AHC32" s="15"/>
      <c r="AHD32" s="15"/>
      <c r="AHE32" s="15"/>
      <c r="AHF32" s="15"/>
      <c r="AHG32" s="15"/>
      <c r="AHH32" s="15"/>
      <c r="AHI32" s="15"/>
      <c r="AHJ32" s="15"/>
      <c r="AHK32" s="15"/>
      <c r="AHL32" s="15"/>
      <c r="AHM32" s="15"/>
      <c r="AHN32" s="15"/>
      <c r="AHO32" s="15"/>
      <c r="AHP32" s="15"/>
      <c r="AHQ32" s="15"/>
      <c r="AHR32" s="15"/>
      <c r="AHS32" s="15"/>
      <c r="AHT32" s="15"/>
      <c r="AHU32" s="15"/>
      <c r="AHV32" s="15"/>
      <c r="AHW32" s="15"/>
      <c r="AHX32" s="15"/>
      <c r="AHY32" s="15"/>
      <c r="AHZ32" s="15"/>
      <c r="AIA32" s="15"/>
      <c r="AIB32" s="15"/>
      <c r="AIC32" s="15"/>
      <c r="AID32" s="15"/>
      <c r="AIE32" s="15"/>
      <c r="AIF32" s="15"/>
      <c r="AIG32" s="15"/>
      <c r="AIH32" s="15"/>
      <c r="AII32" s="15"/>
      <c r="AIJ32" s="15"/>
      <c r="AIK32" s="15"/>
      <c r="AIL32" s="15"/>
      <c r="AIM32" s="15"/>
      <c r="AIN32" s="15"/>
      <c r="AIO32" s="15"/>
      <c r="AIP32" s="15"/>
      <c r="AIQ32" s="15"/>
      <c r="AIR32" s="15"/>
      <c r="AIS32" s="15"/>
      <c r="AIT32" s="15"/>
      <c r="AIU32" s="15"/>
      <c r="AIV32" s="15"/>
      <c r="AIW32" s="15"/>
      <c r="AIX32" s="15"/>
      <c r="AIY32" s="15"/>
      <c r="AIZ32" s="15"/>
      <c r="AJA32" s="15"/>
      <c r="AJB32" s="15"/>
      <c r="AJC32" s="15"/>
      <c r="AJD32" s="15"/>
      <c r="AJE32" s="15"/>
      <c r="AJF32" s="15"/>
      <c r="AJG32" s="15"/>
      <c r="AJH32" s="15"/>
      <c r="AJI32" s="15"/>
      <c r="AJJ32" s="15"/>
      <c r="AJK32" s="15"/>
      <c r="AJL32" s="15"/>
      <c r="AJM32" s="15"/>
      <c r="AJN32" s="15"/>
      <c r="AJO32" s="15"/>
      <c r="AJP32" s="15"/>
      <c r="AJQ32" s="15"/>
      <c r="AJR32" s="15"/>
      <c r="AJS32" s="15"/>
      <c r="AJT32" s="15"/>
      <c r="AJU32" s="15"/>
      <c r="AJV32" s="15"/>
      <c r="AJW32" s="15"/>
      <c r="AJX32" s="15"/>
      <c r="AJY32" s="15"/>
      <c r="AJZ32" s="15"/>
      <c r="AKA32" s="15"/>
      <c r="AKB32" s="15"/>
      <c r="AKC32" s="15"/>
      <c r="AKD32" s="15"/>
      <c r="AKE32" s="15"/>
      <c r="AKF32" s="15"/>
      <c r="AKG32" s="15"/>
      <c r="AKH32" s="15"/>
      <c r="AKI32" s="15"/>
      <c r="AKJ32" s="15"/>
      <c r="AKK32" s="15"/>
      <c r="AKL32" s="15"/>
      <c r="AKM32" s="15"/>
      <c r="AKN32" s="15"/>
      <c r="AKO32" s="15"/>
      <c r="AKP32" s="15"/>
      <c r="AKQ32" s="15"/>
      <c r="AKR32" s="15"/>
      <c r="AKS32" s="15"/>
      <c r="AKT32" s="15"/>
      <c r="AKU32" s="15"/>
      <c r="AKV32" s="15"/>
      <c r="AKW32" s="15"/>
      <c r="AKX32" s="15"/>
      <c r="AKY32" s="15"/>
      <c r="AKZ32" s="15"/>
      <c r="ALA32" s="15"/>
      <c r="ALB32" s="15"/>
      <c r="ALC32" s="15"/>
      <c r="ALD32" s="15"/>
      <c r="ALE32" s="15"/>
      <c r="ALF32" s="15"/>
      <c r="ALG32" s="15"/>
      <c r="ALH32" s="15"/>
      <c r="ALI32" s="15"/>
      <c r="ALJ32" s="15"/>
      <c r="ALK32" s="15"/>
      <c r="ALL32" s="15"/>
      <c r="ALM32" s="15"/>
      <c r="ALN32" s="15"/>
      <c r="ALO32" s="15"/>
      <c r="ALP32" s="15"/>
      <c r="ALQ32" s="15"/>
      <c r="ALR32" s="15"/>
      <c r="ALS32" s="15"/>
      <c r="ALT32" s="15"/>
      <c r="ALU32" s="15"/>
      <c r="ALV32" s="15"/>
      <c r="ALW32" s="15"/>
      <c r="ALX32" s="15"/>
      <c r="ALY32" s="15"/>
      <c r="ALZ32" s="15"/>
      <c r="AMA32" s="15"/>
      <c r="AMB32" s="15"/>
      <c r="AMC32" s="15"/>
      <c r="AMD32" s="15"/>
      <c r="AME32" s="15"/>
      <c r="AMF32" s="15"/>
      <c r="AMG32" s="15"/>
      <c r="AMH32" s="15"/>
      <c r="AMI32" s="15"/>
      <c r="AMJ32" s="15"/>
      <c r="AMK32" s="15"/>
      <c r="AML32" s="15"/>
      <c r="AMM32" s="15"/>
      <c r="AMN32" s="15"/>
      <c r="AMO32" s="15"/>
      <c r="AMP32" s="15"/>
      <c r="AMQ32" s="15"/>
      <c r="AMR32" s="15"/>
      <c r="AMS32" s="15"/>
      <c r="AMT32" s="15"/>
      <c r="AMU32" s="15"/>
      <c r="AMV32" s="15"/>
      <c r="AMW32" s="15"/>
      <c r="AMX32" s="15"/>
      <c r="AMY32" s="15"/>
      <c r="AMZ32" s="15"/>
      <c r="ANA32" s="15"/>
      <c r="ANB32" s="15"/>
      <c r="ANC32" s="15"/>
      <c r="AND32" s="15"/>
      <c r="ANE32" s="15"/>
      <c r="ANF32" s="15"/>
      <c r="ANG32" s="15"/>
      <c r="ANH32" s="15"/>
      <c r="ANI32" s="15"/>
      <c r="ANJ32" s="15"/>
      <c r="ANK32" s="15"/>
      <c r="ANL32" s="15"/>
      <c r="ANM32" s="15"/>
      <c r="ANN32" s="15"/>
      <c r="ANO32" s="15"/>
      <c r="ANP32" s="15"/>
      <c r="ANQ32" s="15"/>
      <c r="ANR32" s="15"/>
      <c r="ANS32" s="15"/>
      <c r="ANT32" s="15"/>
      <c r="ANU32" s="15"/>
      <c r="ANV32" s="15"/>
      <c r="ANW32" s="15"/>
      <c r="ANX32" s="15"/>
      <c r="ANY32" s="15"/>
      <c r="ANZ32" s="15"/>
      <c r="AOA32" s="15"/>
      <c r="AOB32" s="15"/>
      <c r="AOC32" s="15"/>
      <c r="AOD32" s="15"/>
      <c r="AOE32" s="15"/>
      <c r="AOF32" s="15"/>
      <c r="AOG32" s="15"/>
      <c r="AOH32" s="15"/>
      <c r="AOI32" s="15"/>
      <c r="AOJ32" s="15"/>
      <c r="AOK32" s="15"/>
      <c r="AOL32" s="15"/>
      <c r="AOM32" s="15"/>
      <c r="AON32" s="15"/>
      <c r="AOO32" s="15"/>
      <c r="AOP32" s="15"/>
      <c r="AOQ32" s="15"/>
      <c r="AOR32" s="15"/>
      <c r="AOS32" s="15"/>
      <c r="AOT32" s="15"/>
      <c r="AOU32" s="15"/>
      <c r="AOV32" s="15"/>
      <c r="AOW32" s="15"/>
      <c r="AOX32" s="15"/>
      <c r="AOY32" s="15"/>
      <c r="AOZ32" s="15"/>
      <c r="APA32" s="15"/>
      <c r="APB32" s="15"/>
      <c r="APC32" s="15"/>
      <c r="APD32" s="15"/>
      <c r="APE32" s="15"/>
      <c r="APF32" s="15"/>
      <c r="APG32" s="15"/>
      <c r="APH32" s="15"/>
      <c r="API32" s="15"/>
      <c r="APJ32" s="15"/>
      <c r="APK32" s="15"/>
      <c r="APL32" s="15"/>
      <c r="APM32" s="15"/>
      <c r="APN32" s="15"/>
      <c r="APO32" s="15"/>
      <c r="APP32" s="15"/>
      <c r="APQ32" s="15"/>
      <c r="APR32" s="15"/>
      <c r="APS32" s="15"/>
      <c r="APT32" s="15"/>
      <c r="APU32" s="15"/>
      <c r="APV32" s="15"/>
      <c r="APW32" s="15"/>
      <c r="APX32" s="15"/>
      <c r="APY32" s="15"/>
      <c r="APZ32" s="15"/>
      <c r="AQA32" s="15"/>
      <c r="AQB32" s="15"/>
      <c r="AQC32" s="15"/>
      <c r="AQD32" s="15"/>
      <c r="AQE32" s="15"/>
      <c r="AQF32" s="15"/>
      <c r="AQG32" s="15"/>
      <c r="AQH32" s="15"/>
      <c r="AQI32" s="15"/>
      <c r="AQJ32" s="15"/>
      <c r="AQK32" s="15"/>
      <c r="AQL32" s="15"/>
      <c r="AQM32" s="15"/>
      <c r="AQN32" s="15"/>
      <c r="AQO32" s="15"/>
      <c r="AQP32" s="15"/>
      <c r="AQQ32" s="15"/>
      <c r="AQR32" s="15"/>
      <c r="AQS32" s="15"/>
      <c r="AQT32" s="15"/>
      <c r="AQU32" s="15"/>
      <c r="AQV32" s="15"/>
      <c r="AQW32" s="15"/>
      <c r="AQX32" s="15"/>
      <c r="AQY32" s="15"/>
      <c r="AQZ32" s="15"/>
      <c r="ARA32" s="15"/>
      <c r="ARB32" s="15"/>
      <c r="ARC32" s="15"/>
      <c r="ARD32" s="15"/>
      <c r="ARE32" s="15"/>
      <c r="ARF32" s="15"/>
      <c r="ARG32" s="15"/>
      <c r="ARH32" s="15"/>
      <c r="ARI32" s="15"/>
      <c r="ARJ32" s="15"/>
      <c r="ARK32" s="15"/>
      <c r="ARL32" s="15"/>
      <c r="ARM32" s="15"/>
      <c r="ARN32" s="15"/>
      <c r="ARO32" s="15"/>
      <c r="ARP32" s="15"/>
      <c r="ARQ32" s="15"/>
      <c r="ARR32" s="15"/>
      <c r="ARS32" s="15"/>
      <c r="ART32" s="15"/>
      <c r="ARU32" s="15"/>
      <c r="ARV32" s="15"/>
      <c r="ARW32" s="15"/>
      <c r="ARX32" s="15"/>
      <c r="ARY32" s="15"/>
      <c r="ARZ32" s="15"/>
      <c r="ASA32" s="15"/>
      <c r="ASB32" s="15"/>
      <c r="ASC32" s="15"/>
      <c r="ASD32" s="15"/>
      <c r="ASE32" s="15"/>
      <c r="ASF32" s="15"/>
      <c r="ASG32" s="15"/>
      <c r="ASH32" s="15"/>
      <c r="ASI32" s="15"/>
      <c r="ASJ32" s="15"/>
      <c r="ASK32" s="15"/>
      <c r="ASL32" s="15"/>
      <c r="ASM32" s="15"/>
      <c r="ASN32" s="15"/>
      <c r="ASO32" s="15"/>
      <c r="ASP32" s="15"/>
      <c r="ASQ32" s="15"/>
      <c r="ASR32" s="15"/>
      <c r="ASS32" s="15"/>
      <c r="AST32" s="15"/>
      <c r="ASU32" s="15"/>
      <c r="ASV32" s="15"/>
      <c r="ASW32" s="15"/>
      <c r="ASX32" s="15"/>
      <c r="ASY32" s="15"/>
      <c r="ASZ32" s="15"/>
      <c r="ATA32" s="15"/>
      <c r="ATB32" s="15"/>
      <c r="ATC32" s="15"/>
      <c r="ATD32" s="15"/>
      <c r="ATE32" s="15"/>
      <c r="ATF32" s="15"/>
      <c r="ATG32" s="15"/>
      <c r="ATH32" s="15"/>
      <c r="ATI32" s="15"/>
      <c r="ATJ32" s="15"/>
      <c r="ATK32" s="15"/>
      <c r="ATL32" s="15"/>
      <c r="ATM32" s="15"/>
      <c r="ATN32" s="15"/>
      <c r="ATO32" s="15"/>
      <c r="ATP32" s="15"/>
      <c r="ATQ32" s="15"/>
      <c r="ATR32" s="15"/>
      <c r="ATS32" s="15"/>
      <c r="ATT32" s="15"/>
      <c r="ATU32" s="15"/>
      <c r="ATV32" s="15"/>
      <c r="ATW32" s="15"/>
      <c r="ATX32" s="15"/>
      <c r="ATY32" s="15"/>
      <c r="ATZ32" s="15"/>
      <c r="AUA32" s="15"/>
      <c r="AUB32" s="15"/>
      <c r="AUC32" s="15"/>
      <c r="AUD32" s="15"/>
      <c r="AUE32" s="15"/>
      <c r="AUF32" s="15"/>
      <c r="AUG32" s="15"/>
      <c r="AUH32" s="15"/>
      <c r="AUI32" s="15"/>
      <c r="AUJ32" s="15"/>
      <c r="AUK32" s="15"/>
      <c r="AUL32" s="15"/>
      <c r="AUM32" s="15"/>
      <c r="AUN32" s="15"/>
      <c r="AUO32" s="15"/>
      <c r="AUP32" s="15"/>
      <c r="AUQ32" s="15"/>
      <c r="AUR32" s="15"/>
      <c r="AUS32" s="15"/>
      <c r="AUT32" s="15"/>
      <c r="AUU32" s="15"/>
      <c r="AUV32" s="15"/>
      <c r="AUW32" s="15"/>
      <c r="AUX32" s="15"/>
      <c r="AUY32" s="15"/>
      <c r="AUZ32" s="15"/>
      <c r="AVA32" s="15"/>
      <c r="AVB32" s="15"/>
      <c r="AVC32" s="15"/>
      <c r="AVD32" s="15"/>
      <c r="AVE32" s="15"/>
      <c r="AVF32" s="15"/>
      <c r="AVG32" s="15"/>
      <c r="AVH32" s="15"/>
      <c r="AVI32" s="15"/>
      <c r="AVJ32" s="15"/>
      <c r="AVK32" s="15"/>
      <c r="AVL32" s="15"/>
      <c r="AVM32" s="15"/>
      <c r="AVN32" s="15"/>
      <c r="AVO32" s="15"/>
      <c r="AVP32" s="15"/>
      <c r="AVQ32" s="15"/>
      <c r="AVR32" s="15"/>
      <c r="AVS32" s="15"/>
      <c r="AVT32" s="15"/>
      <c r="AVU32" s="15"/>
      <c r="AVV32" s="15"/>
      <c r="AVW32" s="15"/>
      <c r="AVX32" s="15"/>
      <c r="AVY32" s="15"/>
      <c r="AVZ32" s="15"/>
      <c r="AWA32" s="15"/>
      <c r="AWB32" s="15"/>
      <c r="AWC32" s="15"/>
      <c r="AWD32" s="15"/>
      <c r="AWE32" s="15"/>
      <c r="AWF32" s="15"/>
      <c r="AWG32" s="15"/>
      <c r="AWH32" s="15"/>
      <c r="AWI32" s="15"/>
      <c r="AWJ32" s="15"/>
      <c r="AWK32" s="15"/>
      <c r="AWL32" s="15"/>
      <c r="AWM32" s="15"/>
      <c r="AWN32" s="15"/>
      <c r="AWO32" s="15"/>
      <c r="AWP32" s="15"/>
      <c r="AWQ32" s="15"/>
      <c r="AWR32" s="15"/>
      <c r="AWS32" s="15"/>
      <c r="AWT32" s="15"/>
      <c r="AWU32" s="15"/>
      <c r="AWV32" s="15"/>
      <c r="AWW32" s="15"/>
      <c r="AWX32" s="15"/>
      <c r="AWY32" s="15"/>
      <c r="AWZ32" s="15"/>
      <c r="AXA32" s="15"/>
      <c r="AXB32" s="15"/>
      <c r="AXC32" s="15"/>
      <c r="AXD32" s="15"/>
      <c r="AXE32" s="15"/>
      <c r="AXF32" s="15"/>
      <c r="AXG32" s="15"/>
      <c r="AXH32" s="15"/>
      <c r="AXI32" s="15"/>
      <c r="AXJ32" s="15"/>
      <c r="AXK32" s="15"/>
      <c r="AXL32" s="15"/>
      <c r="AXM32" s="15"/>
      <c r="AXN32" s="15"/>
      <c r="AXO32" s="15"/>
      <c r="AXP32" s="15"/>
      <c r="AXQ32" s="15"/>
      <c r="AXR32" s="15"/>
      <c r="AXS32" s="15"/>
      <c r="AXT32" s="15"/>
      <c r="AXU32" s="15"/>
      <c r="AXV32" s="15"/>
      <c r="AXW32" s="15"/>
      <c r="AXX32" s="15"/>
      <c r="AXY32" s="15"/>
      <c r="AXZ32" s="15"/>
      <c r="AYA32" s="15"/>
      <c r="AYB32" s="15"/>
      <c r="AYC32" s="15"/>
      <c r="AYD32" s="15"/>
      <c r="AYE32" s="15"/>
      <c r="AYF32" s="15"/>
      <c r="AYG32" s="15"/>
      <c r="AYH32" s="15"/>
      <c r="AYI32" s="15"/>
      <c r="AYJ32" s="15"/>
      <c r="AYK32" s="15"/>
      <c r="AYL32" s="15"/>
      <c r="AYM32" s="15"/>
      <c r="AYN32" s="15"/>
      <c r="AYO32" s="15"/>
      <c r="AYP32" s="15"/>
      <c r="AYQ32" s="15"/>
      <c r="AYR32" s="15"/>
      <c r="AYS32" s="15"/>
      <c r="AYT32" s="15"/>
      <c r="AYU32" s="15"/>
      <c r="AYV32" s="15"/>
      <c r="AYW32" s="15"/>
      <c r="AYX32" s="15"/>
      <c r="AYY32" s="15"/>
      <c r="AYZ32" s="15"/>
      <c r="AZA32" s="15"/>
      <c r="AZB32" s="15"/>
      <c r="AZC32" s="15"/>
      <c r="AZD32" s="15"/>
      <c r="AZE32" s="15"/>
      <c r="AZF32" s="15"/>
      <c r="AZG32" s="15"/>
      <c r="AZH32" s="15"/>
      <c r="AZI32" s="15"/>
      <c r="AZJ32" s="15"/>
      <c r="AZK32" s="15"/>
      <c r="AZL32" s="15"/>
      <c r="AZM32" s="15"/>
      <c r="AZN32" s="15"/>
      <c r="AZO32" s="15"/>
      <c r="AZP32" s="15"/>
      <c r="AZQ32" s="15"/>
      <c r="AZR32" s="15"/>
      <c r="AZS32" s="15"/>
      <c r="AZT32" s="15"/>
      <c r="AZU32" s="15"/>
      <c r="AZV32" s="15"/>
      <c r="AZW32" s="15"/>
      <c r="AZX32" s="15"/>
      <c r="AZY32" s="15"/>
      <c r="AZZ32" s="15"/>
      <c r="BAA32" s="15"/>
      <c r="BAB32" s="15"/>
      <c r="BAC32" s="15"/>
      <c r="BAD32" s="15"/>
      <c r="BAE32" s="15"/>
      <c r="BAF32" s="15"/>
      <c r="BAG32" s="15"/>
      <c r="BAH32" s="15"/>
      <c r="BAI32" s="15"/>
      <c r="BAJ32" s="15"/>
      <c r="BAK32" s="15"/>
      <c r="BAL32" s="15"/>
      <c r="BAM32" s="15"/>
      <c r="BAN32" s="15"/>
      <c r="BAO32" s="15"/>
      <c r="BAP32" s="15"/>
      <c r="BAQ32" s="15"/>
      <c r="BAR32" s="15"/>
      <c r="BAS32" s="15"/>
      <c r="BAT32" s="15"/>
      <c r="BAU32" s="15"/>
      <c r="BAV32" s="15"/>
      <c r="BAW32" s="15"/>
      <c r="BAX32" s="15"/>
      <c r="BAY32" s="15"/>
      <c r="BAZ32" s="15"/>
      <c r="BBA32" s="15"/>
      <c r="BBB32" s="15"/>
      <c r="BBC32" s="15"/>
      <c r="BBD32" s="15"/>
      <c r="BBE32" s="15"/>
      <c r="BBF32" s="15"/>
      <c r="BBG32" s="15"/>
      <c r="BBH32" s="15"/>
      <c r="BBI32" s="15"/>
      <c r="BBJ32" s="15"/>
      <c r="BBK32" s="15"/>
      <c r="BBL32" s="15"/>
      <c r="BBM32" s="15"/>
      <c r="BBN32" s="15"/>
      <c r="BBO32" s="15"/>
      <c r="BBP32" s="15"/>
      <c r="BBQ32" s="15"/>
      <c r="BBR32" s="15"/>
      <c r="BBS32" s="15"/>
      <c r="BBT32" s="15"/>
      <c r="BBU32" s="15"/>
      <c r="BBV32" s="15"/>
      <c r="BBW32" s="15"/>
      <c r="BBX32" s="15"/>
      <c r="BBY32" s="15"/>
      <c r="BBZ32" s="15"/>
      <c r="BCA32" s="15"/>
      <c r="BCB32" s="15"/>
      <c r="BCC32" s="15"/>
      <c r="BCD32" s="15"/>
      <c r="BCE32" s="15"/>
      <c r="BCF32" s="15"/>
      <c r="BCG32" s="15"/>
      <c r="BCH32" s="15"/>
      <c r="BCI32" s="15"/>
      <c r="BCJ32" s="15"/>
      <c r="BCK32" s="15"/>
      <c r="BCL32" s="15"/>
      <c r="BCM32" s="15"/>
      <c r="BCN32" s="15"/>
      <c r="BCO32" s="15"/>
      <c r="BCP32" s="15"/>
      <c r="BCQ32" s="15"/>
      <c r="BCR32" s="15"/>
      <c r="BCS32" s="15"/>
      <c r="BCT32" s="15"/>
      <c r="BCU32" s="15"/>
      <c r="BCV32" s="15"/>
      <c r="BCW32" s="15"/>
      <c r="BCX32" s="15"/>
      <c r="BCY32" s="15"/>
      <c r="BCZ32" s="15"/>
      <c r="BDA32" s="15"/>
      <c r="BDB32" s="15"/>
      <c r="BDC32" s="15"/>
      <c r="BDD32" s="15"/>
      <c r="BDE32" s="15"/>
      <c r="BDF32" s="15"/>
      <c r="BDG32" s="15"/>
      <c r="BDH32" s="15"/>
      <c r="BDI32" s="15"/>
      <c r="BDJ32" s="15"/>
      <c r="BDK32" s="15"/>
      <c r="BDL32" s="15"/>
      <c r="BDM32" s="15"/>
      <c r="BDN32" s="15"/>
      <c r="BDO32" s="15"/>
      <c r="BDP32" s="15"/>
      <c r="BDQ32" s="15"/>
      <c r="BDR32" s="15"/>
      <c r="BDS32" s="15"/>
      <c r="BDT32" s="15"/>
      <c r="BDU32" s="15"/>
      <c r="BDV32" s="15"/>
      <c r="BDW32" s="15"/>
      <c r="BDX32" s="15"/>
      <c r="BDY32" s="15"/>
      <c r="BDZ32" s="15"/>
      <c r="BEA32" s="15"/>
      <c r="BEB32" s="15"/>
      <c r="BEC32" s="15"/>
      <c r="BED32" s="15"/>
      <c r="BEE32" s="15"/>
      <c r="BEF32" s="15"/>
      <c r="BEG32" s="15"/>
      <c r="BEH32" s="15"/>
      <c r="BEI32" s="15"/>
      <c r="BEJ32" s="15"/>
      <c r="BEK32" s="15"/>
      <c r="BEL32" s="15"/>
      <c r="BEM32" s="15"/>
      <c r="BEN32" s="15"/>
      <c r="BEO32" s="15"/>
      <c r="BEP32" s="15"/>
      <c r="BEQ32" s="15"/>
      <c r="BER32" s="15"/>
      <c r="BES32" s="15"/>
      <c r="BET32" s="15"/>
      <c r="BEU32" s="15"/>
      <c r="BEV32" s="15"/>
      <c r="BEW32" s="15"/>
      <c r="BEX32" s="15"/>
      <c r="BEY32" s="15"/>
      <c r="BEZ32" s="15"/>
      <c r="BFA32" s="15"/>
      <c r="BFB32" s="15"/>
      <c r="BFC32" s="15"/>
      <c r="BFD32" s="15"/>
      <c r="BFE32" s="15"/>
      <c r="BFF32" s="15"/>
      <c r="BFG32" s="15"/>
      <c r="BFH32" s="15"/>
      <c r="BFI32" s="15"/>
      <c r="BFJ32" s="15"/>
      <c r="BFK32" s="15"/>
      <c r="BFL32" s="15"/>
      <c r="BFM32" s="15"/>
      <c r="BFN32" s="15"/>
      <c r="BFO32" s="15"/>
      <c r="BFP32" s="15"/>
      <c r="BFQ32" s="15"/>
      <c r="BFR32" s="15"/>
      <c r="BFS32" s="15"/>
      <c r="BFT32" s="15"/>
      <c r="BFU32" s="15"/>
      <c r="BFV32" s="15"/>
      <c r="BFW32" s="15"/>
      <c r="BFX32" s="15"/>
      <c r="BFY32" s="15"/>
      <c r="BFZ32" s="15"/>
      <c r="BGA32" s="15"/>
      <c r="BGB32" s="15"/>
      <c r="BGC32" s="15"/>
      <c r="BGD32" s="15"/>
      <c r="BGE32" s="15"/>
      <c r="BGF32" s="15"/>
      <c r="BGG32" s="15"/>
      <c r="BGH32" s="15"/>
      <c r="BGI32" s="15"/>
      <c r="BGJ32" s="15"/>
      <c r="BGK32" s="15"/>
      <c r="BGL32" s="15"/>
      <c r="BGM32" s="15"/>
      <c r="BGN32" s="15"/>
      <c r="BGO32" s="15"/>
      <c r="BGP32" s="15"/>
      <c r="BGQ32" s="15"/>
      <c r="BGR32" s="15"/>
      <c r="BGS32" s="15"/>
      <c r="BGT32" s="15"/>
      <c r="BGU32" s="15"/>
      <c r="BGV32" s="15"/>
      <c r="BGW32" s="15"/>
      <c r="BGX32" s="15"/>
      <c r="BGY32" s="15"/>
      <c r="BGZ32" s="15"/>
      <c r="BHA32" s="15"/>
      <c r="BHB32" s="15"/>
      <c r="BHC32" s="15"/>
      <c r="BHD32" s="15"/>
      <c r="BHE32" s="15"/>
      <c r="BHF32" s="15"/>
      <c r="BHG32" s="15"/>
      <c r="BHH32" s="15"/>
      <c r="BHI32" s="15"/>
      <c r="BHJ32" s="15"/>
      <c r="BHK32" s="15"/>
      <c r="BHL32" s="15"/>
      <c r="BHM32" s="15"/>
      <c r="BHN32" s="15"/>
      <c r="BHO32" s="15"/>
      <c r="BHP32" s="15"/>
      <c r="BHQ32" s="15"/>
      <c r="BHR32" s="15"/>
      <c r="BHS32" s="15"/>
      <c r="BHT32" s="15"/>
      <c r="BHU32" s="15"/>
      <c r="BHV32" s="15"/>
      <c r="BHW32" s="15"/>
      <c r="BHX32" s="15"/>
      <c r="BHY32" s="15"/>
      <c r="BHZ32" s="15"/>
      <c r="BIA32" s="15"/>
      <c r="BIB32" s="15"/>
      <c r="BIC32" s="15"/>
      <c r="BID32" s="15"/>
      <c r="BIE32" s="15"/>
      <c r="BIF32" s="15"/>
      <c r="BIG32" s="15"/>
      <c r="BIH32" s="15"/>
      <c r="BII32" s="15"/>
      <c r="BIJ32" s="15"/>
      <c r="BIK32" s="15"/>
      <c r="BIL32" s="15"/>
      <c r="BIM32" s="15"/>
      <c r="BIN32" s="15"/>
      <c r="BIO32" s="15"/>
      <c r="BIP32" s="15"/>
      <c r="BIQ32" s="15"/>
      <c r="BIR32" s="15"/>
      <c r="BIS32" s="15"/>
      <c r="BIT32" s="15"/>
      <c r="BIU32" s="15"/>
      <c r="BIV32" s="15"/>
      <c r="BIW32" s="15"/>
      <c r="BIX32" s="15"/>
      <c r="BIY32" s="15"/>
      <c r="BIZ32" s="15"/>
      <c r="BJA32" s="15"/>
      <c r="BJB32" s="15"/>
      <c r="BJC32" s="15"/>
      <c r="BJD32" s="15"/>
      <c r="BJE32" s="15"/>
      <c r="BJF32" s="15"/>
      <c r="BJG32" s="15"/>
      <c r="BJH32" s="15"/>
      <c r="BJI32" s="15"/>
      <c r="BJJ32" s="15"/>
      <c r="BJK32" s="15"/>
      <c r="BJL32" s="15"/>
      <c r="BJM32" s="15"/>
      <c r="BJN32" s="15"/>
      <c r="BJO32" s="15"/>
      <c r="BJP32" s="15"/>
      <c r="BJQ32" s="15"/>
      <c r="BJR32" s="15"/>
      <c r="BJS32" s="15"/>
      <c r="BJT32" s="15"/>
      <c r="BJU32" s="15"/>
      <c r="BJV32" s="15"/>
      <c r="BJW32" s="15"/>
      <c r="BJX32" s="15"/>
      <c r="BJY32" s="15"/>
      <c r="BJZ32" s="15"/>
      <c r="BKA32" s="15"/>
      <c r="BKB32" s="15"/>
      <c r="BKC32" s="15"/>
      <c r="BKD32" s="15"/>
      <c r="BKE32" s="15"/>
      <c r="BKF32" s="15"/>
      <c r="BKG32" s="15"/>
      <c r="BKH32" s="15"/>
      <c r="BKI32" s="15"/>
      <c r="BKJ32" s="15"/>
      <c r="BKK32" s="15"/>
      <c r="BKL32" s="15"/>
      <c r="BKM32" s="15"/>
      <c r="BKN32" s="15"/>
      <c r="BKO32" s="15"/>
      <c r="BKP32" s="15"/>
      <c r="BKQ32" s="15"/>
      <c r="BKR32" s="15"/>
      <c r="BKS32" s="15"/>
      <c r="BKT32" s="15"/>
      <c r="BKU32" s="15"/>
      <c r="BKV32" s="15"/>
      <c r="BKW32" s="15"/>
      <c r="BKX32" s="15"/>
      <c r="BKY32" s="15"/>
      <c r="BKZ32" s="15"/>
      <c r="BLA32" s="15"/>
      <c r="BLB32" s="15"/>
      <c r="BLC32" s="15"/>
      <c r="BLD32" s="15"/>
      <c r="BLE32" s="15"/>
      <c r="BLF32" s="15"/>
      <c r="BLG32" s="15"/>
      <c r="BLH32" s="15"/>
      <c r="BLI32" s="15"/>
      <c r="BLJ32" s="15"/>
      <c r="BLK32" s="15"/>
      <c r="BLL32" s="15"/>
      <c r="BLM32" s="15"/>
      <c r="BLN32" s="15"/>
      <c r="BLO32" s="15"/>
      <c r="BLP32" s="15"/>
      <c r="BLQ32" s="15"/>
      <c r="BLR32" s="15"/>
      <c r="BLS32" s="15"/>
      <c r="BLT32" s="15"/>
      <c r="BLU32" s="15"/>
      <c r="BLV32" s="15"/>
      <c r="BLW32" s="15"/>
      <c r="BLX32" s="15"/>
      <c r="BLY32" s="15"/>
      <c r="BLZ32" s="15"/>
      <c r="BMA32" s="15"/>
      <c r="BMB32" s="15"/>
      <c r="BMC32" s="15"/>
      <c r="BMD32" s="15"/>
      <c r="BME32" s="15"/>
      <c r="BMF32" s="15"/>
      <c r="BMG32" s="15"/>
      <c r="BMH32" s="15"/>
      <c r="BMI32" s="15"/>
      <c r="BMJ32" s="15"/>
      <c r="BMK32" s="15"/>
      <c r="BML32" s="15"/>
      <c r="BMM32" s="15"/>
      <c r="BMN32" s="15"/>
      <c r="BMO32" s="15"/>
      <c r="BMP32" s="15"/>
      <c r="BMQ32" s="15"/>
      <c r="BMR32" s="15"/>
      <c r="BMS32" s="15"/>
      <c r="BMT32" s="15"/>
      <c r="BMU32" s="15"/>
      <c r="BMV32" s="15"/>
      <c r="BMW32" s="15"/>
      <c r="BMX32" s="15"/>
      <c r="BMY32" s="15"/>
      <c r="BMZ32" s="15"/>
      <c r="BNA32" s="15"/>
      <c r="BNB32" s="15"/>
      <c r="BNC32" s="15"/>
      <c r="BND32" s="15"/>
      <c r="BNE32" s="15"/>
      <c r="BNF32" s="15"/>
      <c r="BNG32" s="15"/>
      <c r="BNH32" s="15"/>
      <c r="BNI32" s="15"/>
      <c r="BNJ32" s="15"/>
      <c r="BNK32" s="15"/>
      <c r="BNL32" s="15"/>
      <c r="BNM32" s="15"/>
      <c r="BNN32" s="15"/>
      <c r="BNO32" s="15"/>
      <c r="BNP32" s="15"/>
      <c r="BNQ32" s="15"/>
      <c r="BNR32" s="15"/>
      <c r="BNS32" s="15"/>
      <c r="BNT32" s="15"/>
      <c r="BNU32" s="15"/>
      <c r="BNV32" s="15"/>
      <c r="BNW32" s="15"/>
      <c r="BNX32" s="15"/>
      <c r="BNY32" s="15"/>
      <c r="BNZ32" s="15"/>
      <c r="BOA32" s="15"/>
      <c r="BOB32" s="15"/>
      <c r="BOC32" s="15"/>
      <c r="BOD32" s="15"/>
      <c r="BOE32" s="15"/>
      <c r="BOF32" s="15"/>
      <c r="BOG32" s="15"/>
      <c r="BOH32" s="15"/>
      <c r="BOI32" s="15"/>
      <c r="BOJ32" s="15"/>
      <c r="BOK32" s="15"/>
      <c r="BOL32" s="15"/>
      <c r="BOM32" s="15"/>
      <c r="BON32" s="15"/>
      <c r="BOO32" s="15"/>
      <c r="BOP32" s="15"/>
      <c r="BOQ32" s="15"/>
      <c r="BOR32" s="15"/>
      <c r="BOS32" s="15"/>
      <c r="BOT32" s="15"/>
      <c r="BOU32" s="15"/>
      <c r="BOV32" s="15"/>
      <c r="BOW32" s="15"/>
      <c r="BOX32" s="15"/>
      <c r="BOY32" s="15"/>
      <c r="BOZ32" s="15"/>
      <c r="BPA32" s="15"/>
      <c r="BPB32" s="15"/>
      <c r="BPC32" s="15"/>
      <c r="BPD32" s="15"/>
      <c r="BPE32" s="15"/>
      <c r="BPF32" s="15"/>
      <c r="BPG32" s="15"/>
      <c r="BPH32" s="15"/>
      <c r="BPI32" s="15"/>
      <c r="BPJ32" s="15"/>
      <c r="BPK32" s="15"/>
      <c r="BPL32" s="15"/>
      <c r="BPM32" s="15"/>
      <c r="BPN32" s="15"/>
      <c r="BPO32" s="15"/>
      <c r="BPP32" s="15"/>
      <c r="BPQ32" s="15"/>
      <c r="BPR32" s="15"/>
      <c r="BPS32" s="15"/>
      <c r="BPT32" s="15"/>
      <c r="BPU32" s="15"/>
      <c r="BPV32" s="15"/>
      <c r="BPW32" s="15"/>
      <c r="BPX32" s="15"/>
      <c r="BPY32" s="15"/>
      <c r="BPZ32" s="15"/>
      <c r="BQA32" s="15"/>
      <c r="BQB32" s="15"/>
      <c r="BQC32" s="15"/>
      <c r="BQD32" s="15"/>
      <c r="BQE32" s="15"/>
      <c r="BQF32" s="15"/>
      <c r="BQG32" s="15"/>
      <c r="BQH32" s="15"/>
      <c r="BQI32" s="15"/>
      <c r="BQJ32" s="15"/>
      <c r="BQK32" s="15"/>
      <c r="BQL32" s="15"/>
      <c r="BQM32" s="15"/>
      <c r="BQN32" s="15"/>
      <c r="BQO32" s="15"/>
      <c r="BQP32" s="15"/>
      <c r="BQQ32" s="15"/>
      <c r="BQR32" s="15"/>
      <c r="BQS32" s="15"/>
      <c r="BQT32" s="15"/>
      <c r="BQU32" s="15"/>
      <c r="BQV32" s="15"/>
      <c r="BQW32" s="15"/>
      <c r="BQX32" s="15"/>
      <c r="BQY32" s="15"/>
      <c r="BQZ32" s="15"/>
      <c r="BRA32" s="15"/>
      <c r="BRB32" s="15"/>
      <c r="BRC32" s="15"/>
      <c r="BRD32" s="15"/>
      <c r="BRE32" s="15"/>
      <c r="BRF32" s="15"/>
      <c r="BRG32" s="15"/>
      <c r="BRH32" s="15"/>
      <c r="BRI32" s="15"/>
      <c r="BRJ32" s="15"/>
      <c r="BRK32" s="15"/>
      <c r="BRL32" s="15"/>
      <c r="BRM32" s="15"/>
      <c r="BRN32" s="15"/>
      <c r="BRO32" s="15"/>
      <c r="BRP32" s="15"/>
      <c r="BRQ32" s="15"/>
      <c r="BRR32" s="15"/>
      <c r="BRS32" s="15"/>
      <c r="BRT32" s="15"/>
      <c r="BRU32" s="15"/>
      <c r="BRV32" s="15"/>
      <c r="BRW32" s="15"/>
      <c r="BRX32" s="15"/>
      <c r="BRY32" s="15"/>
      <c r="BRZ32" s="15"/>
      <c r="BSA32" s="15"/>
      <c r="BSB32" s="15"/>
      <c r="BSC32" s="15"/>
      <c r="BSD32" s="15"/>
      <c r="BSE32" s="15"/>
      <c r="BSF32" s="15"/>
      <c r="BSG32" s="15"/>
      <c r="BSH32" s="15"/>
      <c r="BSI32" s="15"/>
      <c r="BSJ32" s="15"/>
      <c r="BSK32" s="15"/>
      <c r="BSL32" s="15"/>
      <c r="BSM32" s="15"/>
      <c r="BSN32" s="15"/>
      <c r="BSO32" s="15"/>
      <c r="BSP32" s="15"/>
      <c r="BSQ32" s="15"/>
      <c r="BSR32" s="15"/>
      <c r="BSS32" s="15"/>
      <c r="BST32" s="15"/>
      <c r="BSU32" s="15"/>
      <c r="BSV32" s="15"/>
      <c r="BSW32" s="15"/>
      <c r="BSX32" s="15"/>
      <c r="BSY32" s="15"/>
      <c r="BSZ32" s="15"/>
      <c r="BTA32" s="15"/>
      <c r="BTB32" s="15"/>
      <c r="BTC32" s="15"/>
      <c r="BTD32" s="15"/>
      <c r="BTE32" s="15"/>
      <c r="BTF32" s="15"/>
      <c r="BTG32" s="15"/>
      <c r="BTH32" s="15"/>
      <c r="BTI32" s="15"/>
      <c r="BTJ32" s="15"/>
      <c r="BTK32" s="15"/>
      <c r="BTL32" s="15"/>
      <c r="BTM32" s="15"/>
      <c r="BTN32" s="15"/>
      <c r="BTO32" s="15"/>
      <c r="BTP32" s="15"/>
      <c r="BTQ32" s="15"/>
      <c r="BTR32" s="15"/>
      <c r="BTS32" s="15"/>
      <c r="BTT32" s="15"/>
      <c r="BTU32" s="15"/>
      <c r="BTV32" s="15"/>
      <c r="BTW32" s="15"/>
      <c r="BTX32" s="15"/>
      <c r="BTY32" s="15"/>
      <c r="BTZ32" s="15"/>
      <c r="BUA32" s="15"/>
      <c r="BUB32" s="15"/>
      <c r="BUC32" s="15"/>
      <c r="BUD32" s="15"/>
      <c r="BUE32" s="15"/>
      <c r="BUF32" s="15"/>
      <c r="BUG32" s="15"/>
      <c r="BUH32" s="15"/>
      <c r="BUI32" s="15"/>
      <c r="BUJ32" s="15"/>
      <c r="BUK32" s="15"/>
      <c r="BUL32" s="15"/>
      <c r="BUM32" s="15"/>
      <c r="BUN32" s="15"/>
      <c r="BUO32" s="15"/>
      <c r="BUP32" s="15"/>
      <c r="BUQ32" s="15"/>
      <c r="BUR32" s="15"/>
      <c r="BUS32" s="15"/>
      <c r="BUT32" s="15"/>
      <c r="BUU32" s="15"/>
      <c r="BUV32" s="15"/>
      <c r="BUW32" s="15"/>
      <c r="BUX32" s="15"/>
      <c r="BUY32" s="15"/>
      <c r="BUZ32" s="15"/>
      <c r="BVA32" s="15"/>
      <c r="BVB32" s="15"/>
      <c r="BVC32" s="15"/>
      <c r="BVD32" s="15"/>
      <c r="BVE32" s="15"/>
      <c r="BVF32" s="15"/>
      <c r="BVG32" s="15"/>
      <c r="BVH32" s="15"/>
      <c r="BVI32" s="15"/>
      <c r="BVJ32" s="15"/>
      <c r="BVK32" s="15"/>
      <c r="BVL32" s="15"/>
      <c r="BVM32" s="15"/>
      <c r="BVN32" s="15"/>
      <c r="BVO32" s="15"/>
      <c r="BVP32" s="15"/>
      <c r="BVQ32" s="15"/>
      <c r="BVR32" s="15"/>
      <c r="BVS32" s="15"/>
      <c r="BVT32" s="15"/>
      <c r="BVU32" s="15"/>
      <c r="BVV32" s="15"/>
      <c r="BVW32" s="15"/>
      <c r="BVX32" s="15"/>
      <c r="BVY32" s="15"/>
      <c r="BVZ32" s="15"/>
      <c r="BWA32" s="15"/>
      <c r="BWB32" s="15"/>
      <c r="BWC32" s="15"/>
      <c r="BWD32" s="15"/>
      <c r="BWE32" s="15"/>
      <c r="BWF32" s="15"/>
      <c r="BWG32" s="15"/>
      <c r="BWH32" s="15"/>
      <c r="BWI32" s="15"/>
      <c r="BWJ32" s="15"/>
      <c r="BWK32" s="15"/>
      <c r="BWL32" s="15"/>
      <c r="BWM32" s="15"/>
      <c r="BWN32" s="15"/>
      <c r="BWO32" s="15"/>
      <c r="BWP32" s="15"/>
      <c r="BWQ32" s="15"/>
      <c r="BWR32" s="15"/>
      <c r="BWS32" s="15"/>
      <c r="BWT32" s="15"/>
      <c r="BWU32" s="15"/>
      <c r="BWV32" s="15"/>
      <c r="BWW32" s="15"/>
      <c r="BWX32" s="15"/>
      <c r="BWY32" s="15"/>
      <c r="BWZ32" s="15"/>
      <c r="BXA32" s="15"/>
      <c r="BXB32" s="15"/>
      <c r="BXC32" s="15"/>
      <c r="BXD32" s="15"/>
      <c r="BXE32" s="15"/>
      <c r="BXF32" s="15"/>
      <c r="BXG32" s="15"/>
      <c r="BXH32" s="15"/>
      <c r="BXI32" s="15"/>
      <c r="BXJ32" s="15"/>
      <c r="BXK32" s="15"/>
      <c r="BXL32" s="15"/>
      <c r="BXM32" s="15"/>
      <c r="BXN32" s="15"/>
      <c r="BXO32" s="15"/>
      <c r="BXP32" s="15"/>
      <c r="BXQ32" s="15"/>
      <c r="BXR32" s="15"/>
      <c r="BXS32" s="15"/>
      <c r="BXT32" s="15"/>
      <c r="BXU32" s="15"/>
      <c r="BXV32" s="15"/>
      <c r="BXW32" s="15"/>
      <c r="BXX32" s="15"/>
      <c r="BXY32" s="15"/>
      <c r="BXZ32" s="15"/>
      <c r="BYA32" s="15"/>
      <c r="BYB32" s="15"/>
      <c r="BYC32" s="15"/>
      <c r="BYD32" s="15"/>
      <c r="BYE32" s="15"/>
      <c r="BYF32" s="15"/>
      <c r="BYG32" s="15"/>
      <c r="BYH32" s="15"/>
      <c r="BYI32" s="15"/>
      <c r="BYJ32" s="15"/>
      <c r="BYK32" s="15"/>
      <c r="BYL32" s="15"/>
      <c r="BYM32" s="15"/>
      <c r="BYN32" s="15"/>
      <c r="BYO32" s="15"/>
      <c r="BYP32" s="15"/>
      <c r="BYQ32" s="15"/>
      <c r="BYR32" s="15"/>
      <c r="BYS32" s="15"/>
      <c r="BYT32" s="15"/>
      <c r="BYU32" s="15"/>
      <c r="BYV32" s="15"/>
      <c r="BYW32" s="15"/>
      <c r="BYX32" s="15"/>
      <c r="BYY32" s="15"/>
      <c r="BYZ32" s="15"/>
      <c r="BZA32" s="15"/>
      <c r="BZB32" s="15"/>
      <c r="BZC32" s="15"/>
      <c r="BZD32" s="15"/>
      <c r="BZE32" s="15"/>
      <c r="BZF32" s="15"/>
      <c r="BZG32" s="15"/>
      <c r="BZH32" s="15"/>
      <c r="BZI32" s="15"/>
      <c r="BZJ32" s="15"/>
      <c r="BZK32" s="15"/>
      <c r="BZL32" s="15"/>
      <c r="BZM32" s="15"/>
      <c r="BZN32" s="15"/>
      <c r="BZO32" s="15"/>
      <c r="BZP32" s="15"/>
      <c r="BZQ32" s="15"/>
      <c r="BZR32" s="15"/>
      <c r="BZS32" s="15"/>
      <c r="BZT32" s="15"/>
      <c r="BZU32" s="15"/>
      <c r="BZV32" s="15"/>
      <c r="BZW32" s="15"/>
      <c r="BZX32" s="15"/>
      <c r="BZY32" s="15"/>
      <c r="BZZ32" s="15"/>
      <c r="CAA32" s="15"/>
      <c r="CAB32" s="15"/>
      <c r="CAC32" s="15"/>
      <c r="CAD32" s="15"/>
      <c r="CAE32" s="15"/>
      <c r="CAF32" s="15"/>
      <c r="CAG32" s="15"/>
      <c r="CAH32" s="15"/>
      <c r="CAI32" s="15"/>
      <c r="CAJ32" s="15"/>
      <c r="CAK32" s="15"/>
      <c r="CAL32" s="15"/>
      <c r="CAM32" s="15"/>
      <c r="CAN32" s="15"/>
      <c r="CAO32" s="15"/>
      <c r="CAP32" s="15"/>
      <c r="CAQ32" s="15"/>
      <c r="CAR32" s="15"/>
      <c r="CAS32" s="15"/>
      <c r="CAT32" s="15"/>
      <c r="CAU32" s="15"/>
      <c r="CAV32" s="15"/>
      <c r="CAW32" s="15"/>
      <c r="CAX32" s="15"/>
      <c r="CAY32" s="15"/>
      <c r="CAZ32" s="15"/>
      <c r="CBA32" s="15"/>
      <c r="CBB32" s="15"/>
      <c r="CBC32" s="15"/>
      <c r="CBD32" s="15"/>
      <c r="CBE32" s="15"/>
      <c r="CBF32" s="15"/>
      <c r="CBG32" s="15"/>
      <c r="CBH32" s="15"/>
      <c r="CBI32" s="15"/>
      <c r="CBJ32" s="15"/>
      <c r="CBK32" s="15"/>
      <c r="CBL32" s="15"/>
      <c r="CBM32" s="15"/>
      <c r="CBN32" s="15"/>
      <c r="CBO32" s="15"/>
      <c r="CBP32" s="15"/>
      <c r="CBQ32" s="15"/>
      <c r="CBR32" s="15"/>
      <c r="CBS32" s="15"/>
      <c r="CBT32" s="15"/>
      <c r="CBU32" s="15"/>
      <c r="CBV32" s="15"/>
      <c r="CBW32" s="15"/>
      <c r="CBX32" s="15"/>
      <c r="CBY32" s="15"/>
      <c r="CBZ32" s="15"/>
      <c r="CCA32" s="15"/>
      <c r="CCB32" s="15"/>
      <c r="CCC32" s="15"/>
      <c r="CCD32" s="15"/>
      <c r="CCE32" s="15"/>
      <c r="CCF32" s="15"/>
      <c r="CCG32" s="15"/>
      <c r="CCH32" s="15"/>
      <c r="CCI32" s="15"/>
      <c r="CCJ32" s="15"/>
      <c r="CCK32" s="15"/>
      <c r="CCL32" s="15"/>
      <c r="CCM32" s="15"/>
      <c r="CCN32" s="15"/>
      <c r="CCO32" s="15"/>
      <c r="CCP32" s="15"/>
      <c r="CCQ32" s="15"/>
      <c r="CCR32" s="15"/>
      <c r="CCS32" s="15"/>
      <c r="CCT32" s="15"/>
      <c r="CCU32" s="15"/>
      <c r="CCV32" s="15"/>
      <c r="CCW32" s="15"/>
      <c r="CCX32" s="15"/>
      <c r="CCY32" s="15"/>
      <c r="CCZ32" s="15"/>
      <c r="CDA32" s="15"/>
      <c r="CDB32" s="15"/>
      <c r="CDC32" s="15"/>
      <c r="CDD32" s="15"/>
      <c r="CDE32" s="15"/>
      <c r="CDF32" s="15"/>
      <c r="CDG32" s="15"/>
      <c r="CDH32" s="15"/>
      <c r="CDI32" s="15"/>
      <c r="CDJ32" s="15"/>
      <c r="CDK32" s="15"/>
      <c r="CDL32" s="15"/>
      <c r="CDM32" s="15"/>
      <c r="CDN32" s="15"/>
      <c r="CDO32" s="15"/>
      <c r="CDP32" s="15"/>
      <c r="CDQ32" s="15"/>
      <c r="CDR32" s="15"/>
      <c r="CDS32" s="15"/>
      <c r="CDT32" s="15"/>
      <c r="CDU32" s="15"/>
      <c r="CDV32" s="15"/>
      <c r="CDW32" s="15"/>
      <c r="CDX32" s="15"/>
      <c r="CDY32" s="15"/>
      <c r="CDZ32" s="15"/>
      <c r="CEA32" s="15"/>
      <c r="CEB32" s="15"/>
      <c r="CEC32" s="15"/>
      <c r="CED32" s="15"/>
      <c r="CEE32" s="15"/>
      <c r="CEF32" s="15"/>
      <c r="CEG32" s="15"/>
      <c r="CEH32" s="15"/>
      <c r="CEI32" s="15"/>
      <c r="CEJ32" s="15"/>
      <c r="CEK32" s="15"/>
      <c r="CEL32" s="15"/>
      <c r="CEM32" s="15"/>
      <c r="CEN32" s="15"/>
      <c r="CEO32" s="15"/>
      <c r="CEP32" s="15"/>
      <c r="CEQ32" s="15"/>
      <c r="CER32" s="15"/>
      <c r="CES32" s="15"/>
      <c r="CET32" s="15"/>
      <c r="CEU32" s="15"/>
      <c r="CEV32" s="15"/>
      <c r="CEW32" s="15"/>
      <c r="CEX32" s="15"/>
      <c r="CEY32" s="15"/>
      <c r="CEZ32" s="15"/>
      <c r="CFA32" s="15"/>
      <c r="CFB32" s="15"/>
      <c r="CFC32" s="15"/>
      <c r="CFD32" s="15"/>
      <c r="CFE32" s="15"/>
      <c r="CFF32" s="15"/>
      <c r="CFG32" s="15"/>
      <c r="CFH32" s="15"/>
      <c r="CFI32" s="15"/>
      <c r="CFJ32" s="15"/>
      <c r="CFK32" s="15"/>
      <c r="CFL32" s="15"/>
      <c r="CFM32" s="15"/>
      <c r="CFN32" s="15"/>
      <c r="CFO32" s="15"/>
      <c r="CFP32" s="15"/>
      <c r="CFQ32" s="15"/>
      <c r="CFR32" s="15"/>
      <c r="CFS32" s="15"/>
      <c r="CFT32" s="15"/>
      <c r="CFU32" s="15"/>
      <c r="CFV32" s="15"/>
      <c r="CFW32" s="15"/>
      <c r="CFX32" s="15"/>
      <c r="CFY32" s="15"/>
      <c r="CFZ32" s="15"/>
      <c r="CGA32" s="15"/>
      <c r="CGB32" s="15"/>
      <c r="CGC32" s="15"/>
      <c r="CGD32" s="15"/>
      <c r="CGE32" s="15"/>
      <c r="CGF32" s="15"/>
      <c r="CGG32" s="15"/>
      <c r="CGH32" s="15"/>
      <c r="CGI32" s="15"/>
      <c r="CGJ32" s="15"/>
      <c r="CGK32" s="15"/>
      <c r="CGL32" s="15"/>
      <c r="CGM32" s="15"/>
      <c r="CGN32" s="15"/>
      <c r="CGO32" s="15"/>
      <c r="CGP32" s="15"/>
      <c r="CGQ32" s="15"/>
      <c r="CGR32" s="15"/>
      <c r="CGS32" s="15"/>
      <c r="CGT32" s="15"/>
      <c r="CGU32" s="15"/>
      <c r="CGV32" s="15"/>
      <c r="CGW32" s="15"/>
      <c r="CGX32" s="15"/>
      <c r="CGY32" s="15"/>
      <c r="CGZ32" s="15"/>
      <c r="CHA32" s="15"/>
      <c r="CHB32" s="15"/>
      <c r="CHC32" s="15"/>
      <c r="CHD32" s="15"/>
      <c r="CHE32" s="15"/>
      <c r="CHF32" s="15"/>
      <c r="CHG32" s="15"/>
      <c r="CHH32" s="15"/>
      <c r="CHI32" s="15"/>
      <c r="CHJ32" s="15"/>
      <c r="CHK32" s="15"/>
      <c r="CHL32" s="15"/>
      <c r="CHM32" s="15"/>
      <c r="CHN32" s="15"/>
      <c r="CHO32" s="15"/>
      <c r="CHP32" s="15"/>
      <c r="CHQ32" s="15"/>
      <c r="CHR32" s="15"/>
      <c r="CHS32" s="15"/>
      <c r="CHT32" s="15"/>
      <c r="CHU32" s="15"/>
      <c r="CHV32" s="15"/>
      <c r="CHW32" s="15"/>
      <c r="CHX32" s="15"/>
      <c r="CHY32" s="15"/>
      <c r="CHZ32" s="15"/>
      <c r="CIA32" s="15"/>
      <c r="CIB32" s="15"/>
      <c r="CIC32" s="15"/>
      <c r="CID32" s="15"/>
      <c r="CIE32" s="15"/>
      <c r="CIF32" s="15"/>
      <c r="CIG32" s="15"/>
      <c r="CIH32" s="15"/>
      <c r="CII32" s="15"/>
      <c r="CIJ32" s="15"/>
      <c r="CIK32" s="15"/>
      <c r="CIL32" s="15"/>
      <c r="CIM32" s="15"/>
      <c r="CIN32" s="15"/>
      <c r="CIO32" s="15"/>
      <c r="CIP32" s="15"/>
      <c r="CIQ32" s="15"/>
      <c r="CIR32" s="15"/>
      <c r="CIS32" s="15"/>
      <c r="CIT32" s="15"/>
      <c r="CIU32" s="15"/>
      <c r="CIV32" s="15"/>
      <c r="CIW32" s="15"/>
      <c r="CIX32" s="15"/>
      <c r="CIY32" s="15"/>
      <c r="CIZ32" s="15"/>
      <c r="CJA32" s="15"/>
      <c r="CJB32" s="15"/>
      <c r="CJC32" s="15"/>
      <c r="CJD32" s="15"/>
      <c r="CJE32" s="15"/>
      <c r="CJF32" s="15"/>
      <c r="CJG32" s="15"/>
      <c r="CJH32" s="15"/>
      <c r="CJI32" s="15"/>
      <c r="CJJ32" s="15"/>
      <c r="CJK32" s="15"/>
      <c r="CJL32" s="15"/>
      <c r="CJM32" s="15"/>
      <c r="CJN32" s="15"/>
      <c r="CJO32" s="15"/>
      <c r="CJP32" s="15"/>
      <c r="CJQ32" s="15"/>
      <c r="CJR32" s="15"/>
      <c r="CJS32" s="15"/>
      <c r="CJT32" s="15"/>
      <c r="CJU32" s="15"/>
      <c r="CJV32" s="15"/>
      <c r="CJW32" s="15"/>
      <c r="CJX32" s="15"/>
      <c r="CJY32" s="15"/>
      <c r="CJZ32" s="15"/>
      <c r="CKA32" s="15"/>
      <c r="CKB32" s="15"/>
      <c r="CKC32" s="15"/>
      <c r="CKD32" s="15"/>
      <c r="CKE32" s="15"/>
      <c r="CKF32" s="15"/>
      <c r="CKG32" s="15"/>
      <c r="CKH32" s="15"/>
      <c r="CKI32" s="15"/>
      <c r="CKJ32" s="15"/>
      <c r="CKK32" s="15"/>
      <c r="CKL32" s="15"/>
      <c r="CKM32" s="15"/>
      <c r="CKN32" s="15"/>
      <c r="CKO32" s="15"/>
      <c r="CKP32" s="15"/>
      <c r="CKQ32" s="15"/>
      <c r="CKR32" s="15"/>
      <c r="CKS32" s="15"/>
      <c r="CKT32" s="15"/>
      <c r="CKU32" s="15"/>
      <c r="CKV32" s="15"/>
      <c r="CKW32" s="15"/>
      <c r="CKX32" s="15"/>
      <c r="CKY32" s="15"/>
      <c r="CKZ32" s="15"/>
      <c r="CLA32" s="15"/>
      <c r="CLB32" s="15"/>
      <c r="CLC32" s="15"/>
      <c r="CLD32" s="15"/>
      <c r="CLE32" s="15"/>
      <c r="CLF32" s="15"/>
      <c r="CLG32" s="15"/>
      <c r="CLH32" s="15"/>
      <c r="CLI32" s="15"/>
      <c r="CLJ32" s="15"/>
      <c r="CLK32" s="15"/>
      <c r="CLL32" s="15"/>
      <c r="CLM32" s="15"/>
      <c r="CLN32" s="15"/>
      <c r="CLO32" s="15"/>
      <c r="CLP32" s="15"/>
      <c r="CLQ32" s="15"/>
      <c r="CLR32" s="15"/>
      <c r="CLS32" s="15"/>
      <c r="CLT32" s="15"/>
      <c r="CLU32" s="15"/>
      <c r="CLV32" s="15"/>
      <c r="CLW32" s="15"/>
      <c r="CLX32" s="15"/>
      <c r="CLY32" s="15"/>
      <c r="CLZ32" s="15"/>
      <c r="CMA32" s="15"/>
      <c r="CMB32" s="15"/>
      <c r="CMC32" s="15"/>
      <c r="CMD32" s="15"/>
      <c r="CME32" s="15"/>
      <c r="CMF32" s="15"/>
      <c r="CMG32" s="15"/>
      <c r="CMH32" s="15"/>
      <c r="CMI32" s="15"/>
      <c r="CMJ32" s="15"/>
      <c r="CMK32" s="15"/>
      <c r="CML32" s="15"/>
      <c r="CMM32" s="15"/>
      <c r="CMN32" s="15"/>
      <c r="CMO32" s="15"/>
      <c r="CMP32" s="15"/>
      <c r="CMQ32" s="15"/>
      <c r="CMR32" s="15"/>
      <c r="CMS32" s="15"/>
      <c r="CMT32" s="15"/>
      <c r="CMU32" s="15"/>
      <c r="CMV32" s="15"/>
      <c r="CMW32" s="15"/>
      <c r="CMX32" s="15"/>
      <c r="CMY32" s="15"/>
      <c r="CMZ32" s="15"/>
      <c r="CNA32" s="15"/>
      <c r="CNB32" s="15"/>
      <c r="CNC32" s="15"/>
      <c r="CND32" s="15"/>
      <c r="CNE32" s="15"/>
      <c r="CNF32" s="15"/>
      <c r="CNG32" s="15"/>
      <c r="CNH32" s="15"/>
      <c r="CNI32" s="15"/>
      <c r="CNJ32" s="15"/>
      <c r="CNK32" s="15"/>
      <c r="CNL32" s="15"/>
      <c r="CNM32" s="15"/>
      <c r="CNN32" s="15"/>
      <c r="CNO32" s="15"/>
      <c r="CNP32" s="15"/>
      <c r="CNQ32" s="15"/>
      <c r="CNR32" s="15"/>
      <c r="CNS32" s="15"/>
      <c r="CNT32" s="15"/>
      <c r="CNU32" s="15"/>
      <c r="CNV32" s="15"/>
      <c r="CNW32" s="15"/>
      <c r="CNX32" s="15"/>
      <c r="CNY32" s="15"/>
      <c r="CNZ32" s="15"/>
      <c r="COA32" s="15"/>
      <c r="COB32" s="15"/>
      <c r="COC32" s="15"/>
      <c r="COD32" s="15"/>
      <c r="COE32" s="15"/>
      <c r="COF32" s="15"/>
      <c r="COG32" s="15"/>
      <c r="COH32" s="15"/>
      <c r="COI32" s="15"/>
      <c r="COJ32" s="15"/>
      <c r="COK32" s="15"/>
      <c r="COL32" s="15"/>
      <c r="COM32" s="15"/>
      <c r="CON32" s="15"/>
      <c r="COO32" s="15"/>
      <c r="COP32" s="15"/>
      <c r="COQ32" s="15"/>
      <c r="COR32" s="15"/>
      <c r="COS32" s="15"/>
      <c r="COT32" s="15"/>
      <c r="COU32" s="15"/>
      <c r="COV32" s="15"/>
      <c r="COW32" s="15"/>
      <c r="COX32" s="15"/>
      <c r="COY32" s="15"/>
      <c r="COZ32" s="15"/>
      <c r="CPA32" s="15"/>
      <c r="CPB32" s="15"/>
      <c r="CPC32" s="15"/>
      <c r="CPD32" s="15"/>
      <c r="CPE32" s="15"/>
      <c r="CPF32" s="15"/>
      <c r="CPG32" s="15"/>
      <c r="CPH32" s="15"/>
      <c r="CPI32" s="15"/>
      <c r="CPJ32" s="15"/>
      <c r="CPK32" s="15"/>
      <c r="CPL32" s="15"/>
      <c r="CPM32" s="15"/>
      <c r="CPN32" s="15"/>
      <c r="CPO32" s="15"/>
      <c r="CPP32" s="15"/>
      <c r="CPQ32" s="15"/>
      <c r="CPR32" s="15"/>
      <c r="CPS32" s="15"/>
      <c r="CPT32" s="15"/>
      <c r="CPU32" s="15"/>
      <c r="CPV32" s="15"/>
      <c r="CPW32" s="15"/>
      <c r="CPX32" s="15"/>
      <c r="CPY32" s="15"/>
      <c r="CPZ32" s="15"/>
      <c r="CQA32" s="15"/>
      <c r="CQB32" s="15"/>
      <c r="CQC32" s="15"/>
      <c r="CQD32" s="15"/>
      <c r="CQE32" s="15"/>
      <c r="CQF32" s="15"/>
      <c r="CQG32" s="15"/>
      <c r="CQH32" s="15"/>
      <c r="CQI32" s="15"/>
      <c r="CQJ32" s="15"/>
      <c r="CQK32" s="15"/>
      <c r="CQL32" s="15"/>
      <c r="CQM32" s="15"/>
      <c r="CQN32" s="15"/>
      <c r="CQO32" s="15"/>
      <c r="CQP32" s="15"/>
      <c r="CQQ32" s="15"/>
      <c r="CQR32" s="15"/>
      <c r="CQS32" s="15"/>
      <c r="CQT32" s="15"/>
      <c r="CQU32" s="15"/>
      <c r="CQV32" s="15"/>
      <c r="CQW32" s="15"/>
      <c r="CQX32" s="15"/>
      <c r="CQY32" s="15"/>
      <c r="CQZ32" s="15"/>
      <c r="CRA32" s="15"/>
      <c r="CRB32" s="15"/>
      <c r="CRC32" s="15"/>
      <c r="CRD32" s="15"/>
      <c r="CRE32" s="15"/>
      <c r="CRF32" s="15"/>
      <c r="CRG32" s="15"/>
      <c r="CRH32" s="15"/>
      <c r="CRI32" s="15"/>
      <c r="CRJ32" s="15"/>
      <c r="CRK32" s="15"/>
      <c r="CRL32" s="15"/>
      <c r="CRM32" s="15"/>
      <c r="CRN32" s="15"/>
      <c r="CRO32" s="15"/>
      <c r="CRP32" s="15"/>
      <c r="CRQ32" s="15"/>
      <c r="CRR32" s="15"/>
      <c r="CRS32" s="15"/>
      <c r="CRT32" s="15"/>
      <c r="CRU32" s="15"/>
      <c r="CRV32" s="15"/>
      <c r="CRW32" s="15"/>
      <c r="CRX32" s="15"/>
      <c r="CRY32" s="15"/>
      <c r="CRZ32" s="15"/>
      <c r="CSA32" s="15"/>
      <c r="CSB32" s="15"/>
      <c r="CSC32" s="15"/>
      <c r="CSD32" s="15"/>
      <c r="CSE32" s="15"/>
      <c r="CSF32" s="15"/>
      <c r="CSG32" s="15"/>
      <c r="CSH32" s="15"/>
      <c r="CSI32" s="15"/>
      <c r="CSJ32" s="15"/>
      <c r="CSK32" s="15"/>
      <c r="CSL32" s="15"/>
      <c r="CSM32" s="15"/>
      <c r="CSN32" s="15"/>
      <c r="CSO32" s="15"/>
      <c r="CSP32" s="15"/>
      <c r="CSQ32" s="15"/>
      <c r="CSR32" s="15"/>
      <c r="CSS32" s="15"/>
      <c r="CST32" s="15"/>
      <c r="CSU32" s="15"/>
      <c r="CSV32" s="15"/>
      <c r="CSW32" s="15"/>
      <c r="CSX32" s="15"/>
      <c r="CSY32" s="15"/>
      <c r="CSZ32" s="15"/>
      <c r="CTA32" s="15"/>
      <c r="CTB32" s="15"/>
      <c r="CTC32" s="15"/>
      <c r="CTD32" s="15"/>
      <c r="CTE32" s="15"/>
      <c r="CTF32" s="15"/>
      <c r="CTG32" s="15"/>
      <c r="CTH32" s="15"/>
      <c r="CTI32" s="15"/>
      <c r="CTJ32" s="15"/>
      <c r="CTK32" s="15"/>
      <c r="CTL32" s="15"/>
      <c r="CTM32" s="15"/>
      <c r="CTN32" s="15"/>
      <c r="CTO32" s="15"/>
      <c r="CTP32" s="15"/>
      <c r="CTQ32" s="15"/>
      <c r="CTR32" s="15"/>
      <c r="CTS32" s="15"/>
      <c r="CTT32" s="15"/>
      <c r="CTU32" s="15"/>
      <c r="CTV32" s="15"/>
      <c r="CTW32" s="15"/>
      <c r="CTX32" s="15"/>
      <c r="CTY32" s="15"/>
      <c r="CTZ32" s="15"/>
      <c r="CUA32" s="15"/>
      <c r="CUB32" s="15"/>
      <c r="CUC32" s="15"/>
      <c r="CUD32" s="15"/>
      <c r="CUE32" s="15"/>
      <c r="CUF32" s="15"/>
      <c r="CUG32" s="15"/>
      <c r="CUH32" s="15"/>
      <c r="CUI32" s="15"/>
      <c r="CUJ32" s="15"/>
      <c r="CUK32" s="15"/>
      <c r="CUL32" s="15"/>
      <c r="CUM32" s="15"/>
      <c r="CUN32" s="15"/>
      <c r="CUO32" s="15"/>
      <c r="CUP32" s="15"/>
      <c r="CUQ32" s="15"/>
      <c r="CUR32" s="15"/>
      <c r="CUS32" s="15"/>
      <c r="CUT32" s="15"/>
      <c r="CUU32" s="15"/>
      <c r="CUV32" s="15"/>
      <c r="CUW32" s="15"/>
      <c r="CUX32" s="15"/>
      <c r="CUY32" s="15"/>
      <c r="CUZ32" s="15"/>
      <c r="CVA32" s="15"/>
      <c r="CVB32" s="15"/>
      <c r="CVC32" s="15"/>
      <c r="CVD32" s="15"/>
      <c r="CVE32" s="15"/>
      <c r="CVF32" s="15"/>
      <c r="CVG32" s="15"/>
      <c r="CVH32" s="15"/>
      <c r="CVI32" s="15"/>
      <c r="CVJ32" s="15"/>
      <c r="CVK32" s="15"/>
      <c r="CVL32" s="15"/>
      <c r="CVM32" s="15"/>
      <c r="CVN32" s="15"/>
      <c r="CVO32" s="15"/>
      <c r="CVP32" s="15"/>
      <c r="CVQ32" s="15"/>
      <c r="CVR32" s="15"/>
      <c r="CVS32" s="15"/>
      <c r="CVT32" s="15"/>
      <c r="CVU32" s="15"/>
      <c r="CVV32" s="15"/>
      <c r="CVW32" s="15"/>
      <c r="CVX32" s="15"/>
      <c r="CVY32" s="15"/>
      <c r="CVZ32" s="15"/>
      <c r="CWA32" s="15"/>
      <c r="CWB32" s="15"/>
      <c r="CWC32" s="15"/>
      <c r="CWD32" s="15"/>
      <c r="CWE32" s="15"/>
      <c r="CWF32" s="15"/>
      <c r="CWG32" s="15"/>
      <c r="CWH32" s="15"/>
      <c r="CWI32" s="15"/>
      <c r="CWJ32" s="15"/>
      <c r="CWK32" s="15"/>
      <c r="CWL32" s="15"/>
      <c r="CWM32" s="15"/>
      <c r="CWN32" s="15"/>
      <c r="CWO32" s="15"/>
      <c r="CWP32" s="15"/>
      <c r="CWQ32" s="15"/>
      <c r="CWR32" s="15"/>
      <c r="CWS32" s="15"/>
      <c r="CWT32" s="15"/>
      <c r="CWU32" s="15"/>
      <c r="CWV32" s="15"/>
      <c r="CWW32" s="15"/>
      <c r="CWX32" s="15"/>
      <c r="CWY32" s="15"/>
      <c r="CWZ32" s="15"/>
      <c r="CXA32" s="15"/>
      <c r="CXB32" s="15"/>
      <c r="CXC32" s="15"/>
      <c r="CXD32" s="15"/>
      <c r="CXE32" s="15"/>
      <c r="CXF32" s="15"/>
      <c r="CXG32" s="15"/>
      <c r="CXH32" s="15"/>
      <c r="CXI32" s="15"/>
      <c r="CXJ32" s="15"/>
      <c r="CXK32" s="15"/>
      <c r="CXL32" s="15"/>
      <c r="CXM32" s="15"/>
      <c r="CXN32" s="15"/>
      <c r="CXO32" s="15"/>
      <c r="CXP32" s="15"/>
      <c r="CXQ32" s="15"/>
      <c r="CXR32" s="15"/>
      <c r="CXS32" s="15"/>
      <c r="CXT32" s="15"/>
      <c r="CXU32" s="15"/>
      <c r="CXV32" s="15"/>
      <c r="CXW32" s="15"/>
      <c r="CXX32" s="15"/>
      <c r="CXY32" s="15"/>
      <c r="CXZ32" s="15"/>
      <c r="CYA32" s="15"/>
      <c r="CYB32" s="15"/>
      <c r="CYC32" s="15"/>
      <c r="CYD32" s="15"/>
      <c r="CYE32" s="15"/>
      <c r="CYF32" s="15"/>
      <c r="CYG32" s="15"/>
      <c r="CYH32" s="15"/>
      <c r="CYI32" s="15"/>
      <c r="CYJ32" s="15"/>
      <c r="CYK32" s="15"/>
      <c r="CYL32" s="15"/>
      <c r="CYM32" s="15"/>
      <c r="CYN32" s="15"/>
      <c r="CYO32" s="15"/>
      <c r="CYP32" s="15"/>
      <c r="CYQ32" s="15"/>
      <c r="CYR32" s="15"/>
      <c r="CYS32" s="15"/>
      <c r="CYT32" s="15"/>
      <c r="CYU32" s="15"/>
      <c r="CYV32" s="15"/>
      <c r="CYW32" s="15"/>
      <c r="CYX32" s="15"/>
      <c r="CYY32" s="15"/>
      <c r="CYZ32" s="15"/>
      <c r="CZA32" s="15"/>
      <c r="CZB32" s="15"/>
      <c r="CZC32" s="15"/>
      <c r="CZD32" s="15"/>
      <c r="CZE32" s="15"/>
      <c r="CZF32" s="15"/>
      <c r="CZG32" s="15"/>
      <c r="CZH32" s="15"/>
      <c r="CZI32" s="15"/>
      <c r="CZJ32" s="15"/>
      <c r="CZK32" s="15"/>
      <c r="CZL32" s="15"/>
      <c r="CZM32" s="15"/>
      <c r="CZN32" s="15"/>
      <c r="CZO32" s="15"/>
      <c r="CZP32" s="15"/>
      <c r="CZQ32" s="15"/>
      <c r="CZR32" s="15"/>
      <c r="CZS32" s="15"/>
      <c r="CZT32" s="15"/>
      <c r="CZU32" s="15"/>
      <c r="CZV32" s="15"/>
      <c r="CZW32" s="15"/>
      <c r="CZX32" s="15"/>
      <c r="CZY32" s="15"/>
      <c r="CZZ32" s="15"/>
      <c r="DAA32" s="15"/>
      <c r="DAB32" s="15"/>
      <c r="DAC32" s="15"/>
      <c r="DAD32" s="15"/>
      <c r="DAE32" s="15"/>
      <c r="DAF32" s="15"/>
      <c r="DAG32" s="15"/>
      <c r="DAH32" s="15"/>
      <c r="DAI32" s="15"/>
      <c r="DAJ32" s="15"/>
      <c r="DAK32" s="15"/>
      <c r="DAL32" s="15"/>
      <c r="DAM32" s="15"/>
      <c r="DAN32" s="15"/>
      <c r="DAO32" s="15"/>
      <c r="DAP32" s="15"/>
      <c r="DAQ32" s="15"/>
      <c r="DAR32" s="15"/>
      <c r="DAS32" s="15"/>
      <c r="DAT32" s="15"/>
      <c r="DAU32" s="15"/>
      <c r="DAV32" s="15"/>
      <c r="DAW32" s="15"/>
      <c r="DAX32" s="15"/>
      <c r="DAY32" s="15"/>
      <c r="DAZ32" s="15"/>
      <c r="DBA32" s="15"/>
      <c r="DBB32" s="15"/>
      <c r="DBC32" s="15"/>
      <c r="DBD32" s="15"/>
      <c r="DBE32" s="15"/>
      <c r="DBF32" s="15"/>
      <c r="DBG32" s="15"/>
      <c r="DBH32" s="15"/>
      <c r="DBI32" s="15"/>
      <c r="DBJ32" s="15"/>
      <c r="DBK32" s="15"/>
      <c r="DBL32" s="15"/>
      <c r="DBM32" s="15"/>
      <c r="DBN32" s="15"/>
      <c r="DBO32" s="15"/>
      <c r="DBP32" s="15"/>
      <c r="DBQ32" s="15"/>
      <c r="DBR32" s="15"/>
      <c r="DBS32" s="15"/>
      <c r="DBT32" s="15"/>
      <c r="DBU32" s="15"/>
      <c r="DBV32" s="15"/>
      <c r="DBW32" s="15"/>
      <c r="DBX32" s="15"/>
      <c r="DBY32" s="15"/>
      <c r="DBZ32" s="15"/>
      <c r="DCA32" s="15"/>
      <c r="DCB32" s="15"/>
      <c r="DCC32" s="15"/>
      <c r="DCD32" s="15"/>
      <c r="DCE32" s="15"/>
      <c r="DCF32" s="15"/>
      <c r="DCG32" s="15"/>
      <c r="DCH32" s="15"/>
      <c r="DCI32" s="15"/>
      <c r="DCJ32" s="15"/>
      <c r="DCK32" s="15"/>
      <c r="DCL32" s="15"/>
      <c r="DCM32" s="15"/>
      <c r="DCN32" s="15"/>
      <c r="DCO32" s="15"/>
      <c r="DCP32" s="15"/>
      <c r="DCQ32" s="15"/>
      <c r="DCR32" s="15"/>
      <c r="DCS32" s="15"/>
      <c r="DCT32" s="15"/>
      <c r="DCU32" s="15"/>
      <c r="DCV32" s="15"/>
      <c r="DCW32" s="15"/>
      <c r="DCX32" s="15"/>
      <c r="DCY32" s="15"/>
      <c r="DCZ32" s="15"/>
      <c r="DDA32" s="15"/>
      <c r="DDB32" s="15"/>
      <c r="DDC32" s="15"/>
      <c r="DDD32" s="15"/>
      <c r="DDE32" s="15"/>
      <c r="DDF32" s="15"/>
      <c r="DDG32" s="15"/>
      <c r="DDH32" s="15"/>
      <c r="DDI32" s="15"/>
      <c r="DDJ32" s="15"/>
      <c r="DDK32" s="15"/>
      <c r="DDL32" s="15"/>
      <c r="DDM32" s="15"/>
      <c r="DDN32" s="15"/>
      <c r="DDO32" s="15"/>
      <c r="DDP32" s="15"/>
      <c r="DDQ32" s="15"/>
      <c r="DDR32" s="15"/>
      <c r="DDS32" s="15"/>
      <c r="DDT32" s="15"/>
      <c r="DDU32" s="15"/>
      <c r="DDV32" s="15"/>
      <c r="DDW32" s="15"/>
      <c r="DDX32" s="15"/>
      <c r="DDY32" s="15"/>
      <c r="DDZ32" s="15"/>
      <c r="DEA32" s="15"/>
      <c r="DEB32" s="15"/>
      <c r="DEC32" s="15"/>
      <c r="DED32" s="15"/>
      <c r="DEE32" s="15"/>
      <c r="DEF32" s="15"/>
      <c r="DEG32" s="15"/>
      <c r="DEH32" s="15"/>
      <c r="DEI32" s="15"/>
      <c r="DEJ32" s="15"/>
      <c r="DEK32" s="15"/>
      <c r="DEL32" s="15"/>
      <c r="DEM32" s="15"/>
      <c r="DEN32" s="15"/>
      <c r="DEO32" s="15"/>
      <c r="DEP32" s="15"/>
      <c r="DEQ32" s="15"/>
      <c r="DER32" s="15"/>
      <c r="DES32" s="15"/>
      <c r="DET32" s="15"/>
      <c r="DEU32" s="15"/>
      <c r="DEV32" s="15"/>
      <c r="DEW32" s="15"/>
      <c r="DEX32" s="15"/>
      <c r="DEY32" s="15"/>
      <c r="DEZ32" s="15"/>
      <c r="DFA32" s="15"/>
      <c r="DFB32" s="15"/>
      <c r="DFC32" s="15"/>
      <c r="DFD32" s="15"/>
      <c r="DFE32" s="15"/>
      <c r="DFF32" s="15"/>
      <c r="DFG32" s="15"/>
      <c r="DFH32" s="15"/>
      <c r="DFI32" s="15"/>
      <c r="DFJ32" s="15"/>
      <c r="DFK32" s="15"/>
      <c r="DFL32" s="15"/>
      <c r="DFM32" s="15"/>
      <c r="DFN32" s="15"/>
      <c r="DFO32" s="15"/>
      <c r="DFP32" s="15"/>
      <c r="DFQ32" s="15"/>
      <c r="DFR32" s="15"/>
      <c r="DFS32" s="15"/>
      <c r="DFT32" s="15"/>
      <c r="DFU32" s="15"/>
      <c r="DFV32" s="15"/>
      <c r="DFW32" s="15"/>
      <c r="DFX32" s="15"/>
      <c r="DFY32" s="15"/>
      <c r="DFZ32" s="15"/>
      <c r="DGA32" s="15"/>
      <c r="DGB32" s="15"/>
      <c r="DGC32" s="15"/>
      <c r="DGD32" s="15"/>
      <c r="DGE32" s="15"/>
      <c r="DGF32" s="15"/>
      <c r="DGG32" s="15"/>
      <c r="DGH32" s="15"/>
      <c r="DGI32" s="15"/>
      <c r="DGJ32" s="15"/>
      <c r="DGK32" s="15"/>
      <c r="DGL32" s="15"/>
      <c r="DGM32" s="15"/>
      <c r="DGN32" s="15"/>
      <c r="DGO32" s="15"/>
      <c r="DGP32" s="15"/>
      <c r="DGQ32" s="15"/>
      <c r="DGR32" s="15"/>
      <c r="DGS32" s="15"/>
      <c r="DGT32" s="15"/>
      <c r="DGU32" s="15"/>
      <c r="DGV32" s="15"/>
      <c r="DGW32" s="15"/>
      <c r="DGX32" s="15"/>
      <c r="DGY32" s="15"/>
      <c r="DGZ32" s="15"/>
      <c r="DHA32" s="15"/>
      <c r="DHB32" s="15"/>
      <c r="DHC32" s="15"/>
      <c r="DHD32" s="15"/>
      <c r="DHE32" s="15"/>
      <c r="DHF32" s="15"/>
      <c r="DHG32" s="15"/>
      <c r="DHH32" s="15"/>
      <c r="DHI32" s="15"/>
      <c r="DHJ32" s="15"/>
      <c r="DHK32" s="15"/>
      <c r="DHL32" s="15"/>
      <c r="DHM32" s="15"/>
      <c r="DHN32" s="15"/>
      <c r="DHO32" s="15"/>
      <c r="DHP32" s="15"/>
      <c r="DHQ32" s="15"/>
      <c r="DHR32" s="15"/>
      <c r="DHS32" s="15"/>
      <c r="DHT32" s="15"/>
      <c r="DHU32" s="15"/>
      <c r="DHV32" s="15"/>
      <c r="DHW32" s="15"/>
      <c r="DHX32" s="15"/>
      <c r="DHY32" s="15"/>
      <c r="DHZ32" s="15"/>
      <c r="DIA32" s="15"/>
      <c r="DIB32" s="15"/>
      <c r="DIC32" s="15"/>
      <c r="DID32" s="15"/>
      <c r="DIE32" s="15"/>
      <c r="DIF32" s="15"/>
      <c r="DIG32" s="15"/>
      <c r="DIH32" s="15"/>
      <c r="DII32" s="15"/>
      <c r="DIJ32" s="15"/>
      <c r="DIK32" s="15"/>
      <c r="DIL32" s="15"/>
      <c r="DIM32" s="15"/>
      <c r="DIN32" s="15"/>
      <c r="DIO32" s="15"/>
      <c r="DIP32" s="15"/>
      <c r="DIQ32" s="15"/>
      <c r="DIR32" s="15"/>
      <c r="DIS32" s="15"/>
      <c r="DIT32" s="15"/>
      <c r="DIU32" s="15"/>
      <c r="DIV32" s="15"/>
      <c r="DIW32" s="15"/>
      <c r="DIX32" s="15"/>
      <c r="DIY32" s="15"/>
      <c r="DIZ32" s="15"/>
      <c r="DJA32" s="15"/>
      <c r="DJB32" s="15"/>
      <c r="DJC32" s="15"/>
      <c r="DJD32" s="15"/>
      <c r="DJE32" s="15"/>
      <c r="DJF32" s="15"/>
      <c r="DJG32" s="15"/>
      <c r="DJH32" s="15"/>
      <c r="DJI32" s="15"/>
      <c r="DJJ32" s="15"/>
      <c r="DJK32" s="15"/>
      <c r="DJL32" s="15"/>
      <c r="DJM32" s="15"/>
      <c r="DJN32" s="15"/>
      <c r="DJO32" s="15"/>
      <c r="DJP32" s="15"/>
      <c r="DJQ32" s="15"/>
      <c r="DJR32" s="15"/>
      <c r="DJS32" s="15"/>
      <c r="DJT32" s="15"/>
      <c r="DJU32" s="15"/>
      <c r="DJV32" s="15"/>
      <c r="DJW32" s="15"/>
      <c r="DJX32" s="15"/>
      <c r="DJY32" s="15"/>
      <c r="DJZ32" s="15"/>
      <c r="DKA32" s="15"/>
      <c r="DKB32" s="15"/>
      <c r="DKC32" s="15"/>
      <c r="DKD32" s="15"/>
      <c r="DKE32" s="15"/>
      <c r="DKF32" s="15"/>
      <c r="DKG32" s="15"/>
      <c r="DKH32" s="15"/>
      <c r="DKI32" s="15"/>
      <c r="DKJ32" s="15"/>
      <c r="DKK32" s="15"/>
      <c r="DKL32" s="15"/>
      <c r="DKM32" s="15"/>
      <c r="DKN32" s="15"/>
      <c r="DKO32" s="15"/>
      <c r="DKP32" s="15"/>
      <c r="DKQ32" s="15"/>
      <c r="DKR32" s="15"/>
      <c r="DKS32" s="15"/>
      <c r="DKT32" s="15"/>
      <c r="DKU32" s="15"/>
      <c r="DKV32" s="15"/>
      <c r="DKW32" s="15"/>
      <c r="DKX32" s="15"/>
      <c r="DKY32" s="15"/>
      <c r="DKZ32" s="15"/>
      <c r="DLA32" s="15"/>
      <c r="DLB32" s="15"/>
      <c r="DLC32" s="15"/>
      <c r="DLD32" s="15"/>
      <c r="DLE32" s="15"/>
      <c r="DLF32" s="15"/>
      <c r="DLG32" s="15"/>
      <c r="DLH32" s="15"/>
      <c r="DLI32" s="15"/>
      <c r="DLJ32" s="15"/>
      <c r="DLK32" s="15"/>
      <c r="DLL32" s="15"/>
      <c r="DLM32" s="15"/>
      <c r="DLN32" s="15"/>
      <c r="DLO32" s="15"/>
      <c r="DLP32" s="15"/>
      <c r="DLQ32" s="15"/>
      <c r="DLR32" s="15"/>
      <c r="DLS32" s="15"/>
      <c r="DLT32" s="15"/>
      <c r="DLU32" s="15"/>
      <c r="DLV32" s="15"/>
      <c r="DLW32" s="15"/>
      <c r="DLX32" s="15"/>
      <c r="DLY32" s="15"/>
      <c r="DLZ32" s="15"/>
      <c r="DMA32" s="15"/>
      <c r="DMB32" s="15"/>
      <c r="DMC32" s="15"/>
      <c r="DMD32" s="15"/>
      <c r="DME32" s="15"/>
      <c r="DMF32" s="15"/>
      <c r="DMG32" s="15"/>
      <c r="DMH32" s="15"/>
      <c r="DMI32" s="15"/>
      <c r="DMJ32" s="15"/>
      <c r="DMK32" s="15"/>
      <c r="DML32" s="15"/>
      <c r="DMM32" s="15"/>
      <c r="DMN32" s="15"/>
      <c r="DMO32" s="15"/>
      <c r="DMP32" s="15"/>
      <c r="DMQ32" s="15"/>
      <c r="DMR32" s="15"/>
      <c r="DMS32" s="15"/>
      <c r="DMT32" s="15"/>
      <c r="DMU32" s="15"/>
      <c r="DMV32" s="15"/>
      <c r="DMW32" s="15"/>
      <c r="DMX32" s="15"/>
      <c r="DMY32" s="15"/>
      <c r="DMZ32" s="15"/>
      <c r="DNA32" s="15"/>
      <c r="DNB32" s="15"/>
      <c r="DNC32" s="15"/>
      <c r="DND32" s="15"/>
      <c r="DNE32" s="15"/>
      <c r="DNF32" s="15"/>
      <c r="DNG32" s="15"/>
      <c r="DNH32" s="15"/>
      <c r="DNI32" s="15"/>
      <c r="DNJ32" s="15"/>
      <c r="DNK32" s="15"/>
      <c r="DNL32" s="15"/>
      <c r="DNM32" s="15"/>
      <c r="DNN32" s="15"/>
      <c r="DNO32" s="15"/>
      <c r="DNP32" s="15"/>
      <c r="DNQ32" s="15"/>
      <c r="DNR32" s="15"/>
      <c r="DNS32" s="15"/>
      <c r="DNT32" s="15"/>
      <c r="DNU32" s="15"/>
      <c r="DNV32" s="15"/>
      <c r="DNW32" s="15"/>
      <c r="DNX32" s="15"/>
      <c r="DNY32" s="15"/>
      <c r="DNZ32" s="15"/>
      <c r="DOA32" s="15"/>
      <c r="DOB32" s="15"/>
      <c r="DOC32" s="15"/>
      <c r="DOD32" s="15"/>
      <c r="DOE32" s="15"/>
      <c r="DOF32" s="15"/>
      <c r="DOG32" s="15"/>
      <c r="DOH32" s="15"/>
      <c r="DOI32" s="15"/>
      <c r="DOJ32" s="15"/>
      <c r="DOK32" s="15"/>
      <c r="DOL32" s="15"/>
      <c r="DOM32" s="15"/>
      <c r="DON32" s="15"/>
      <c r="DOO32" s="15"/>
      <c r="DOP32" s="15"/>
      <c r="DOQ32" s="15"/>
      <c r="DOR32" s="15"/>
      <c r="DOS32" s="15"/>
      <c r="DOT32" s="15"/>
      <c r="DOU32" s="15"/>
      <c r="DOV32" s="15"/>
      <c r="DOW32" s="15"/>
      <c r="DOX32" s="15"/>
      <c r="DOY32" s="15"/>
      <c r="DOZ32" s="15"/>
      <c r="DPA32" s="15"/>
      <c r="DPB32" s="15"/>
      <c r="DPC32" s="15"/>
      <c r="DPD32" s="15"/>
      <c r="DPE32" s="15"/>
      <c r="DPF32" s="15"/>
      <c r="DPG32" s="15"/>
      <c r="DPH32" s="15"/>
      <c r="DPI32" s="15"/>
      <c r="DPJ32" s="15"/>
      <c r="DPK32" s="15"/>
      <c r="DPL32" s="15"/>
      <c r="DPM32" s="15"/>
      <c r="DPN32" s="15"/>
      <c r="DPO32" s="15"/>
      <c r="DPP32" s="15"/>
      <c r="DPQ32" s="15"/>
      <c r="DPR32" s="15"/>
      <c r="DPS32" s="15"/>
      <c r="DPT32" s="15"/>
      <c r="DPU32" s="15"/>
      <c r="DPV32" s="15"/>
      <c r="DPW32" s="15"/>
      <c r="DPX32" s="15"/>
      <c r="DPY32" s="15"/>
      <c r="DPZ32" s="15"/>
      <c r="DQA32" s="15"/>
      <c r="DQB32" s="15"/>
      <c r="DQC32" s="15"/>
      <c r="DQD32" s="15"/>
      <c r="DQE32" s="15"/>
      <c r="DQF32" s="15"/>
      <c r="DQG32" s="15"/>
      <c r="DQH32" s="15"/>
      <c r="DQI32" s="15"/>
      <c r="DQJ32" s="15"/>
      <c r="DQK32" s="15"/>
      <c r="DQL32" s="15"/>
      <c r="DQM32" s="15"/>
      <c r="DQN32" s="15"/>
      <c r="DQO32" s="15"/>
      <c r="DQP32" s="15"/>
      <c r="DQQ32" s="15"/>
      <c r="DQR32" s="15"/>
      <c r="DQS32" s="15"/>
      <c r="DQT32" s="15"/>
      <c r="DQU32" s="15"/>
      <c r="DQV32" s="15"/>
      <c r="DQW32" s="15"/>
      <c r="DQX32" s="15"/>
      <c r="DQY32" s="15"/>
      <c r="DQZ32" s="15"/>
      <c r="DRA32" s="15"/>
      <c r="DRB32" s="15"/>
      <c r="DRC32" s="15"/>
      <c r="DRD32" s="15"/>
      <c r="DRE32" s="15"/>
      <c r="DRF32" s="15"/>
      <c r="DRG32" s="15"/>
      <c r="DRH32" s="15"/>
      <c r="DRI32" s="15"/>
      <c r="DRJ32" s="15"/>
      <c r="DRK32" s="15"/>
      <c r="DRL32" s="15"/>
      <c r="DRM32" s="15"/>
      <c r="DRN32" s="15"/>
      <c r="DRO32" s="15"/>
      <c r="DRP32" s="15"/>
      <c r="DRQ32" s="15"/>
      <c r="DRR32" s="15"/>
      <c r="DRS32" s="15"/>
      <c r="DRT32" s="15"/>
      <c r="DRU32" s="15"/>
      <c r="DRV32" s="15"/>
      <c r="DRW32" s="15"/>
      <c r="DRX32" s="15"/>
      <c r="DRY32" s="15"/>
      <c r="DRZ32" s="15"/>
      <c r="DSA32" s="15"/>
      <c r="DSB32" s="15"/>
      <c r="DSC32" s="15"/>
      <c r="DSD32" s="15"/>
      <c r="DSE32" s="15"/>
      <c r="DSF32" s="15"/>
      <c r="DSG32" s="15"/>
      <c r="DSH32" s="15"/>
      <c r="DSI32" s="15"/>
      <c r="DSJ32" s="15"/>
      <c r="DSK32" s="15"/>
      <c r="DSL32" s="15"/>
      <c r="DSM32" s="15"/>
      <c r="DSN32" s="15"/>
      <c r="DSO32" s="15"/>
      <c r="DSP32" s="15"/>
      <c r="DSQ32" s="15"/>
      <c r="DSR32" s="15"/>
      <c r="DSS32" s="15"/>
      <c r="DST32" s="15"/>
      <c r="DSU32" s="15"/>
      <c r="DSV32" s="15"/>
      <c r="DSW32" s="15"/>
      <c r="DSX32" s="15"/>
      <c r="DSY32" s="15"/>
      <c r="DSZ32" s="15"/>
      <c r="DTA32" s="15"/>
      <c r="DTB32" s="15"/>
      <c r="DTC32" s="15"/>
      <c r="DTD32" s="15"/>
      <c r="DTE32" s="15"/>
      <c r="DTF32" s="15"/>
      <c r="DTG32" s="15"/>
      <c r="DTH32" s="15"/>
      <c r="DTI32" s="15"/>
      <c r="DTJ32" s="15"/>
      <c r="DTK32" s="15"/>
      <c r="DTL32" s="15"/>
      <c r="DTM32" s="15"/>
      <c r="DTN32" s="15"/>
      <c r="DTO32" s="15"/>
      <c r="DTP32" s="15"/>
      <c r="DTQ32" s="15"/>
      <c r="DTR32" s="15"/>
      <c r="DTS32" s="15"/>
      <c r="DTT32" s="15"/>
      <c r="DTU32" s="15"/>
      <c r="DTV32" s="15"/>
      <c r="DTW32" s="15"/>
      <c r="DTX32" s="15"/>
      <c r="DTY32" s="15"/>
      <c r="DTZ32" s="15"/>
      <c r="DUA32" s="15"/>
      <c r="DUB32" s="15"/>
      <c r="DUC32" s="15"/>
      <c r="DUD32" s="15"/>
      <c r="DUE32" s="15"/>
      <c r="DUF32" s="15"/>
      <c r="DUG32" s="15"/>
      <c r="DUH32" s="15"/>
      <c r="DUI32" s="15"/>
      <c r="DUJ32" s="15"/>
      <c r="DUK32" s="15"/>
      <c r="DUL32" s="15"/>
      <c r="DUM32" s="15"/>
      <c r="DUN32" s="15"/>
      <c r="DUO32" s="15"/>
      <c r="DUP32" s="15"/>
      <c r="DUQ32" s="15"/>
      <c r="DUR32" s="15"/>
      <c r="DUS32" s="15"/>
      <c r="DUT32" s="15"/>
      <c r="DUU32" s="15"/>
      <c r="DUV32" s="15"/>
      <c r="DUW32" s="15"/>
      <c r="DUX32" s="15"/>
      <c r="DUY32" s="15"/>
      <c r="DUZ32" s="15"/>
      <c r="DVA32" s="15"/>
      <c r="DVB32" s="15"/>
      <c r="DVC32" s="15"/>
      <c r="DVD32" s="15"/>
      <c r="DVE32" s="15"/>
      <c r="DVF32" s="15"/>
      <c r="DVG32" s="15"/>
      <c r="DVH32" s="15"/>
      <c r="DVI32" s="15"/>
      <c r="DVJ32" s="15"/>
      <c r="DVK32" s="15"/>
      <c r="DVL32" s="15"/>
      <c r="DVM32" s="15"/>
      <c r="DVN32" s="15"/>
      <c r="DVO32" s="15"/>
      <c r="DVP32" s="15"/>
      <c r="DVQ32" s="15"/>
      <c r="DVR32" s="15"/>
      <c r="DVS32" s="15"/>
      <c r="DVT32" s="15"/>
      <c r="DVU32" s="15"/>
      <c r="DVV32" s="15"/>
      <c r="DVW32" s="15"/>
      <c r="DVX32" s="15"/>
      <c r="DVY32" s="15"/>
      <c r="DVZ32" s="15"/>
      <c r="DWA32" s="15"/>
      <c r="DWB32" s="15"/>
      <c r="DWC32" s="15"/>
      <c r="DWD32" s="15"/>
      <c r="DWE32" s="15"/>
      <c r="DWF32" s="15"/>
      <c r="DWG32" s="15"/>
      <c r="DWH32" s="15"/>
      <c r="DWI32" s="15"/>
      <c r="DWJ32" s="15"/>
      <c r="DWK32" s="15"/>
      <c r="DWL32" s="15"/>
      <c r="DWM32" s="15"/>
      <c r="DWN32" s="15"/>
      <c r="DWO32" s="15"/>
      <c r="DWP32" s="15"/>
      <c r="DWQ32" s="15"/>
      <c r="DWR32" s="15"/>
      <c r="DWS32" s="15"/>
      <c r="DWT32" s="15"/>
      <c r="DWU32" s="15"/>
      <c r="DWV32" s="15"/>
      <c r="DWW32" s="15"/>
      <c r="DWX32" s="15"/>
      <c r="DWY32" s="15"/>
      <c r="DWZ32" s="15"/>
      <c r="DXA32" s="15"/>
      <c r="DXB32" s="15"/>
      <c r="DXC32" s="15"/>
      <c r="DXD32" s="15"/>
      <c r="DXE32" s="15"/>
      <c r="DXF32" s="15"/>
      <c r="DXG32" s="15"/>
      <c r="DXH32" s="15"/>
      <c r="DXI32" s="15"/>
      <c r="DXJ32" s="15"/>
      <c r="DXK32" s="15"/>
      <c r="DXL32" s="15"/>
      <c r="DXM32" s="15"/>
      <c r="DXN32" s="15"/>
      <c r="DXO32" s="15"/>
      <c r="DXP32" s="15"/>
      <c r="DXQ32" s="15"/>
      <c r="DXR32" s="15"/>
      <c r="DXS32" s="15"/>
      <c r="DXT32" s="15"/>
      <c r="DXU32" s="15"/>
      <c r="DXV32" s="15"/>
      <c r="DXW32" s="15"/>
      <c r="DXX32" s="15"/>
      <c r="DXY32" s="15"/>
      <c r="DXZ32" s="15"/>
      <c r="DYA32" s="15"/>
      <c r="DYB32" s="15"/>
      <c r="DYC32" s="15"/>
      <c r="DYD32" s="15"/>
      <c r="DYE32" s="15"/>
      <c r="DYF32" s="15"/>
      <c r="DYG32" s="15"/>
      <c r="DYH32" s="15"/>
      <c r="DYI32" s="15"/>
      <c r="DYJ32" s="15"/>
      <c r="DYK32" s="15"/>
      <c r="DYL32" s="15"/>
      <c r="DYM32" s="15"/>
      <c r="DYN32" s="15"/>
      <c r="DYO32" s="15"/>
      <c r="DYP32" s="15"/>
      <c r="DYQ32" s="15"/>
      <c r="DYR32" s="15"/>
      <c r="DYS32" s="15"/>
      <c r="DYT32" s="15"/>
      <c r="DYU32" s="15"/>
      <c r="DYV32" s="15"/>
      <c r="DYW32" s="15"/>
      <c r="DYX32" s="15"/>
      <c r="DYY32" s="15"/>
      <c r="DYZ32" s="15"/>
      <c r="DZA32" s="15"/>
      <c r="DZB32" s="15"/>
      <c r="DZC32" s="15"/>
      <c r="DZD32" s="15"/>
      <c r="DZE32" s="15"/>
      <c r="DZF32" s="15"/>
      <c r="DZG32" s="15"/>
      <c r="DZH32" s="15"/>
      <c r="DZI32" s="15"/>
      <c r="DZJ32" s="15"/>
      <c r="DZK32" s="15"/>
      <c r="DZL32" s="15"/>
      <c r="DZM32" s="15"/>
      <c r="DZN32" s="15"/>
      <c r="DZO32" s="15"/>
      <c r="DZP32" s="15"/>
      <c r="DZQ32" s="15"/>
      <c r="DZR32" s="15"/>
      <c r="DZS32" s="15"/>
      <c r="DZT32" s="15"/>
      <c r="DZU32" s="15"/>
      <c r="DZV32" s="15"/>
      <c r="DZW32" s="15"/>
      <c r="DZX32" s="15"/>
      <c r="DZY32" s="15"/>
      <c r="DZZ32" s="15"/>
      <c r="EAA32" s="15"/>
      <c r="EAB32" s="15"/>
      <c r="EAC32" s="15"/>
      <c r="EAD32" s="15"/>
      <c r="EAE32" s="15"/>
      <c r="EAF32" s="15"/>
      <c r="EAG32" s="15"/>
      <c r="EAH32" s="15"/>
      <c r="EAI32" s="15"/>
      <c r="EAJ32" s="15"/>
      <c r="EAK32" s="15"/>
      <c r="EAL32" s="15"/>
      <c r="EAM32" s="15"/>
      <c r="EAN32" s="15"/>
      <c r="EAO32" s="15"/>
      <c r="EAP32" s="15"/>
      <c r="EAQ32" s="15"/>
      <c r="EAR32" s="15"/>
      <c r="EAS32" s="15"/>
      <c r="EAT32" s="15"/>
      <c r="EAU32" s="15"/>
      <c r="EAV32" s="15"/>
      <c r="EAW32" s="15"/>
      <c r="EAX32" s="15"/>
      <c r="EAY32" s="15"/>
      <c r="EAZ32" s="15"/>
      <c r="EBA32" s="15"/>
      <c r="EBB32" s="15"/>
      <c r="EBC32" s="15"/>
      <c r="EBD32" s="15"/>
      <c r="EBE32" s="15"/>
      <c r="EBF32" s="15"/>
      <c r="EBG32" s="15"/>
      <c r="EBH32" s="15"/>
      <c r="EBI32" s="15"/>
      <c r="EBJ32" s="15"/>
      <c r="EBK32" s="15"/>
      <c r="EBL32" s="15"/>
      <c r="EBM32" s="15"/>
      <c r="EBN32" s="15"/>
      <c r="EBO32" s="15"/>
      <c r="EBP32" s="15"/>
      <c r="EBQ32" s="15"/>
      <c r="EBR32" s="15"/>
      <c r="EBS32" s="15"/>
      <c r="EBT32" s="15"/>
      <c r="EBU32" s="15"/>
      <c r="EBV32" s="15"/>
      <c r="EBW32" s="15"/>
      <c r="EBX32" s="15"/>
      <c r="EBY32" s="15"/>
      <c r="EBZ32" s="15"/>
      <c r="ECA32" s="15"/>
      <c r="ECB32" s="15"/>
      <c r="ECC32" s="15"/>
      <c r="ECD32" s="15"/>
      <c r="ECE32" s="15"/>
      <c r="ECF32" s="15"/>
      <c r="ECG32" s="15"/>
      <c r="ECH32" s="15"/>
      <c r="ECI32" s="15"/>
      <c r="ECJ32" s="15"/>
      <c r="ECK32" s="15"/>
      <c r="ECL32" s="15"/>
      <c r="ECM32" s="15"/>
      <c r="ECN32" s="15"/>
      <c r="ECO32" s="15"/>
      <c r="ECP32" s="15"/>
      <c r="ECQ32" s="15"/>
      <c r="ECR32" s="15"/>
      <c r="ECS32" s="15"/>
      <c r="ECT32" s="15"/>
      <c r="ECU32" s="15"/>
      <c r="ECV32" s="15"/>
      <c r="ECW32" s="15"/>
      <c r="ECX32" s="15"/>
      <c r="ECY32" s="15"/>
      <c r="ECZ32" s="15"/>
      <c r="EDA32" s="15"/>
      <c r="EDB32" s="15"/>
      <c r="EDC32" s="15"/>
      <c r="EDD32" s="15"/>
      <c r="EDE32" s="15"/>
      <c r="EDF32" s="15"/>
      <c r="EDG32" s="15"/>
      <c r="EDH32" s="15"/>
      <c r="EDI32" s="15"/>
      <c r="EDJ32" s="15"/>
      <c r="EDK32" s="15"/>
      <c r="EDL32" s="15"/>
      <c r="EDM32" s="15"/>
      <c r="EDN32" s="15"/>
      <c r="EDO32" s="15"/>
      <c r="EDP32" s="15"/>
      <c r="EDQ32" s="15"/>
      <c r="EDR32" s="15"/>
      <c r="EDS32" s="15"/>
      <c r="EDT32" s="15"/>
      <c r="EDU32" s="15"/>
      <c r="EDV32" s="15"/>
      <c r="EDW32" s="15"/>
      <c r="EDX32" s="15"/>
      <c r="EDY32" s="15"/>
      <c r="EDZ32" s="15"/>
      <c r="EEA32" s="15"/>
      <c r="EEB32" s="15"/>
      <c r="EEC32" s="15"/>
      <c r="EED32" s="15"/>
      <c r="EEE32" s="15"/>
      <c r="EEF32" s="15"/>
      <c r="EEG32" s="15"/>
      <c r="EEH32" s="15"/>
      <c r="EEI32" s="15"/>
      <c r="EEJ32" s="15"/>
      <c r="EEK32" s="15"/>
      <c r="EEL32" s="15"/>
      <c r="EEM32" s="15"/>
      <c r="EEN32" s="15"/>
      <c r="EEO32" s="15"/>
      <c r="EEP32" s="15"/>
      <c r="EEQ32" s="15"/>
      <c r="EER32" s="15"/>
      <c r="EES32" s="15"/>
      <c r="EET32" s="15"/>
      <c r="EEU32" s="15"/>
      <c r="EEV32" s="15"/>
      <c r="EEW32" s="15"/>
      <c r="EEX32" s="15"/>
      <c r="EEY32" s="15"/>
      <c r="EEZ32" s="15"/>
      <c r="EFA32" s="15"/>
      <c r="EFB32" s="15"/>
      <c r="EFC32" s="15"/>
      <c r="EFD32" s="15"/>
      <c r="EFE32" s="15"/>
      <c r="EFF32" s="15"/>
      <c r="EFG32" s="15"/>
      <c r="EFH32" s="15"/>
      <c r="EFI32" s="15"/>
      <c r="EFJ32" s="15"/>
      <c r="EFK32" s="15"/>
      <c r="EFL32" s="15"/>
      <c r="EFM32" s="15"/>
      <c r="EFN32" s="15"/>
      <c r="EFO32" s="15"/>
      <c r="EFP32" s="15"/>
      <c r="EFQ32" s="15"/>
      <c r="EFR32" s="15"/>
      <c r="EFS32" s="15"/>
      <c r="EFT32" s="15"/>
      <c r="EFU32" s="15"/>
      <c r="EFV32" s="15"/>
      <c r="EFW32" s="15"/>
      <c r="EFX32" s="15"/>
      <c r="EFY32" s="15"/>
      <c r="EFZ32" s="15"/>
      <c r="EGA32" s="15"/>
      <c r="EGB32" s="15"/>
      <c r="EGC32" s="15"/>
      <c r="EGD32" s="15"/>
      <c r="EGE32" s="15"/>
      <c r="EGF32" s="15"/>
      <c r="EGG32" s="15"/>
      <c r="EGH32" s="15"/>
      <c r="EGI32" s="15"/>
      <c r="EGJ32" s="15"/>
      <c r="EGK32" s="15"/>
      <c r="EGL32" s="15"/>
      <c r="EGM32" s="15"/>
      <c r="EGN32" s="15"/>
      <c r="EGO32" s="15"/>
      <c r="EGP32" s="15"/>
      <c r="EGQ32" s="15"/>
      <c r="EGR32" s="15"/>
      <c r="EGS32" s="15"/>
      <c r="EGT32" s="15"/>
      <c r="EGU32" s="15"/>
      <c r="EGV32" s="15"/>
      <c r="EGW32" s="15"/>
      <c r="EGX32" s="15"/>
      <c r="EGY32" s="15"/>
      <c r="EGZ32" s="15"/>
      <c r="EHA32" s="15"/>
      <c r="EHB32" s="15"/>
      <c r="EHC32" s="15"/>
      <c r="EHD32" s="15"/>
      <c r="EHE32" s="15"/>
      <c r="EHF32" s="15"/>
      <c r="EHG32" s="15"/>
      <c r="EHH32" s="15"/>
      <c r="EHI32" s="15"/>
      <c r="EHJ32" s="15"/>
      <c r="EHK32" s="15"/>
      <c r="EHL32" s="15"/>
      <c r="EHM32" s="15"/>
      <c r="EHN32" s="15"/>
      <c r="EHO32" s="15"/>
      <c r="EHP32" s="15"/>
      <c r="EHQ32" s="15"/>
      <c r="EHR32" s="15"/>
      <c r="EHS32" s="15"/>
      <c r="EHT32" s="15"/>
      <c r="EHU32" s="15"/>
      <c r="EHV32" s="15"/>
      <c r="EHW32" s="15"/>
      <c r="EHX32" s="15"/>
      <c r="EHY32" s="15"/>
      <c r="EHZ32" s="15"/>
      <c r="EIA32" s="15"/>
      <c r="EIB32" s="15"/>
      <c r="EIC32" s="15"/>
      <c r="EID32" s="15"/>
      <c r="EIE32" s="15"/>
      <c r="EIF32" s="15"/>
      <c r="EIG32" s="15"/>
      <c r="EIH32" s="15"/>
      <c r="EII32" s="15"/>
      <c r="EIJ32" s="15"/>
      <c r="EIK32" s="15"/>
      <c r="EIL32" s="15"/>
      <c r="EIM32" s="15"/>
      <c r="EIN32" s="15"/>
      <c r="EIO32" s="15"/>
      <c r="EIP32" s="15"/>
      <c r="EIQ32" s="15"/>
      <c r="EIR32" s="15"/>
      <c r="EIS32" s="15"/>
      <c r="EIT32" s="15"/>
      <c r="EIU32" s="15"/>
      <c r="EIV32" s="15"/>
      <c r="EIW32" s="15"/>
      <c r="EIX32" s="15"/>
      <c r="EIY32" s="15"/>
      <c r="EIZ32" s="15"/>
      <c r="EJA32" s="15"/>
      <c r="EJB32" s="15"/>
      <c r="EJC32" s="15"/>
      <c r="EJD32" s="15"/>
      <c r="EJE32" s="15"/>
      <c r="EJF32" s="15"/>
      <c r="EJG32" s="15"/>
      <c r="EJH32" s="15"/>
      <c r="EJI32" s="15"/>
      <c r="EJJ32" s="15"/>
      <c r="EJK32" s="15"/>
      <c r="EJL32" s="15"/>
      <c r="EJM32" s="15"/>
      <c r="EJN32" s="15"/>
      <c r="EJO32" s="15"/>
      <c r="EJP32" s="15"/>
      <c r="EJQ32" s="15"/>
      <c r="EJR32" s="15"/>
      <c r="EJS32" s="15"/>
      <c r="EJT32" s="15"/>
      <c r="EJU32" s="15"/>
      <c r="EJV32" s="15"/>
      <c r="EJW32" s="15"/>
      <c r="EJX32" s="15"/>
      <c r="EJY32" s="15"/>
      <c r="EJZ32" s="15"/>
      <c r="EKA32" s="15"/>
      <c r="EKB32" s="15"/>
      <c r="EKC32" s="15"/>
      <c r="EKD32" s="15"/>
      <c r="EKE32" s="15"/>
      <c r="EKF32" s="15"/>
      <c r="EKG32" s="15"/>
      <c r="EKH32" s="15"/>
      <c r="EKI32" s="15"/>
      <c r="EKJ32" s="15"/>
      <c r="EKK32" s="15"/>
      <c r="EKL32" s="15"/>
      <c r="EKM32" s="15"/>
      <c r="EKN32" s="15"/>
      <c r="EKO32" s="15"/>
      <c r="EKP32" s="15"/>
      <c r="EKQ32" s="15"/>
      <c r="EKR32" s="15"/>
      <c r="EKS32" s="15"/>
      <c r="EKT32" s="15"/>
      <c r="EKU32" s="15"/>
      <c r="EKV32" s="15"/>
      <c r="EKW32" s="15"/>
      <c r="EKX32" s="15"/>
      <c r="EKY32" s="15"/>
      <c r="EKZ32" s="15"/>
      <c r="ELA32" s="15"/>
      <c r="ELB32" s="15"/>
      <c r="ELC32" s="15"/>
      <c r="ELD32" s="15"/>
      <c r="ELE32" s="15"/>
      <c r="ELF32" s="15"/>
      <c r="ELG32" s="15"/>
      <c r="ELH32" s="15"/>
      <c r="ELI32" s="15"/>
      <c r="ELJ32" s="15"/>
      <c r="ELK32" s="15"/>
      <c r="ELL32" s="15"/>
      <c r="ELM32" s="15"/>
      <c r="ELN32" s="15"/>
      <c r="ELO32" s="15"/>
      <c r="ELP32" s="15"/>
      <c r="ELQ32" s="15"/>
      <c r="ELR32" s="15"/>
      <c r="ELS32" s="15"/>
      <c r="ELT32" s="15"/>
      <c r="ELU32" s="15"/>
      <c r="ELV32" s="15"/>
      <c r="ELW32" s="15"/>
      <c r="ELX32" s="15"/>
      <c r="ELY32" s="15"/>
      <c r="ELZ32" s="15"/>
      <c r="EMA32" s="15"/>
      <c r="EMB32" s="15"/>
      <c r="EMC32" s="15"/>
      <c r="EMD32" s="15"/>
      <c r="EME32" s="15"/>
      <c r="EMF32" s="15"/>
      <c r="EMG32" s="15"/>
      <c r="EMH32" s="15"/>
      <c r="EMI32" s="15"/>
      <c r="EMJ32" s="15"/>
      <c r="EMK32" s="15"/>
      <c r="EML32" s="15"/>
      <c r="EMM32" s="15"/>
      <c r="EMN32" s="15"/>
      <c r="EMO32" s="15"/>
      <c r="EMP32" s="15"/>
      <c r="EMQ32" s="15"/>
      <c r="EMR32" s="15"/>
      <c r="EMS32" s="15"/>
      <c r="EMT32" s="15"/>
      <c r="EMU32" s="15"/>
      <c r="EMV32" s="15"/>
      <c r="EMW32" s="15"/>
      <c r="EMX32" s="15"/>
      <c r="EMY32" s="15"/>
      <c r="EMZ32" s="15"/>
      <c r="ENA32" s="15"/>
      <c r="ENB32" s="15"/>
      <c r="ENC32" s="15"/>
      <c r="END32" s="15"/>
      <c r="ENE32" s="15"/>
      <c r="ENF32" s="15"/>
      <c r="ENG32" s="15"/>
      <c r="ENH32" s="15"/>
      <c r="ENI32" s="15"/>
      <c r="ENJ32" s="15"/>
      <c r="ENK32" s="15"/>
      <c r="ENL32" s="15"/>
      <c r="ENM32" s="15"/>
      <c r="ENN32" s="15"/>
      <c r="ENO32" s="15"/>
      <c r="ENP32" s="15"/>
      <c r="ENQ32" s="15"/>
      <c r="ENR32" s="15"/>
      <c r="ENS32" s="15"/>
      <c r="ENT32" s="15"/>
      <c r="ENU32" s="15"/>
      <c r="ENV32" s="15"/>
      <c r="ENW32" s="15"/>
      <c r="ENX32" s="15"/>
      <c r="ENY32" s="15"/>
      <c r="ENZ32" s="15"/>
      <c r="EOA32" s="15"/>
      <c r="EOB32" s="15"/>
      <c r="EOC32" s="15"/>
      <c r="EOD32" s="15"/>
      <c r="EOE32" s="15"/>
      <c r="EOF32" s="15"/>
      <c r="EOG32" s="15"/>
      <c r="EOH32" s="15"/>
      <c r="EOI32" s="15"/>
      <c r="EOJ32" s="15"/>
      <c r="EOK32" s="15"/>
      <c r="EOL32" s="15"/>
      <c r="EOM32" s="15"/>
      <c r="EON32" s="15"/>
      <c r="EOO32" s="15"/>
      <c r="EOP32" s="15"/>
      <c r="EOQ32" s="15"/>
      <c r="EOR32" s="15"/>
      <c r="EOS32" s="15"/>
      <c r="EOT32" s="15"/>
      <c r="EOU32" s="15"/>
      <c r="EOV32" s="15"/>
      <c r="EOW32" s="15"/>
      <c r="EOX32" s="15"/>
      <c r="EOY32" s="15"/>
      <c r="EOZ32" s="15"/>
      <c r="EPA32" s="15"/>
      <c r="EPB32" s="15"/>
      <c r="EPC32" s="15"/>
      <c r="EPD32" s="15"/>
      <c r="EPE32" s="15"/>
      <c r="EPF32" s="15"/>
      <c r="EPG32" s="15"/>
      <c r="EPH32" s="15"/>
      <c r="EPI32" s="15"/>
      <c r="EPJ32" s="15"/>
      <c r="EPK32" s="15"/>
      <c r="EPL32" s="15"/>
      <c r="EPM32" s="15"/>
      <c r="EPN32" s="15"/>
      <c r="EPO32" s="15"/>
      <c r="EPP32" s="15"/>
      <c r="EPQ32" s="15"/>
      <c r="EPR32" s="15"/>
      <c r="EPS32" s="15"/>
      <c r="EPT32" s="15"/>
      <c r="EPU32" s="15"/>
      <c r="EPV32" s="15"/>
      <c r="EPW32" s="15"/>
      <c r="EPX32" s="15"/>
      <c r="EPY32" s="15"/>
      <c r="EPZ32" s="15"/>
      <c r="EQA32" s="15"/>
      <c r="EQB32" s="15"/>
      <c r="EQC32" s="15"/>
      <c r="EQD32" s="15"/>
      <c r="EQE32" s="15"/>
      <c r="EQF32" s="15"/>
      <c r="EQG32" s="15"/>
      <c r="EQH32" s="15"/>
      <c r="EQI32" s="15"/>
      <c r="EQJ32" s="15"/>
      <c r="EQK32" s="15"/>
      <c r="EQL32" s="15"/>
      <c r="EQM32" s="15"/>
      <c r="EQN32" s="15"/>
      <c r="EQO32" s="15"/>
      <c r="EQP32" s="15"/>
      <c r="EQQ32" s="15"/>
      <c r="EQR32" s="15"/>
      <c r="EQS32" s="15"/>
      <c r="EQT32" s="15"/>
      <c r="EQU32" s="15"/>
      <c r="EQV32" s="15"/>
      <c r="EQW32" s="15"/>
      <c r="EQX32" s="15"/>
      <c r="EQY32" s="15"/>
      <c r="EQZ32" s="15"/>
      <c r="ERA32" s="15"/>
      <c r="ERB32" s="15"/>
      <c r="ERC32" s="15"/>
      <c r="ERD32" s="15"/>
      <c r="ERE32" s="15"/>
      <c r="ERF32" s="15"/>
      <c r="ERG32" s="15"/>
      <c r="ERH32" s="15"/>
      <c r="ERI32" s="15"/>
      <c r="ERJ32" s="15"/>
      <c r="ERK32" s="15"/>
      <c r="ERL32" s="15"/>
      <c r="ERM32" s="15"/>
      <c r="ERN32" s="15"/>
      <c r="ERO32" s="15"/>
      <c r="ERP32" s="15"/>
      <c r="ERQ32" s="15"/>
      <c r="ERR32" s="15"/>
      <c r="ERS32" s="15"/>
      <c r="ERT32" s="15"/>
      <c r="ERU32" s="15"/>
      <c r="ERV32" s="15"/>
      <c r="ERW32" s="15"/>
      <c r="ERX32" s="15"/>
      <c r="ERY32" s="15"/>
      <c r="ERZ32" s="15"/>
      <c r="ESA32" s="15"/>
      <c r="ESB32" s="15"/>
      <c r="ESC32" s="15"/>
      <c r="ESD32" s="15"/>
      <c r="ESE32" s="15"/>
      <c r="ESF32" s="15"/>
      <c r="ESG32" s="15"/>
      <c r="ESH32" s="15"/>
      <c r="ESI32" s="15"/>
      <c r="ESJ32" s="15"/>
      <c r="ESK32" s="15"/>
      <c r="ESL32" s="15"/>
      <c r="ESM32" s="15"/>
      <c r="ESN32" s="15"/>
      <c r="ESO32" s="15"/>
      <c r="ESP32" s="15"/>
      <c r="ESQ32" s="15"/>
      <c r="ESR32" s="15"/>
      <c r="ESS32" s="15"/>
      <c r="EST32" s="15"/>
      <c r="ESU32" s="15"/>
      <c r="ESV32" s="15"/>
      <c r="ESW32" s="15"/>
      <c r="ESX32" s="15"/>
      <c r="ESY32" s="15"/>
      <c r="ESZ32" s="15"/>
      <c r="ETA32" s="15"/>
      <c r="ETB32" s="15"/>
      <c r="ETC32" s="15"/>
      <c r="ETD32" s="15"/>
      <c r="ETE32" s="15"/>
      <c r="ETF32" s="15"/>
      <c r="ETG32" s="15"/>
      <c r="ETH32" s="15"/>
      <c r="ETI32" s="15"/>
      <c r="ETJ32" s="15"/>
      <c r="ETK32" s="15"/>
      <c r="ETL32" s="15"/>
      <c r="ETM32" s="15"/>
      <c r="ETN32" s="15"/>
      <c r="ETO32" s="15"/>
      <c r="ETP32" s="15"/>
      <c r="ETQ32" s="15"/>
      <c r="ETR32" s="15"/>
      <c r="ETS32" s="15"/>
      <c r="ETT32" s="15"/>
      <c r="ETU32" s="15"/>
      <c r="ETV32" s="15"/>
      <c r="ETW32" s="15"/>
      <c r="ETX32" s="15"/>
      <c r="ETY32" s="15"/>
      <c r="ETZ32" s="15"/>
      <c r="EUA32" s="15"/>
      <c r="EUB32" s="15"/>
      <c r="EUC32" s="15"/>
      <c r="EUD32" s="15"/>
      <c r="EUE32" s="15"/>
      <c r="EUF32" s="15"/>
      <c r="EUG32" s="15"/>
      <c r="EUH32" s="15"/>
      <c r="EUI32" s="15"/>
      <c r="EUJ32" s="15"/>
      <c r="EUK32" s="15"/>
      <c r="EUL32" s="15"/>
      <c r="EUM32" s="15"/>
      <c r="EUN32" s="15"/>
      <c r="EUO32" s="15"/>
      <c r="EUP32" s="15"/>
      <c r="EUQ32" s="15"/>
      <c r="EUR32" s="15"/>
      <c r="EUS32" s="15"/>
      <c r="EUT32" s="15"/>
      <c r="EUU32" s="15"/>
      <c r="EUV32" s="15"/>
      <c r="EUW32" s="15"/>
      <c r="EUX32" s="15"/>
      <c r="EUY32" s="15"/>
      <c r="EUZ32" s="15"/>
      <c r="EVA32" s="15"/>
      <c r="EVB32" s="15"/>
      <c r="EVC32" s="15"/>
      <c r="EVD32" s="15"/>
      <c r="EVE32" s="15"/>
      <c r="EVF32" s="15"/>
      <c r="EVG32" s="15"/>
      <c r="EVH32" s="15"/>
      <c r="EVI32" s="15"/>
      <c r="EVJ32" s="15"/>
      <c r="EVK32" s="15"/>
      <c r="EVL32" s="15"/>
      <c r="EVM32" s="15"/>
      <c r="EVN32" s="15"/>
      <c r="EVO32" s="15"/>
      <c r="EVP32" s="15"/>
      <c r="EVQ32" s="15"/>
      <c r="EVR32" s="15"/>
      <c r="EVS32" s="15"/>
      <c r="EVT32" s="15"/>
      <c r="EVU32" s="15"/>
      <c r="EVV32" s="15"/>
      <c r="EVW32" s="15"/>
      <c r="EVX32" s="15"/>
      <c r="EVY32" s="15"/>
      <c r="EVZ32" s="15"/>
      <c r="EWA32" s="15"/>
      <c r="EWB32" s="15"/>
      <c r="EWC32" s="15"/>
      <c r="EWD32" s="15"/>
      <c r="EWE32" s="15"/>
      <c r="EWF32" s="15"/>
      <c r="EWG32" s="15"/>
      <c r="EWH32" s="15"/>
      <c r="EWI32" s="15"/>
      <c r="EWJ32" s="15"/>
      <c r="EWK32" s="15"/>
      <c r="EWL32" s="15"/>
      <c r="EWM32" s="15"/>
      <c r="EWN32" s="15"/>
      <c r="EWO32" s="15"/>
      <c r="EWP32" s="15"/>
      <c r="EWQ32" s="15"/>
      <c r="EWR32" s="15"/>
      <c r="EWS32" s="15"/>
      <c r="EWT32" s="15"/>
      <c r="EWU32" s="15"/>
      <c r="EWV32" s="15"/>
      <c r="EWW32" s="15"/>
      <c r="EWX32" s="15"/>
      <c r="EWY32" s="15"/>
      <c r="EWZ32" s="15"/>
      <c r="EXA32" s="15"/>
      <c r="EXB32" s="15"/>
      <c r="EXC32" s="15"/>
      <c r="EXD32" s="15"/>
      <c r="EXE32" s="15"/>
      <c r="EXF32" s="15"/>
      <c r="EXG32" s="15"/>
      <c r="EXH32" s="15"/>
      <c r="EXI32" s="15"/>
      <c r="EXJ32" s="15"/>
      <c r="EXK32" s="15"/>
      <c r="EXL32" s="15"/>
      <c r="EXM32" s="15"/>
      <c r="EXN32" s="15"/>
      <c r="EXO32" s="15"/>
      <c r="EXP32" s="15"/>
      <c r="EXQ32" s="15"/>
      <c r="EXR32" s="15"/>
      <c r="EXS32" s="15"/>
      <c r="EXT32" s="15"/>
      <c r="EXU32" s="15"/>
      <c r="EXV32" s="15"/>
      <c r="EXW32" s="15"/>
      <c r="EXX32" s="15"/>
      <c r="EXY32" s="15"/>
      <c r="EXZ32" s="15"/>
      <c r="EYA32" s="15"/>
      <c r="EYB32" s="15"/>
      <c r="EYC32" s="15"/>
      <c r="EYD32" s="15"/>
      <c r="EYE32" s="15"/>
      <c r="EYF32" s="15"/>
      <c r="EYG32" s="15"/>
      <c r="EYH32" s="15"/>
      <c r="EYI32" s="15"/>
      <c r="EYJ32" s="15"/>
      <c r="EYK32" s="15"/>
      <c r="EYL32" s="15"/>
      <c r="EYM32" s="15"/>
      <c r="EYN32" s="15"/>
      <c r="EYO32" s="15"/>
      <c r="EYP32" s="15"/>
      <c r="EYQ32" s="15"/>
      <c r="EYR32" s="15"/>
      <c r="EYS32" s="15"/>
      <c r="EYT32" s="15"/>
      <c r="EYU32" s="15"/>
      <c r="EYV32" s="15"/>
      <c r="EYW32" s="15"/>
      <c r="EYX32" s="15"/>
      <c r="EYY32" s="15"/>
      <c r="EYZ32" s="15"/>
      <c r="EZA32" s="15"/>
      <c r="EZB32" s="15"/>
      <c r="EZC32" s="15"/>
      <c r="EZD32" s="15"/>
      <c r="EZE32" s="15"/>
      <c r="EZF32" s="15"/>
      <c r="EZG32" s="15"/>
      <c r="EZH32" s="15"/>
      <c r="EZI32" s="15"/>
      <c r="EZJ32" s="15"/>
      <c r="EZK32" s="15"/>
      <c r="EZL32" s="15"/>
      <c r="EZM32" s="15"/>
      <c r="EZN32" s="15"/>
      <c r="EZO32" s="15"/>
      <c r="EZP32" s="15"/>
      <c r="EZQ32" s="15"/>
      <c r="EZR32" s="15"/>
      <c r="EZS32" s="15"/>
      <c r="EZT32" s="15"/>
      <c r="EZU32" s="15"/>
      <c r="EZV32" s="15"/>
      <c r="EZW32" s="15"/>
      <c r="EZX32" s="15"/>
      <c r="EZY32" s="15"/>
      <c r="EZZ32" s="15"/>
      <c r="FAA32" s="15"/>
      <c r="FAB32" s="15"/>
      <c r="FAC32" s="15"/>
      <c r="FAD32" s="15"/>
      <c r="FAE32" s="15"/>
      <c r="FAF32" s="15"/>
      <c r="FAG32" s="15"/>
      <c r="FAH32" s="15"/>
      <c r="FAI32" s="15"/>
      <c r="FAJ32" s="15"/>
      <c r="FAK32" s="15"/>
      <c r="FAL32" s="15"/>
      <c r="FAM32" s="15"/>
      <c r="FAN32" s="15"/>
      <c r="FAO32" s="15"/>
      <c r="FAP32" s="15"/>
      <c r="FAQ32" s="15"/>
      <c r="FAR32" s="15"/>
      <c r="FAS32" s="15"/>
      <c r="FAT32" s="15"/>
      <c r="FAU32" s="15"/>
      <c r="FAV32" s="15"/>
      <c r="FAW32" s="15"/>
      <c r="FAX32" s="15"/>
      <c r="FAY32" s="15"/>
      <c r="FAZ32" s="15"/>
      <c r="FBA32" s="15"/>
      <c r="FBB32" s="15"/>
      <c r="FBC32" s="15"/>
      <c r="FBD32" s="15"/>
      <c r="FBE32" s="15"/>
      <c r="FBF32" s="15"/>
      <c r="FBG32" s="15"/>
      <c r="FBH32" s="15"/>
      <c r="FBI32" s="15"/>
      <c r="FBJ32" s="15"/>
      <c r="FBK32" s="15"/>
      <c r="FBL32" s="15"/>
      <c r="FBM32" s="15"/>
      <c r="FBN32" s="15"/>
      <c r="FBO32" s="15"/>
      <c r="FBP32" s="15"/>
      <c r="FBQ32" s="15"/>
      <c r="FBR32" s="15"/>
      <c r="FBS32" s="15"/>
      <c r="FBT32" s="15"/>
      <c r="FBU32" s="15"/>
      <c r="FBV32" s="15"/>
      <c r="FBW32" s="15"/>
      <c r="FBX32" s="15"/>
      <c r="FBY32" s="15"/>
      <c r="FBZ32" s="15"/>
      <c r="FCA32" s="15"/>
      <c r="FCB32" s="15"/>
      <c r="FCC32" s="15"/>
      <c r="FCD32" s="15"/>
      <c r="FCE32" s="15"/>
      <c r="FCF32" s="15"/>
      <c r="FCG32" s="15"/>
      <c r="FCH32" s="15"/>
      <c r="FCI32" s="15"/>
      <c r="FCJ32" s="15"/>
      <c r="FCK32" s="15"/>
      <c r="FCL32" s="15"/>
      <c r="FCM32" s="15"/>
      <c r="FCN32" s="15"/>
      <c r="FCO32" s="15"/>
      <c r="FCP32" s="15"/>
      <c r="FCQ32" s="15"/>
      <c r="FCR32" s="15"/>
      <c r="FCS32" s="15"/>
      <c r="FCT32" s="15"/>
      <c r="FCU32" s="15"/>
      <c r="FCV32" s="15"/>
      <c r="FCW32" s="15"/>
      <c r="FCX32" s="15"/>
      <c r="FCY32" s="15"/>
      <c r="FCZ32" s="15"/>
      <c r="FDA32" s="15"/>
      <c r="FDB32" s="15"/>
      <c r="FDC32" s="15"/>
      <c r="FDD32" s="15"/>
      <c r="FDE32" s="15"/>
      <c r="FDF32" s="15"/>
      <c r="FDG32" s="15"/>
      <c r="FDH32" s="15"/>
      <c r="FDI32" s="15"/>
      <c r="FDJ32" s="15"/>
      <c r="FDK32" s="15"/>
      <c r="FDL32" s="15"/>
      <c r="FDM32" s="15"/>
      <c r="FDN32" s="15"/>
      <c r="FDO32" s="15"/>
      <c r="FDP32" s="15"/>
      <c r="FDQ32" s="15"/>
      <c r="FDR32" s="15"/>
      <c r="FDS32" s="15"/>
      <c r="FDT32" s="15"/>
      <c r="FDU32" s="15"/>
      <c r="FDV32" s="15"/>
      <c r="FDW32" s="15"/>
      <c r="FDX32" s="15"/>
      <c r="FDY32" s="15"/>
      <c r="FDZ32" s="15"/>
      <c r="FEA32" s="15"/>
      <c r="FEB32" s="15"/>
      <c r="FEC32" s="15"/>
      <c r="FED32" s="15"/>
      <c r="FEE32" s="15"/>
      <c r="FEF32" s="15"/>
      <c r="FEG32" s="15"/>
      <c r="FEH32" s="15"/>
      <c r="FEI32" s="15"/>
      <c r="FEJ32" s="15"/>
      <c r="FEK32" s="15"/>
      <c r="FEL32" s="15"/>
      <c r="FEM32" s="15"/>
      <c r="FEN32" s="15"/>
      <c r="FEO32" s="15"/>
      <c r="FEP32" s="15"/>
      <c r="FEQ32" s="15"/>
      <c r="FER32" s="15"/>
      <c r="FES32" s="15"/>
      <c r="FET32" s="15"/>
      <c r="FEU32" s="15"/>
      <c r="FEV32" s="15"/>
      <c r="FEW32" s="15"/>
      <c r="FEX32" s="15"/>
      <c r="FEY32" s="15"/>
      <c r="FEZ32" s="15"/>
      <c r="FFA32" s="15"/>
      <c r="FFB32" s="15"/>
      <c r="FFC32" s="15"/>
      <c r="FFD32" s="15"/>
      <c r="FFE32" s="15"/>
      <c r="FFF32" s="15"/>
      <c r="FFG32" s="15"/>
      <c r="FFH32" s="15"/>
      <c r="FFI32" s="15"/>
      <c r="FFJ32" s="15"/>
      <c r="FFK32" s="15"/>
      <c r="FFL32" s="15"/>
      <c r="FFM32" s="15"/>
      <c r="FFN32" s="15"/>
      <c r="FFO32" s="15"/>
      <c r="FFP32" s="15"/>
      <c r="FFQ32" s="15"/>
      <c r="FFR32" s="15"/>
      <c r="FFS32" s="15"/>
      <c r="FFT32" s="15"/>
      <c r="FFU32" s="15"/>
      <c r="FFV32" s="15"/>
      <c r="FFW32" s="15"/>
      <c r="FFX32" s="15"/>
      <c r="FFY32" s="15"/>
      <c r="FFZ32" s="15"/>
      <c r="FGA32" s="15"/>
      <c r="FGB32" s="15"/>
      <c r="FGC32" s="15"/>
      <c r="FGD32" s="15"/>
      <c r="FGE32" s="15"/>
      <c r="FGF32" s="15"/>
      <c r="FGG32" s="15"/>
      <c r="FGH32" s="15"/>
      <c r="FGI32" s="15"/>
      <c r="FGJ32" s="15"/>
      <c r="FGK32" s="15"/>
      <c r="FGL32" s="15"/>
      <c r="FGM32" s="15"/>
      <c r="FGN32" s="15"/>
      <c r="FGO32" s="15"/>
      <c r="FGP32" s="15"/>
      <c r="FGQ32" s="15"/>
      <c r="FGR32" s="15"/>
      <c r="FGS32" s="15"/>
      <c r="FGT32" s="15"/>
      <c r="FGU32" s="15"/>
      <c r="FGV32" s="15"/>
      <c r="FGW32" s="15"/>
      <c r="FGX32" s="15"/>
      <c r="FGY32" s="15"/>
      <c r="FGZ32" s="15"/>
      <c r="FHA32" s="15"/>
      <c r="FHB32" s="15"/>
      <c r="FHC32" s="15"/>
      <c r="FHD32" s="15"/>
      <c r="FHE32" s="15"/>
      <c r="FHF32" s="15"/>
      <c r="FHG32" s="15"/>
      <c r="FHH32" s="15"/>
      <c r="FHI32" s="15"/>
      <c r="FHJ32" s="15"/>
      <c r="FHK32" s="15"/>
      <c r="FHL32" s="15"/>
      <c r="FHM32" s="15"/>
      <c r="FHN32" s="15"/>
      <c r="FHO32" s="15"/>
      <c r="FHP32" s="15"/>
      <c r="FHQ32" s="15"/>
      <c r="FHR32" s="15"/>
      <c r="FHS32" s="15"/>
      <c r="FHT32" s="15"/>
      <c r="FHU32" s="15"/>
      <c r="FHV32" s="15"/>
      <c r="FHW32" s="15"/>
      <c r="FHX32" s="15"/>
      <c r="FHY32" s="15"/>
      <c r="FHZ32" s="15"/>
      <c r="FIA32" s="15"/>
      <c r="FIB32" s="15"/>
      <c r="FIC32" s="15"/>
      <c r="FID32" s="15"/>
      <c r="FIE32" s="15"/>
      <c r="FIF32" s="15"/>
      <c r="FIG32" s="15"/>
      <c r="FIH32" s="15"/>
      <c r="FII32" s="15"/>
      <c r="FIJ32" s="15"/>
      <c r="FIK32" s="15"/>
      <c r="FIL32" s="15"/>
      <c r="FIM32" s="15"/>
      <c r="FIN32" s="15"/>
      <c r="FIO32" s="15"/>
      <c r="FIP32" s="15"/>
      <c r="FIQ32" s="15"/>
      <c r="FIR32" s="15"/>
      <c r="FIS32" s="15"/>
      <c r="FIT32" s="15"/>
      <c r="FIU32" s="15"/>
      <c r="FIV32" s="15"/>
      <c r="FIW32" s="15"/>
      <c r="FIX32" s="15"/>
      <c r="FIY32" s="15"/>
      <c r="FIZ32" s="15"/>
      <c r="FJA32" s="15"/>
      <c r="FJB32" s="15"/>
      <c r="FJC32" s="15"/>
      <c r="FJD32" s="15"/>
      <c r="FJE32" s="15"/>
      <c r="FJF32" s="15"/>
      <c r="FJG32" s="15"/>
      <c r="FJH32" s="15"/>
      <c r="FJI32" s="15"/>
      <c r="FJJ32" s="15"/>
      <c r="FJK32" s="15"/>
      <c r="FJL32" s="15"/>
      <c r="FJM32" s="15"/>
      <c r="FJN32" s="15"/>
      <c r="FJO32" s="15"/>
      <c r="FJP32" s="15"/>
      <c r="FJQ32" s="15"/>
      <c r="FJR32" s="15"/>
      <c r="FJS32" s="15"/>
      <c r="FJT32" s="15"/>
      <c r="FJU32" s="15"/>
      <c r="FJV32" s="15"/>
      <c r="FJW32" s="15"/>
      <c r="FJX32" s="15"/>
      <c r="FJY32" s="15"/>
      <c r="FJZ32" s="15"/>
      <c r="FKA32" s="15"/>
      <c r="FKB32" s="15"/>
      <c r="FKC32" s="15"/>
      <c r="FKD32" s="15"/>
      <c r="FKE32" s="15"/>
      <c r="FKF32" s="15"/>
      <c r="FKG32" s="15"/>
      <c r="FKH32" s="15"/>
      <c r="FKI32" s="15"/>
      <c r="FKJ32" s="15"/>
      <c r="FKK32" s="15"/>
      <c r="FKL32" s="15"/>
      <c r="FKM32" s="15"/>
      <c r="FKN32" s="15"/>
      <c r="FKO32" s="15"/>
      <c r="FKP32" s="15"/>
      <c r="FKQ32" s="15"/>
      <c r="FKR32" s="15"/>
      <c r="FKS32" s="15"/>
      <c r="FKT32" s="15"/>
      <c r="FKU32" s="15"/>
      <c r="FKV32" s="15"/>
      <c r="FKW32" s="15"/>
      <c r="FKX32" s="15"/>
      <c r="FKY32" s="15"/>
      <c r="FKZ32" s="15"/>
      <c r="FLA32" s="15"/>
      <c r="FLB32" s="15"/>
      <c r="FLC32" s="15"/>
      <c r="FLD32" s="15"/>
      <c r="FLE32" s="15"/>
      <c r="FLF32" s="15"/>
      <c r="FLG32" s="15"/>
      <c r="FLH32" s="15"/>
      <c r="FLI32" s="15"/>
      <c r="FLJ32" s="15"/>
      <c r="FLK32" s="15"/>
      <c r="FLL32" s="15"/>
      <c r="FLM32" s="15"/>
      <c r="FLN32" s="15"/>
      <c r="FLO32" s="15"/>
      <c r="FLP32" s="15"/>
      <c r="FLQ32" s="15"/>
      <c r="FLR32" s="15"/>
      <c r="FLS32" s="15"/>
      <c r="FLT32" s="15"/>
      <c r="FLU32" s="15"/>
      <c r="FLV32" s="15"/>
      <c r="FLW32" s="15"/>
      <c r="FLX32" s="15"/>
      <c r="FLY32" s="15"/>
      <c r="FLZ32" s="15"/>
      <c r="FMA32" s="15"/>
      <c r="FMB32" s="15"/>
      <c r="FMC32" s="15"/>
      <c r="FMD32" s="15"/>
      <c r="FME32" s="15"/>
      <c r="FMF32" s="15"/>
      <c r="FMG32" s="15"/>
      <c r="FMH32" s="15"/>
      <c r="FMI32" s="15"/>
      <c r="FMJ32" s="15"/>
      <c r="FMK32" s="15"/>
      <c r="FML32" s="15"/>
      <c r="FMM32" s="15"/>
      <c r="FMN32" s="15"/>
      <c r="FMO32" s="15"/>
      <c r="FMP32" s="15"/>
      <c r="FMQ32" s="15"/>
      <c r="FMR32" s="15"/>
      <c r="FMS32" s="15"/>
      <c r="FMT32" s="15"/>
      <c r="FMU32" s="15"/>
      <c r="FMV32" s="15"/>
      <c r="FMW32" s="15"/>
      <c r="FMX32" s="15"/>
      <c r="FMY32" s="15"/>
      <c r="FMZ32" s="15"/>
      <c r="FNA32" s="15"/>
      <c r="FNB32" s="15"/>
      <c r="FNC32" s="15"/>
      <c r="FND32" s="15"/>
      <c r="FNE32" s="15"/>
      <c r="FNF32" s="15"/>
      <c r="FNG32" s="15"/>
      <c r="FNH32" s="15"/>
      <c r="FNI32" s="15"/>
      <c r="FNJ32" s="15"/>
      <c r="FNK32" s="15"/>
      <c r="FNL32" s="15"/>
      <c r="FNM32" s="15"/>
      <c r="FNN32" s="15"/>
      <c r="FNO32" s="15"/>
      <c r="FNP32" s="15"/>
      <c r="FNQ32" s="15"/>
      <c r="FNR32" s="15"/>
      <c r="FNS32" s="15"/>
      <c r="FNT32" s="15"/>
      <c r="FNU32" s="15"/>
      <c r="FNV32" s="15"/>
      <c r="FNW32" s="15"/>
      <c r="FNX32" s="15"/>
      <c r="FNY32" s="15"/>
      <c r="FNZ32" s="15"/>
      <c r="FOA32" s="15"/>
      <c r="FOB32" s="15"/>
      <c r="FOC32" s="15"/>
      <c r="FOD32" s="15"/>
      <c r="FOE32" s="15"/>
      <c r="FOF32" s="15"/>
      <c r="FOG32" s="15"/>
      <c r="FOH32" s="15"/>
      <c r="FOI32" s="15"/>
      <c r="FOJ32" s="15"/>
      <c r="FOK32" s="15"/>
      <c r="FOL32" s="15"/>
      <c r="FOM32" s="15"/>
      <c r="FON32" s="15"/>
      <c r="FOO32" s="15"/>
      <c r="FOP32" s="15"/>
      <c r="FOQ32" s="15"/>
      <c r="FOR32" s="15"/>
      <c r="FOS32" s="15"/>
      <c r="FOT32" s="15"/>
      <c r="FOU32" s="15"/>
      <c r="FOV32" s="15"/>
      <c r="FOW32" s="15"/>
      <c r="FOX32" s="15"/>
      <c r="FOY32" s="15"/>
      <c r="FOZ32" s="15"/>
      <c r="FPA32" s="15"/>
      <c r="FPB32" s="15"/>
      <c r="FPC32" s="15"/>
      <c r="FPD32" s="15"/>
      <c r="FPE32" s="15"/>
      <c r="FPF32" s="15"/>
      <c r="FPG32" s="15"/>
      <c r="FPH32" s="15"/>
      <c r="FPI32" s="15"/>
      <c r="FPJ32" s="15"/>
      <c r="FPK32" s="15"/>
      <c r="FPL32" s="15"/>
      <c r="FPM32" s="15"/>
      <c r="FPN32" s="15"/>
      <c r="FPO32" s="15"/>
      <c r="FPP32" s="15"/>
      <c r="FPQ32" s="15"/>
      <c r="FPR32" s="15"/>
      <c r="FPS32" s="15"/>
      <c r="FPT32" s="15"/>
      <c r="FPU32" s="15"/>
      <c r="FPV32" s="15"/>
      <c r="FPW32" s="15"/>
      <c r="FPX32" s="15"/>
      <c r="FPY32" s="15"/>
      <c r="FPZ32" s="15"/>
      <c r="FQA32" s="15"/>
      <c r="FQB32" s="15"/>
      <c r="FQC32" s="15"/>
      <c r="FQD32" s="15"/>
      <c r="FQE32" s="15"/>
      <c r="FQF32" s="15"/>
      <c r="FQG32" s="15"/>
      <c r="FQH32" s="15"/>
      <c r="FQI32" s="15"/>
      <c r="FQJ32" s="15"/>
      <c r="FQK32" s="15"/>
      <c r="FQL32" s="15"/>
      <c r="FQM32" s="15"/>
      <c r="FQN32" s="15"/>
      <c r="FQO32" s="15"/>
      <c r="FQP32" s="15"/>
      <c r="FQQ32" s="15"/>
      <c r="FQR32" s="15"/>
      <c r="FQS32" s="15"/>
      <c r="FQT32" s="15"/>
      <c r="FQU32" s="15"/>
      <c r="FQV32" s="15"/>
      <c r="FQW32" s="15"/>
      <c r="FQX32" s="15"/>
      <c r="FQY32" s="15"/>
      <c r="FQZ32" s="15"/>
      <c r="FRA32" s="15"/>
      <c r="FRB32" s="15"/>
      <c r="FRC32" s="15"/>
      <c r="FRD32" s="15"/>
      <c r="FRE32" s="15"/>
      <c r="FRF32" s="15"/>
      <c r="FRG32" s="15"/>
      <c r="FRH32" s="15"/>
      <c r="FRI32" s="15"/>
      <c r="FRJ32" s="15"/>
      <c r="FRK32" s="15"/>
      <c r="FRL32" s="15"/>
      <c r="FRM32" s="15"/>
      <c r="FRN32" s="15"/>
      <c r="FRO32" s="15"/>
      <c r="FRP32" s="15"/>
      <c r="FRQ32" s="15"/>
      <c r="FRR32" s="15"/>
      <c r="FRS32" s="15"/>
      <c r="FRT32" s="15"/>
      <c r="FRU32" s="15"/>
      <c r="FRV32" s="15"/>
      <c r="FRW32" s="15"/>
      <c r="FRX32" s="15"/>
      <c r="FRY32" s="15"/>
      <c r="FRZ32" s="15"/>
      <c r="FSA32" s="15"/>
    </row>
    <row r="33" spans="1:4551" ht="30" x14ac:dyDescent="0.25">
      <c r="A33" s="307"/>
      <c r="B33" s="307" t="s">
        <v>174</v>
      </c>
    </row>
    <row r="34" spans="1:4551" s="17" customFormat="1" ht="25.5" customHeight="1" x14ac:dyDescent="0.35">
      <c r="A34" s="303"/>
      <c r="B34" s="306" t="s">
        <v>91</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5"/>
      <c r="JP34" s="15"/>
      <c r="JQ34" s="15"/>
      <c r="JR34" s="15"/>
      <c r="JS34" s="15"/>
      <c r="JT34" s="15"/>
      <c r="JU34" s="15"/>
      <c r="JV34" s="15"/>
      <c r="JW34" s="15"/>
      <c r="JX34" s="15"/>
      <c r="JY34" s="15"/>
      <c r="JZ34" s="15"/>
      <c r="KA34" s="15"/>
      <c r="KB34" s="15"/>
      <c r="KC34" s="15"/>
      <c r="KD34" s="15"/>
      <c r="KE34" s="15"/>
      <c r="KF34" s="15"/>
      <c r="KG34" s="15"/>
      <c r="KH34" s="15"/>
      <c r="KI34" s="15"/>
      <c r="KJ34" s="15"/>
      <c r="KK34" s="15"/>
      <c r="KL34" s="15"/>
      <c r="KM34" s="15"/>
      <c r="KN34" s="15"/>
      <c r="KO34" s="15"/>
      <c r="KP34" s="15"/>
      <c r="KQ34" s="15"/>
      <c r="KR34" s="15"/>
      <c r="KS34" s="15"/>
      <c r="KT34" s="15"/>
      <c r="KU34" s="15"/>
      <c r="KV34" s="15"/>
      <c r="KW34" s="15"/>
      <c r="KX34" s="15"/>
      <c r="KY34" s="15"/>
      <c r="KZ34" s="15"/>
      <c r="LA34" s="15"/>
      <c r="LB34" s="15"/>
      <c r="LC34" s="15"/>
      <c r="LD34" s="15"/>
      <c r="LE34" s="15"/>
      <c r="LF34" s="15"/>
      <c r="LG34" s="15"/>
      <c r="LH34" s="15"/>
      <c r="LI34" s="15"/>
      <c r="LJ34" s="15"/>
      <c r="LK34" s="15"/>
      <c r="LL34" s="15"/>
      <c r="LM34" s="15"/>
      <c r="LN34" s="15"/>
      <c r="LO34" s="15"/>
      <c r="LP34" s="15"/>
      <c r="LQ34" s="15"/>
      <c r="LR34" s="15"/>
      <c r="LS34" s="15"/>
      <c r="LT34" s="15"/>
      <c r="LU34" s="15"/>
      <c r="LV34" s="15"/>
      <c r="LW34" s="15"/>
      <c r="LX34" s="15"/>
      <c r="LY34" s="15"/>
      <c r="LZ34" s="15"/>
      <c r="MA34" s="15"/>
      <c r="MB34" s="15"/>
      <c r="MC34" s="15"/>
      <c r="MD34" s="15"/>
      <c r="ME34" s="15"/>
      <c r="MF34" s="15"/>
      <c r="MG34" s="15"/>
      <c r="MH34" s="15"/>
      <c r="MI34" s="15"/>
      <c r="MJ34" s="15"/>
      <c r="MK34" s="15"/>
      <c r="ML34" s="15"/>
      <c r="MM34" s="15"/>
      <c r="MN34" s="15"/>
      <c r="MO34" s="15"/>
      <c r="MP34" s="15"/>
      <c r="MQ34" s="15"/>
      <c r="MR34" s="15"/>
      <c r="MS34" s="15"/>
      <c r="MT34" s="15"/>
      <c r="MU34" s="15"/>
      <c r="MV34" s="15"/>
      <c r="MW34" s="15"/>
      <c r="MX34" s="15"/>
      <c r="MY34" s="15"/>
      <c r="MZ34" s="15"/>
      <c r="NA34" s="15"/>
      <c r="NB34" s="15"/>
      <c r="NC34" s="15"/>
      <c r="ND34" s="15"/>
      <c r="NE34" s="15"/>
      <c r="NF34" s="15"/>
      <c r="NG34" s="15"/>
      <c r="NH34" s="15"/>
      <c r="NI34" s="15"/>
      <c r="NJ34" s="15"/>
      <c r="NK34" s="15"/>
      <c r="NL34" s="15"/>
      <c r="NM34" s="15"/>
      <c r="NN34" s="15"/>
      <c r="NO34" s="15"/>
      <c r="NP34" s="15"/>
      <c r="NQ34" s="15"/>
      <c r="NR34" s="15"/>
      <c r="NS34" s="15"/>
      <c r="NT34" s="15"/>
      <c r="NU34" s="15"/>
      <c r="NV34" s="15"/>
      <c r="NW34" s="15"/>
      <c r="NX34" s="15"/>
      <c r="NY34" s="15"/>
      <c r="NZ34" s="15"/>
      <c r="OA34" s="15"/>
      <c r="OB34" s="15"/>
      <c r="OC34" s="15"/>
      <c r="OD34" s="15"/>
      <c r="OE34" s="15"/>
      <c r="OF34" s="15"/>
      <c r="OG34" s="15"/>
      <c r="OH34" s="15"/>
      <c r="OI34" s="15"/>
      <c r="OJ34" s="15"/>
      <c r="OK34" s="15"/>
      <c r="OL34" s="15"/>
      <c r="OM34" s="15"/>
      <c r="ON34" s="15"/>
      <c r="OO34" s="15"/>
      <c r="OP34" s="15"/>
      <c r="OQ34" s="15"/>
      <c r="OR34" s="15"/>
      <c r="OS34" s="15"/>
      <c r="OT34" s="15"/>
      <c r="OU34" s="15"/>
      <c r="OV34" s="15"/>
      <c r="OW34" s="15"/>
      <c r="OX34" s="15"/>
      <c r="OY34" s="15"/>
      <c r="OZ34" s="15"/>
      <c r="PA34" s="15"/>
      <c r="PB34" s="15"/>
      <c r="PC34" s="15"/>
      <c r="PD34" s="15"/>
      <c r="PE34" s="15"/>
      <c r="PF34" s="15"/>
      <c r="PG34" s="15"/>
      <c r="PH34" s="15"/>
      <c r="PI34" s="15"/>
      <c r="PJ34" s="15"/>
      <c r="PK34" s="15"/>
      <c r="PL34" s="15"/>
      <c r="PM34" s="15"/>
      <c r="PN34" s="15"/>
      <c r="PO34" s="15"/>
      <c r="PP34" s="15"/>
      <c r="PQ34" s="15"/>
      <c r="PR34" s="15"/>
      <c r="PS34" s="15"/>
      <c r="PT34" s="15"/>
      <c r="PU34" s="15"/>
      <c r="PV34" s="15"/>
      <c r="PW34" s="15"/>
      <c r="PX34" s="15"/>
      <c r="PY34" s="15"/>
      <c r="PZ34" s="15"/>
      <c r="QA34" s="15"/>
      <c r="QB34" s="15"/>
      <c r="QC34" s="15"/>
      <c r="QD34" s="15"/>
      <c r="QE34" s="15"/>
      <c r="QF34" s="15"/>
      <c r="QG34" s="15"/>
      <c r="QH34" s="15"/>
      <c r="QI34" s="15"/>
      <c r="QJ34" s="15"/>
      <c r="QK34" s="15"/>
      <c r="QL34" s="15"/>
      <c r="QM34" s="15"/>
      <c r="QN34" s="15"/>
      <c r="QO34" s="15"/>
      <c r="QP34" s="15"/>
      <c r="QQ34" s="15"/>
      <c r="QR34" s="15"/>
      <c r="QS34" s="15"/>
      <c r="QT34" s="15"/>
      <c r="QU34" s="15"/>
      <c r="QV34" s="15"/>
      <c r="QW34" s="15"/>
      <c r="QX34" s="15"/>
      <c r="QY34" s="15"/>
      <c r="QZ34" s="15"/>
      <c r="RA34" s="15"/>
      <c r="RB34" s="15"/>
      <c r="RC34" s="15"/>
      <c r="RD34" s="15"/>
      <c r="RE34" s="15"/>
      <c r="RF34" s="15"/>
      <c r="RG34" s="15"/>
      <c r="RH34" s="15"/>
      <c r="RI34" s="15"/>
      <c r="RJ34" s="15"/>
      <c r="RK34" s="15"/>
      <c r="RL34" s="15"/>
      <c r="RM34" s="15"/>
      <c r="RN34" s="15"/>
      <c r="RO34" s="15"/>
      <c r="RP34" s="15"/>
      <c r="RQ34" s="15"/>
      <c r="RR34" s="15"/>
      <c r="RS34" s="15"/>
      <c r="RT34" s="15"/>
      <c r="RU34" s="15"/>
      <c r="RV34" s="15"/>
      <c r="RW34" s="15"/>
      <c r="RX34" s="15"/>
      <c r="RY34" s="15"/>
      <c r="RZ34" s="15"/>
      <c r="SA34" s="15"/>
      <c r="SB34" s="15"/>
      <c r="SC34" s="15"/>
      <c r="SD34" s="15"/>
      <c r="SE34" s="15"/>
      <c r="SF34" s="15"/>
      <c r="SG34" s="15"/>
      <c r="SH34" s="15"/>
      <c r="SI34" s="15"/>
      <c r="SJ34" s="15"/>
      <c r="SK34" s="15"/>
      <c r="SL34" s="15"/>
      <c r="SM34" s="15"/>
      <c r="SN34" s="15"/>
      <c r="SO34" s="15"/>
      <c r="SP34" s="15"/>
      <c r="SQ34" s="15"/>
      <c r="SR34" s="15"/>
      <c r="SS34" s="15"/>
      <c r="ST34" s="15"/>
      <c r="SU34" s="15"/>
      <c r="SV34" s="15"/>
      <c r="SW34" s="15"/>
      <c r="SX34" s="15"/>
      <c r="SY34" s="15"/>
      <c r="SZ34" s="15"/>
      <c r="TA34" s="15"/>
      <c r="TB34" s="15"/>
      <c r="TC34" s="15"/>
      <c r="TD34" s="15"/>
      <c r="TE34" s="15"/>
      <c r="TF34" s="15"/>
      <c r="TG34" s="15"/>
      <c r="TH34" s="15"/>
      <c r="TI34" s="15"/>
      <c r="TJ34" s="15"/>
      <c r="TK34" s="15"/>
      <c r="TL34" s="15"/>
      <c r="TM34" s="15"/>
      <c r="TN34" s="15"/>
      <c r="TO34" s="15"/>
      <c r="TP34" s="15"/>
      <c r="TQ34" s="15"/>
      <c r="TR34" s="15"/>
      <c r="TS34" s="15"/>
      <c r="TT34" s="15"/>
      <c r="TU34" s="15"/>
      <c r="TV34" s="15"/>
      <c r="TW34" s="15"/>
      <c r="TX34" s="15"/>
      <c r="TY34" s="15"/>
      <c r="TZ34" s="15"/>
      <c r="UA34" s="15"/>
      <c r="UB34" s="15"/>
      <c r="UC34" s="15"/>
      <c r="UD34" s="15"/>
      <c r="UE34" s="15"/>
      <c r="UF34" s="15"/>
      <c r="UG34" s="15"/>
      <c r="UH34" s="15"/>
      <c r="UI34" s="15"/>
      <c r="UJ34" s="15"/>
      <c r="UK34" s="15"/>
      <c r="UL34" s="15"/>
      <c r="UM34" s="15"/>
      <c r="UN34" s="15"/>
      <c r="UO34" s="15"/>
      <c r="UP34" s="15"/>
      <c r="UQ34" s="15"/>
      <c r="UR34" s="15"/>
      <c r="US34" s="15"/>
      <c r="UT34" s="15"/>
      <c r="UU34" s="15"/>
      <c r="UV34" s="15"/>
      <c r="UW34" s="15"/>
      <c r="UX34" s="15"/>
      <c r="UY34" s="15"/>
      <c r="UZ34" s="15"/>
      <c r="VA34" s="15"/>
      <c r="VB34" s="15"/>
      <c r="VC34" s="15"/>
      <c r="VD34" s="15"/>
      <c r="VE34" s="15"/>
      <c r="VF34" s="15"/>
      <c r="VG34" s="15"/>
      <c r="VH34" s="15"/>
      <c r="VI34" s="15"/>
      <c r="VJ34" s="15"/>
      <c r="VK34" s="15"/>
      <c r="VL34" s="15"/>
      <c r="VM34" s="15"/>
      <c r="VN34" s="15"/>
      <c r="VO34" s="15"/>
      <c r="VP34" s="15"/>
      <c r="VQ34" s="15"/>
      <c r="VR34" s="15"/>
      <c r="VS34" s="15"/>
      <c r="VT34" s="15"/>
      <c r="VU34" s="15"/>
      <c r="VV34" s="15"/>
      <c r="VW34" s="15"/>
      <c r="VX34" s="15"/>
      <c r="VY34" s="15"/>
      <c r="VZ34" s="15"/>
      <c r="WA34" s="15"/>
      <c r="WB34" s="15"/>
      <c r="WC34" s="15"/>
      <c r="WD34" s="15"/>
      <c r="WE34" s="15"/>
      <c r="WF34" s="15"/>
      <c r="WG34" s="15"/>
      <c r="WH34" s="15"/>
      <c r="WI34" s="15"/>
      <c r="WJ34" s="15"/>
      <c r="WK34" s="15"/>
      <c r="WL34" s="15"/>
      <c r="WM34" s="15"/>
      <c r="WN34" s="15"/>
      <c r="WO34" s="15"/>
      <c r="WP34" s="15"/>
      <c r="WQ34" s="15"/>
      <c r="WR34" s="15"/>
      <c r="WS34" s="15"/>
      <c r="WT34" s="15"/>
      <c r="WU34" s="15"/>
      <c r="WV34" s="15"/>
      <c r="WW34" s="15"/>
      <c r="WX34" s="15"/>
      <c r="WY34" s="15"/>
      <c r="WZ34" s="15"/>
      <c r="XA34" s="15"/>
      <c r="XB34" s="15"/>
      <c r="XC34" s="15"/>
      <c r="XD34" s="15"/>
      <c r="XE34" s="15"/>
      <c r="XF34" s="15"/>
      <c r="XG34" s="15"/>
      <c r="XH34" s="15"/>
      <c r="XI34" s="15"/>
      <c r="XJ34" s="15"/>
      <c r="XK34" s="15"/>
      <c r="XL34" s="15"/>
      <c r="XM34" s="15"/>
      <c r="XN34" s="15"/>
      <c r="XO34" s="15"/>
      <c r="XP34" s="15"/>
      <c r="XQ34" s="15"/>
      <c r="XR34" s="15"/>
      <c r="XS34" s="15"/>
      <c r="XT34" s="15"/>
      <c r="XU34" s="15"/>
      <c r="XV34" s="15"/>
      <c r="XW34" s="15"/>
      <c r="XX34" s="15"/>
      <c r="XY34" s="15"/>
      <c r="XZ34" s="15"/>
      <c r="YA34" s="15"/>
      <c r="YB34" s="15"/>
      <c r="YC34" s="15"/>
      <c r="YD34" s="15"/>
      <c r="YE34" s="15"/>
      <c r="YF34" s="15"/>
      <c r="YG34" s="15"/>
      <c r="YH34" s="15"/>
      <c r="YI34" s="15"/>
      <c r="YJ34" s="15"/>
      <c r="YK34" s="15"/>
      <c r="YL34" s="15"/>
      <c r="YM34" s="15"/>
      <c r="YN34" s="15"/>
      <c r="YO34" s="15"/>
      <c r="YP34" s="15"/>
      <c r="YQ34" s="15"/>
      <c r="YR34" s="15"/>
      <c r="YS34" s="15"/>
      <c r="YT34" s="15"/>
      <c r="YU34" s="15"/>
      <c r="YV34" s="15"/>
      <c r="YW34" s="15"/>
      <c r="YX34" s="15"/>
      <c r="YY34" s="15"/>
      <c r="YZ34" s="15"/>
      <c r="ZA34" s="15"/>
      <c r="ZB34" s="15"/>
      <c r="ZC34" s="15"/>
      <c r="ZD34" s="15"/>
      <c r="ZE34" s="15"/>
      <c r="ZF34" s="15"/>
      <c r="ZG34" s="15"/>
      <c r="ZH34" s="15"/>
      <c r="ZI34" s="15"/>
      <c r="ZJ34" s="15"/>
      <c r="ZK34" s="15"/>
      <c r="ZL34" s="15"/>
      <c r="ZM34" s="15"/>
      <c r="ZN34" s="15"/>
      <c r="ZO34" s="15"/>
      <c r="ZP34" s="15"/>
      <c r="ZQ34" s="15"/>
      <c r="ZR34" s="15"/>
      <c r="ZS34" s="15"/>
      <c r="ZT34" s="15"/>
      <c r="ZU34" s="15"/>
      <c r="ZV34" s="15"/>
      <c r="ZW34" s="15"/>
      <c r="ZX34" s="15"/>
      <c r="ZY34" s="15"/>
      <c r="ZZ34" s="15"/>
      <c r="AAA34" s="15"/>
      <c r="AAB34" s="15"/>
      <c r="AAC34" s="15"/>
      <c r="AAD34" s="15"/>
      <c r="AAE34" s="15"/>
      <c r="AAF34" s="15"/>
      <c r="AAG34" s="15"/>
      <c r="AAH34" s="15"/>
      <c r="AAI34" s="15"/>
      <c r="AAJ34" s="15"/>
      <c r="AAK34" s="15"/>
      <c r="AAL34" s="15"/>
      <c r="AAM34" s="15"/>
      <c r="AAN34" s="15"/>
      <c r="AAO34" s="15"/>
      <c r="AAP34" s="15"/>
      <c r="AAQ34" s="15"/>
      <c r="AAR34" s="15"/>
      <c r="AAS34" s="15"/>
      <c r="AAT34" s="15"/>
      <c r="AAU34" s="15"/>
      <c r="AAV34" s="15"/>
      <c r="AAW34" s="15"/>
      <c r="AAX34" s="15"/>
      <c r="AAY34" s="15"/>
      <c r="AAZ34" s="15"/>
      <c r="ABA34" s="15"/>
      <c r="ABB34" s="15"/>
      <c r="ABC34" s="15"/>
      <c r="ABD34" s="15"/>
      <c r="ABE34" s="15"/>
      <c r="ABF34" s="15"/>
      <c r="ABG34" s="15"/>
      <c r="ABH34" s="15"/>
      <c r="ABI34" s="15"/>
      <c r="ABJ34" s="15"/>
      <c r="ABK34" s="15"/>
      <c r="ABL34" s="15"/>
      <c r="ABM34" s="15"/>
      <c r="ABN34" s="15"/>
      <c r="ABO34" s="15"/>
      <c r="ABP34" s="15"/>
      <c r="ABQ34" s="15"/>
      <c r="ABR34" s="15"/>
      <c r="ABS34" s="15"/>
      <c r="ABT34" s="15"/>
      <c r="ABU34" s="15"/>
      <c r="ABV34" s="15"/>
      <c r="ABW34" s="15"/>
      <c r="ABX34" s="15"/>
      <c r="ABY34" s="15"/>
      <c r="ABZ34" s="15"/>
      <c r="ACA34" s="15"/>
      <c r="ACB34" s="15"/>
      <c r="ACC34" s="15"/>
      <c r="ACD34" s="15"/>
      <c r="ACE34" s="15"/>
      <c r="ACF34" s="15"/>
      <c r="ACG34" s="15"/>
      <c r="ACH34" s="15"/>
      <c r="ACI34" s="15"/>
      <c r="ACJ34" s="15"/>
      <c r="ACK34" s="15"/>
      <c r="ACL34" s="15"/>
      <c r="ACM34" s="15"/>
      <c r="ACN34" s="15"/>
      <c r="ACO34" s="15"/>
      <c r="ACP34" s="15"/>
      <c r="ACQ34" s="15"/>
      <c r="ACR34" s="15"/>
      <c r="ACS34" s="15"/>
      <c r="ACT34" s="15"/>
      <c r="ACU34" s="15"/>
      <c r="ACV34" s="15"/>
      <c r="ACW34" s="15"/>
      <c r="ACX34" s="15"/>
      <c r="ACY34" s="15"/>
      <c r="ACZ34" s="15"/>
      <c r="ADA34" s="15"/>
      <c r="ADB34" s="15"/>
      <c r="ADC34" s="15"/>
      <c r="ADD34" s="15"/>
      <c r="ADE34" s="15"/>
      <c r="ADF34" s="15"/>
      <c r="ADG34" s="15"/>
      <c r="ADH34" s="15"/>
      <c r="ADI34" s="15"/>
      <c r="ADJ34" s="15"/>
      <c r="ADK34" s="15"/>
      <c r="ADL34" s="15"/>
      <c r="ADM34" s="15"/>
      <c r="ADN34" s="15"/>
      <c r="ADO34" s="15"/>
      <c r="ADP34" s="15"/>
      <c r="ADQ34" s="15"/>
      <c r="ADR34" s="15"/>
      <c r="ADS34" s="15"/>
      <c r="ADT34" s="15"/>
      <c r="ADU34" s="15"/>
      <c r="ADV34" s="15"/>
      <c r="ADW34" s="15"/>
      <c r="ADX34" s="15"/>
      <c r="ADY34" s="15"/>
      <c r="ADZ34" s="15"/>
      <c r="AEA34" s="15"/>
      <c r="AEB34" s="15"/>
      <c r="AEC34" s="15"/>
      <c r="AED34" s="15"/>
      <c r="AEE34" s="15"/>
      <c r="AEF34" s="15"/>
      <c r="AEG34" s="15"/>
      <c r="AEH34" s="15"/>
      <c r="AEI34" s="15"/>
      <c r="AEJ34" s="15"/>
      <c r="AEK34" s="15"/>
      <c r="AEL34" s="15"/>
      <c r="AEM34" s="15"/>
      <c r="AEN34" s="15"/>
      <c r="AEO34" s="15"/>
      <c r="AEP34" s="15"/>
      <c r="AEQ34" s="15"/>
      <c r="AER34" s="15"/>
      <c r="AES34" s="15"/>
      <c r="AET34" s="15"/>
      <c r="AEU34" s="15"/>
      <c r="AEV34" s="15"/>
      <c r="AEW34" s="15"/>
      <c r="AEX34" s="15"/>
      <c r="AEY34" s="15"/>
      <c r="AEZ34" s="15"/>
      <c r="AFA34" s="15"/>
      <c r="AFB34" s="15"/>
      <c r="AFC34" s="15"/>
      <c r="AFD34" s="15"/>
      <c r="AFE34" s="15"/>
      <c r="AFF34" s="15"/>
      <c r="AFG34" s="15"/>
      <c r="AFH34" s="15"/>
      <c r="AFI34" s="15"/>
      <c r="AFJ34" s="15"/>
      <c r="AFK34" s="15"/>
      <c r="AFL34" s="15"/>
      <c r="AFM34" s="15"/>
      <c r="AFN34" s="15"/>
      <c r="AFO34" s="15"/>
      <c r="AFP34" s="15"/>
      <c r="AFQ34" s="15"/>
      <c r="AFR34" s="15"/>
      <c r="AFS34" s="15"/>
      <c r="AFT34" s="15"/>
      <c r="AFU34" s="15"/>
      <c r="AFV34" s="15"/>
      <c r="AFW34" s="15"/>
      <c r="AFX34" s="15"/>
      <c r="AFY34" s="15"/>
      <c r="AFZ34" s="15"/>
      <c r="AGA34" s="15"/>
      <c r="AGB34" s="15"/>
      <c r="AGC34" s="15"/>
      <c r="AGD34" s="15"/>
      <c r="AGE34" s="15"/>
      <c r="AGF34" s="15"/>
      <c r="AGG34" s="15"/>
      <c r="AGH34" s="15"/>
      <c r="AGI34" s="15"/>
      <c r="AGJ34" s="15"/>
      <c r="AGK34" s="15"/>
      <c r="AGL34" s="15"/>
      <c r="AGM34" s="15"/>
      <c r="AGN34" s="15"/>
      <c r="AGO34" s="15"/>
      <c r="AGP34" s="15"/>
      <c r="AGQ34" s="15"/>
      <c r="AGR34" s="15"/>
      <c r="AGS34" s="15"/>
      <c r="AGT34" s="15"/>
      <c r="AGU34" s="15"/>
      <c r="AGV34" s="15"/>
      <c r="AGW34" s="15"/>
      <c r="AGX34" s="15"/>
      <c r="AGY34" s="15"/>
      <c r="AGZ34" s="15"/>
      <c r="AHA34" s="15"/>
      <c r="AHB34" s="15"/>
      <c r="AHC34" s="15"/>
      <c r="AHD34" s="15"/>
      <c r="AHE34" s="15"/>
      <c r="AHF34" s="15"/>
      <c r="AHG34" s="15"/>
      <c r="AHH34" s="15"/>
      <c r="AHI34" s="15"/>
      <c r="AHJ34" s="15"/>
      <c r="AHK34" s="15"/>
      <c r="AHL34" s="15"/>
      <c r="AHM34" s="15"/>
      <c r="AHN34" s="15"/>
      <c r="AHO34" s="15"/>
      <c r="AHP34" s="15"/>
      <c r="AHQ34" s="15"/>
      <c r="AHR34" s="15"/>
      <c r="AHS34" s="15"/>
      <c r="AHT34" s="15"/>
      <c r="AHU34" s="15"/>
      <c r="AHV34" s="15"/>
      <c r="AHW34" s="15"/>
      <c r="AHX34" s="15"/>
      <c r="AHY34" s="15"/>
      <c r="AHZ34" s="15"/>
      <c r="AIA34" s="15"/>
      <c r="AIB34" s="15"/>
      <c r="AIC34" s="15"/>
      <c r="AID34" s="15"/>
      <c r="AIE34" s="15"/>
      <c r="AIF34" s="15"/>
      <c r="AIG34" s="15"/>
      <c r="AIH34" s="15"/>
      <c r="AII34" s="15"/>
      <c r="AIJ34" s="15"/>
      <c r="AIK34" s="15"/>
      <c r="AIL34" s="15"/>
      <c r="AIM34" s="15"/>
      <c r="AIN34" s="15"/>
      <c r="AIO34" s="15"/>
      <c r="AIP34" s="15"/>
      <c r="AIQ34" s="15"/>
      <c r="AIR34" s="15"/>
      <c r="AIS34" s="15"/>
      <c r="AIT34" s="15"/>
      <c r="AIU34" s="15"/>
      <c r="AIV34" s="15"/>
      <c r="AIW34" s="15"/>
      <c r="AIX34" s="15"/>
      <c r="AIY34" s="15"/>
      <c r="AIZ34" s="15"/>
      <c r="AJA34" s="15"/>
      <c r="AJB34" s="15"/>
      <c r="AJC34" s="15"/>
      <c r="AJD34" s="15"/>
      <c r="AJE34" s="15"/>
      <c r="AJF34" s="15"/>
      <c r="AJG34" s="15"/>
      <c r="AJH34" s="15"/>
      <c r="AJI34" s="15"/>
      <c r="AJJ34" s="15"/>
      <c r="AJK34" s="15"/>
      <c r="AJL34" s="15"/>
      <c r="AJM34" s="15"/>
      <c r="AJN34" s="15"/>
      <c r="AJO34" s="15"/>
      <c r="AJP34" s="15"/>
      <c r="AJQ34" s="15"/>
      <c r="AJR34" s="15"/>
      <c r="AJS34" s="15"/>
      <c r="AJT34" s="15"/>
      <c r="AJU34" s="15"/>
      <c r="AJV34" s="15"/>
      <c r="AJW34" s="15"/>
      <c r="AJX34" s="15"/>
      <c r="AJY34" s="15"/>
      <c r="AJZ34" s="15"/>
      <c r="AKA34" s="15"/>
      <c r="AKB34" s="15"/>
      <c r="AKC34" s="15"/>
      <c r="AKD34" s="15"/>
      <c r="AKE34" s="15"/>
      <c r="AKF34" s="15"/>
      <c r="AKG34" s="15"/>
      <c r="AKH34" s="15"/>
      <c r="AKI34" s="15"/>
      <c r="AKJ34" s="15"/>
      <c r="AKK34" s="15"/>
      <c r="AKL34" s="15"/>
      <c r="AKM34" s="15"/>
      <c r="AKN34" s="15"/>
      <c r="AKO34" s="15"/>
      <c r="AKP34" s="15"/>
      <c r="AKQ34" s="15"/>
      <c r="AKR34" s="15"/>
      <c r="AKS34" s="15"/>
      <c r="AKT34" s="15"/>
      <c r="AKU34" s="15"/>
      <c r="AKV34" s="15"/>
      <c r="AKW34" s="15"/>
      <c r="AKX34" s="15"/>
      <c r="AKY34" s="15"/>
      <c r="AKZ34" s="15"/>
      <c r="ALA34" s="15"/>
      <c r="ALB34" s="15"/>
      <c r="ALC34" s="15"/>
      <c r="ALD34" s="15"/>
      <c r="ALE34" s="15"/>
      <c r="ALF34" s="15"/>
      <c r="ALG34" s="15"/>
      <c r="ALH34" s="15"/>
      <c r="ALI34" s="15"/>
      <c r="ALJ34" s="15"/>
      <c r="ALK34" s="15"/>
      <c r="ALL34" s="15"/>
      <c r="ALM34" s="15"/>
      <c r="ALN34" s="15"/>
      <c r="ALO34" s="15"/>
      <c r="ALP34" s="15"/>
      <c r="ALQ34" s="15"/>
      <c r="ALR34" s="15"/>
      <c r="ALS34" s="15"/>
      <c r="ALT34" s="15"/>
      <c r="ALU34" s="15"/>
      <c r="ALV34" s="15"/>
      <c r="ALW34" s="15"/>
      <c r="ALX34" s="15"/>
      <c r="ALY34" s="15"/>
      <c r="ALZ34" s="15"/>
      <c r="AMA34" s="15"/>
      <c r="AMB34" s="15"/>
      <c r="AMC34" s="15"/>
      <c r="AMD34" s="15"/>
      <c r="AME34" s="15"/>
      <c r="AMF34" s="15"/>
      <c r="AMG34" s="15"/>
      <c r="AMH34" s="15"/>
      <c r="AMI34" s="15"/>
      <c r="AMJ34" s="15"/>
      <c r="AMK34" s="15"/>
      <c r="AML34" s="15"/>
      <c r="AMM34" s="15"/>
      <c r="AMN34" s="15"/>
      <c r="AMO34" s="15"/>
      <c r="AMP34" s="15"/>
      <c r="AMQ34" s="15"/>
      <c r="AMR34" s="15"/>
      <c r="AMS34" s="15"/>
      <c r="AMT34" s="15"/>
      <c r="AMU34" s="15"/>
      <c r="AMV34" s="15"/>
      <c r="AMW34" s="15"/>
      <c r="AMX34" s="15"/>
      <c r="AMY34" s="15"/>
      <c r="AMZ34" s="15"/>
      <c r="ANA34" s="15"/>
      <c r="ANB34" s="15"/>
      <c r="ANC34" s="15"/>
      <c r="AND34" s="15"/>
      <c r="ANE34" s="15"/>
      <c r="ANF34" s="15"/>
      <c r="ANG34" s="15"/>
      <c r="ANH34" s="15"/>
      <c r="ANI34" s="15"/>
      <c r="ANJ34" s="15"/>
      <c r="ANK34" s="15"/>
      <c r="ANL34" s="15"/>
      <c r="ANM34" s="15"/>
      <c r="ANN34" s="15"/>
      <c r="ANO34" s="15"/>
      <c r="ANP34" s="15"/>
      <c r="ANQ34" s="15"/>
      <c r="ANR34" s="15"/>
      <c r="ANS34" s="15"/>
      <c r="ANT34" s="15"/>
      <c r="ANU34" s="15"/>
      <c r="ANV34" s="15"/>
      <c r="ANW34" s="15"/>
      <c r="ANX34" s="15"/>
      <c r="ANY34" s="15"/>
      <c r="ANZ34" s="15"/>
      <c r="AOA34" s="15"/>
      <c r="AOB34" s="15"/>
      <c r="AOC34" s="15"/>
      <c r="AOD34" s="15"/>
      <c r="AOE34" s="15"/>
      <c r="AOF34" s="15"/>
      <c r="AOG34" s="15"/>
      <c r="AOH34" s="15"/>
      <c r="AOI34" s="15"/>
      <c r="AOJ34" s="15"/>
      <c r="AOK34" s="15"/>
      <c r="AOL34" s="15"/>
      <c r="AOM34" s="15"/>
      <c r="AON34" s="15"/>
      <c r="AOO34" s="15"/>
      <c r="AOP34" s="15"/>
      <c r="AOQ34" s="15"/>
      <c r="AOR34" s="15"/>
      <c r="AOS34" s="15"/>
      <c r="AOT34" s="15"/>
      <c r="AOU34" s="15"/>
      <c r="AOV34" s="15"/>
      <c r="AOW34" s="15"/>
      <c r="AOX34" s="15"/>
      <c r="AOY34" s="15"/>
      <c r="AOZ34" s="15"/>
      <c r="APA34" s="15"/>
      <c r="APB34" s="15"/>
      <c r="APC34" s="15"/>
      <c r="APD34" s="15"/>
      <c r="APE34" s="15"/>
      <c r="APF34" s="15"/>
      <c r="APG34" s="15"/>
      <c r="APH34" s="15"/>
      <c r="API34" s="15"/>
      <c r="APJ34" s="15"/>
      <c r="APK34" s="15"/>
      <c r="APL34" s="15"/>
      <c r="APM34" s="15"/>
      <c r="APN34" s="15"/>
      <c r="APO34" s="15"/>
      <c r="APP34" s="15"/>
      <c r="APQ34" s="15"/>
      <c r="APR34" s="15"/>
      <c r="APS34" s="15"/>
      <c r="APT34" s="15"/>
      <c r="APU34" s="15"/>
      <c r="APV34" s="15"/>
      <c r="APW34" s="15"/>
      <c r="APX34" s="15"/>
      <c r="APY34" s="15"/>
      <c r="APZ34" s="15"/>
      <c r="AQA34" s="15"/>
      <c r="AQB34" s="15"/>
      <c r="AQC34" s="15"/>
      <c r="AQD34" s="15"/>
      <c r="AQE34" s="15"/>
      <c r="AQF34" s="15"/>
      <c r="AQG34" s="15"/>
      <c r="AQH34" s="15"/>
      <c r="AQI34" s="15"/>
      <c r="AQJ34" s="15"/>
      <c r="AQK34" s="15"/>
      <c r="AQL34" s="15"/>
      <c r="AQM34" s="15"/>
      <c r="AQN34" s="15"/>
      <c r="AQO34" s="15"/>
      <c r="AQP34" s="15"/>
      <c r="AQQ34" s="15"/>
      <c r="AQR34" s="15"/>
      <c r="AQS34" s="15"/>
      <c r="AQT34" s="15"/>
      <c r="AQU34" s="15"/>
      <c r="AQV34" s="15"/>
      <c r="AQW34" s="15"/>
      <c r="AQX34" s="15"/>
      <c r="AQY34" s="15"/>
      <c r="AQZ34" s="15"/>
      <c r="ARA34" s="15"/>
      <c r="ARB34" s="15"/>
      <c r="ARC34" s="15"/>
      <c r="ARD34" s="15"/>
      <c r="ARE34" s="15"/>
      <c r="ARF34" s="15"/>
      <c r="ARG34" s="15"/>
      <c r="ARH34" s="15"/>
      <c r="ARI34" s="15"/>
      <c r="ARJ34" s="15"/>
      <c r="ARK34" s="15"/>
      <c r="ARL34" s="15"/>
      <c r="ARM34" s="15"/>
      <c r="ARN34" s="15"/>
      <c r="ARO34" s="15"/>
      <c r="ARP34" s="15"/>
      <c r="ARQ34" s="15"/>
      <c r="ARR34" s="15"/>
      <c r="ARS34" s="15"/>
      <c r="ART34" s="15"/>
      <c r="ARU34" s="15"/>
      <c r="ARV34" s="15"/>
      <c r="ARW34" s="15"/>
      <c r="ARX34" s="15"/>
      <c r="ARY34" s="15"/>
      <c r="ARZ34" s="15"/>
      <c r="ASA34" s="15"/>
      <c r="ASB34" s="15"/>
      <c r="ASC34" s="15"/>
      <c r="ASD34" s="15"/>
      <c r="ASE34" s="15"/>
      <c r="ASF34" s="15"/>
      <c r="ASG34" s="15"/>
      <c r="ASH34" s="15"/>
      <c r="ASI34" s="15"/>
      <c r="ASJ34" s="15"/>
      <c r="ASK34" s="15"/>
      <c r="ASL34" s="15"/>
      <c r="ASM34" s="15"/>
      <c r="ASN34" s="15"/>
      <c r="ASO34" s="15"/>
      <c r="ASP34" s="15"/>
      <c r="ASQ34" s="15"/>
      <c r="ASR34" s="15"/>
      <c r="ASS34" s="15"/>
      <c r="AST34" s="15"/>
      <c r="ASU34" s="15"/>
      <c r="ASV34" s="15"/>
      <c r="ASW34" s="15"/>
      <c r="ASX34" s="15"/>
      <c r="ASY34" s="15"/>
      <c r="ASZ34" s="15"/>
      <c r="ATA34" s="15"/>
      <c r="ATB34" s="15"/>
      <c r="ATC34" s="15"/>
      <c r="ATD34" s="15"/>
      <c r="ATE34" s="15"/>
      <c r="ATF34" s="15"/>
      <c r="ATG34" s="15"/>
      <c r="ATH34" s="15"/>
      <c r="ATI34" s="15"/>
      <c r="ATJ34" s="15"/>
      <c r="ATK34" s="15"/>
      <c r="ATL34" s="15"/>
      <c r="ATM34" s="15"/>
      <c r="ATN34" s="15"/>
      <c r="ATO34" s="15"/>
      <c r="ATP34" s="15"/>
      <c r="ATQ34" s="15"/>
      <c r="ATR34" s="15"/>
      <c r="ATS34" s="15"/>
      <c r="ATT34" s="15"/>
      <c r="ATU34" s="15"/>
      <c r="ATV34" s="15"/>
      <c r="ATW34" s="15"/>
      <c r="ATX34" s="15"/>
      <c r="ATY34" s="15"/>
      <c r="ATZ34" s="15"/>
      <c r="AUA34" s="15"/>
      <c r="AUB34" s="15"/>
      <c r="AUC34" s="15"/>
      <c r="AUD34" s="15"/>
      <c r="AUE34" s="15"/>
      <c r="AUF34" s="15"/>
      <c r="AUG34" s="15"/>
      <c r="AUH34" s="15"/>
      <c r="AUI34" s="15"/>
      <c r="AUJ34" s="15"/>
      <c r="AUK34" s="15"/>
      <c r="AUL34" s="15"/>
      <c r="AUM34" s="15"/>
      <c r="AUN34" s="15"/>
      <c r="AUO34" s="15"/>
      <c r="AUP34" s="15"/>
      <c r="AUQ34" s="15"/>
      <c r="AUR34" s="15"/>
      <c r="AUS34" s="15"/>
      <c r="AUT34" s="15"/>
      <c r="AUU34" s="15"/>
      <c r="AUV34" s="15"/>
      <c r="AUW34" s="15"/>
      <c r="AUX34" s="15"/>
      <c r="AUY34" s="15"/>
      <c r="AUZ34" s="15"/>
      <c r="AVA34" s="15"/>
      <c r="AVB34" s="15"/>
      <c r="AVC34" s="15"/>
      <c r="AVD34" s="15"/>
      <c r="AVE34" s="15"/>
      <c r="AVF34" s="15"/>
      <c r="AVG34" s="15"/>
      <c r="AVH34" s="15"/>
      <c r="AVI34" s="15"/>
      <c r="AVJ34" s="15"/>
      <c r="AVK34" s="15"/>
      <c r="AVL34" s="15"/>
      <c r="AVM34" s="15"/>
      <c r="AVN34" s="15"/>
      <c r="AVO34" s="15"/>
      <c r="AVP34" s="15"/>
      <c r="AVQ34" s="15"/>
      <c r="AVR34" s="15"/>
      <c r="AVS34" s="15"/>
      <c r="AVT34" s="15"/>
      <c r="AVU34" s="15"/>
      <c r="AVV34" s="15"/>
      <c r="AVW34" s="15"/>
      <c r="AVX34" s="15"/>
      <c r="AVY34" s="15"/>
      <c r="AVZ34" s="15"/>
      <c r="AWA34" s="15"/>
      <c r="AWB34" s="15"/>
      <c r="AWC34" s="15"/>
      <c r="AWD34" s="15"/>
      <c r="AWE34" s="15"/>
      <c r="AWF34" s="15"/>
      <c r="AWG34" s="15"/>
      <c r="AWH34" s="15"/>
      <c r="AWI34" s="15"/>
      <c r="AWJ34" s="15"/>
      <c r="AWK34" s="15"/>
      <c r="AWL34" s="15"/>
      <c r="AWM34" s="15"/>
      <c r="AWN34" s="15"/>
      <c r="AWO34" s="15"/>
      <c r="AWP34" s="15"/>
      <c r="AWQ34" s="15"/>
      <c r="AWR34" s="15"/>
      <c r="AWS34" s="15"/>
      <c r="AWT34" s="15"/>
      <c r="AWU34" s="15"/>
      <c r="AWV34" s="15"/>
      <c r="AWW34" s="15"/>
      <c r="AWX34" s="15"/>
      <c r="AWY34" s="15"/>
      <c r="AWZ34" s="15"/>
      <c r="AXA34" s="15"/>
      <c r="AXB34" s="15"/>
      <c r="AXC34" s="15"/>
      <c r="AXD34" s="15"/>
      <c r="AXE34" s="15"/>
      <c r="AXF34" s="15"/>
      <c r="AXG34" s="15"/>
      <c r="AXH34" s="15"/>
      <c r="AXI34" s="15"/>
      <c r="AXJ34" s="15"/>
      <c r="AXK34" s="15"/>
      <c r="AXL34" s="15"/>
      <c r="AXM34" s="15"/>
      <c r="AXN34" s="15"/>
      <c r="AXO34" s="15"/>
      <c r="AXP34" s="15"/>
      <c r="AXQ34" s="15"/>
      <c r="AXR34" s="15"/>
      <c r="AXS34" s="15"/>
      <c r="AXT34" s="15"/>
      <c r="AXU34" s="15"/>
      <c r="AXV34" s="15"/>
      <c r="AXW34" s="15"/>
      <c r="AXX34" s="15"/>
      <c r="AXY34" s="15"/>
      <c r="AXZ34" s="15"/>
      <c r="AYA34" s="15"/>
      <c r="AYB34" s="15"/>
      <c r="AYC34" s="15"/>
      <c r="AYD34" s="15"/>
      <c r="AYE34" s="15"/>
      <c r="AYF34" s="15"/>
      <c r="AYG34" s="15"/>
      <c r="AYH34" s="15"/>
      <c r="AYI34" s="15"/>
      <c r="AYJ34" s="15"/>
      <c r="AYK34" s="15"/>
      <c r="AYL34" s="15"/>
      <c r="AYM34" s="15"/>
      <c r="AYN34" s="15"/>
      <c r="AYO34" s="15"/>
      <c r="AYP34" s="15"/>
      <c r="AYQ34" s="15"/>
      <c r="AYR34" s="15"/>
      <c r="AYS34" s="15"/>
      <c r="AYT34" s="15"/>
      <c r="AYU34" s="15"/>
      <c r="AYV34" s="15"/>
      <c r="AYW34" s="15"/>
      <c r="AYX34" s="15"/>
      <c r="AYY34" s="15"/>
      <c r="AYZ34" s="15"/>
      <c r="AZA34" s="15"/>
      <c r="AZB34" s="15"/>
      <c r="AZC34" s="15"/>
      <c r="AZD34" s="15"/>
      <c r="AZE34" s="15"/>
      <c r="AZF34" s="15"/>
      <c r="AZG34" s="15"/>
      <c r="AZH34" s="15"/>
      <c r="AZI34" s="15"/>
      <c r="AZJ34" s="15"/>
      <c r="AZK34" s="15"/>
      <c r="AZL34" s="15"/>
      <c r="AZM34" s="15"/>
      <c r="AZN34" s="15"/>
      <c r="AZO34" s="15"/>
      <c r="AZP34" s="15"/>
      <c r="AZQ34" s="15"/>
      <c r="AZR34" s="15"/>
      <c r="AZS34" s="15"/>
      <c r="AZT34" s="15"/>
      <c r="AZU34" s="15"/>
      <c r="AZV34" s="15"/>
      <c r="AZW34" s="15"/>
      <c r="AZX34" s="15"/>
      <c r="AZY34" s="15"/>
      <c r="AZZ34" s="15"/>
      <c r="BAA34" s="15"/>
      <c r="BAB34" s="15"/>
      <c r="BAC34" s="15"/>
      <c r="BAD34" s="15"/>
      <c r="BAE34" s="15"/>
      <c r="BAF34" s="15"/>
      <c r="BAG34" s="15"/>
      <c r="BAH34" s="15"/>
      <c r="BAI34" s="15"/>
      <c r="BAJ34" s="15"/>
      <c r="BAK34" s="15"/>
      <c r="BAL34" s="15"/>
      <c r="BAM34" s="15"/>
      <c r="BAN34" s="15"/>
      <c r="BAO34" s="15"/>
      <c r="BAP34" s="15"/>
      <c r="BAQ34" s="15"/>
      <c r="BAR34" s="15"/>
      <c r="BAS34" s="15"/>
      <c r="BAT34" s="15"/>
      <c r="BAU34" s="15"/>
      <c r="BAV34" s="15"/>
      <c r="BAW34" s="15"/>
      <c r="BAX34" s="15"/>
      <c r="BAY34" s="15"/>
      <c r="BAZ34" s="15"/>
      <c r="BBA34" s="15"/>
      <c r="BBB34" s="15"/>
      <c r="BBC34" s="15"/>
      <c r="BBD34" s="15"/>
      <c r="BBE34" s="15"/>
      <c r="BBF34" s="15"/>
      <c r="BBG34" s="15"/>
      <c r="BBH34" s="15"/>
      <c r="BBI34" s="15"/>
      <c r="BBJ34" s="15"/>
      <c r="BBK34" s="15"/>
      <c r="BBL34" s="15"/>
      <c r="BBM34" s="15"/>
      <c r="BBN34" s="15"/>
      <c r="BBO34" s="15"/>
      <c r="BBP34" s="15"/>
      <c r="BBQ34" s="15"/>
      <c r="BBR34" s="15"/>
      <c r="BBS34" s="15"/>
      <c r="BBT34" s="15"/>
      <c r="BBU34" s="15"/>
      <c r="BBV34" s="15"/>
      <c r="BBW34" s="15"/>
      <c r="BBX34" s="15"/>
      <c r="BBY34" s="15"/>
      <c r="BBZ34" s="15"/>
      <c r="BCA34" s="15"/>
      <c r="BCB34" s="15"/>
      <c r="BCC34" s="15"/>
      <c r="BCD34" s="15"/>
      <c r="BCE34" s="15"/>
      <c r="BCF34" s="15"/>
      <c r="BCG34" s="15"/>
      <c r="BCH34" s="15"/>
      <c r="BCI34" s="15"/>
      <c r="BCJ34" s="15"/>
      <c r="BCK34" s="15"/>
      <c r="BCL34" s="15"/>
      <c r="BCM34" s="15"/>
      <c r="BCN34" s="15"/>
      <c r="BCO34" s="15"/>
      <c r="BCP34" s="15"/>
      <c r="BCQ34" s="15"/>
      <c r="BCR34" s="15"/>
      <c r="BCS34" s="15"/>
      <c r="BCT34" s="15"/>
      <c r="BCU34" s="15"/>
      <c r="BCV34" s="15"/>
      <c r="BCW34" s="15"/>
      <c r="BCX34" s="15"/>
      <c r="BCY34" s="15"/>
      <c r="BCZ34" s="15"/>
      <c r="BDA34" s="15"/>
      <c r="BDB34" s="15"/>
      <c r="BDC34" s="15"/>
      <c r="BDD34" s="15"/>
      <c r="BDE34" s="15"/>
      <c r="BDF34" s="15"/>
      <c r="BDG34" s="15"/>
      <c r="BDH34" s="15"/>
      <c r="BDI34" s="15"/>
      <c r="BDJ34" s="15"/>
      <c r="BDK34" s="15"/>
      <c r="BDL34" s="15"/>
      <c r="BDM34" s="15"/>
      <c r="BDN34" s="15"/>
      <c r="BDO34" s="15"/>
      <c r="BDP34" s="15"/>
      <c r="BDQ34" s="15"/>
      <c r="BDR34" s="15"/>
      <c r="BDS34" s="15"/>
      <c r="BDT34" s="15"/>
      <c r="BDU34" s="15"/>
      <c r="BDV34" s="15"/>
      <c r="BDW34" s="15"/>
      <c r="BDX34" s="15"/>
      <c r="BDY34" s="15"/>
      <c r="BDZ34" s="15"/>
      <c r="BEA34" s="15"/>
      <c r="BEB34" s="15"/>
      <c r="BEC34" s="15"/>
      <c r="BED34" s="15"/>
      <c r="BEE34" s="15"/>
      <c r="BEF34" s="15"/>
      <c r="BEG34" s="15"/>
      <c r="BEH34" s="15"/>
      <c r="BEI34" s="15"/>
      <c r="BEJ34" s="15"/>
      <c r="BEK34" s="15"/>
      <c r="BEL34" s="15"/>
      <c r="BEM34" s="15"/>
      <c r="BEN34" s="15"/>
      <c r="BEO34" s="15"/>
      <c r="BEP34" s="15"/>
      <c r="BEQ34" s="15"/>
      <c r="BER34" s="15"/>
      <c r="BES34" s="15"/>
      <c r="BET34" s="15"/>
      <c r="BEU34" s="15"/>
      <c r="BEV34" s="15"/>
      <c r="BEW34" s="15"/>
      <c r="BEX34" s="15"/>
      <c r="BEY34" s="15"/>
      <c r="BEZ34" s="15"/>
      <c r="BFA34" s="15"/>
      <c r="BFB34" s="15"/>
      <c r="BFC34" s="15"/>
      <c r="BFD34" s="15"/>
      <c r="BFE34" s="15"/>
      <c r="BFF34" s="15"/>
      <c r="BFG34" s="15"/>
      <c r="BFH34" s="15"/>
      <c r="BFI34" s="15"/>
      <c r="BFJ34" s="15"/>
      <c r="BFK34" s="15"/>
      <c r="BFL34" s="15"/>
      <c r="BFM34" s="15"/>
      <c r="BFN34" s="15"/>
      <c r="BFO34" s="15"/>
      <c r="BFP34" s="15"/>
      <c r="BFQ34" s="15"/>
      <c r="BFR34" s="15"/>
      <c r="BFS34" s="15"/>
      <c r="BFT34" s="15"/>
      <c r="BFU34" s="15"/>
      <c r="BFV34" s="15"/>
      <c r="BFW34" s="15"/>
      <c r="BFX34" s="15"/>
      <c r="BFY34" s="15"/>
      <c r="BFZ34" s="15"/>
      <c r="BGA34" s="15"/>
      <c r="BGB34" s="15"/>
      <c r="BGC34" s="15"/>
      <c r="BGD34" s="15"/>
      <c r="BGE34" s="15"/>
      <c r="BGF34" s="15"/>
      <c r="BGG34" s="15"/>
      <c r="BGH34" s="15"/>
      <c r="BGI34" s="15"/>
      <c r="BGJ34" s="15"/>
      <c r="BGK34" s="15"/>
      <c r="BGL34" s="15"/>
      <c r="BGM34" s="15"/>
      <c r="BGN34" s="15"/>
      <c r="BGO34" s="15"/>
      <c r="BGP34" s="15"/>
      <c r="BGQ34" s="15"/>
      <c r="BGR34" s="15"/>
      <c r="BGS34" s="15"/>
      <c r="BGT34" s="15"/>
      <c r="BGU34" s="15"/>
      <c r="BGV34" s="15"/>
      <c r="BGW34" s="15"/>
      <c r="BGX34" s="15"/>
      <c r="BGY34" s="15"/>
      <c r="BGZ34" s="15"/>
      <c r="BHA34" s="15"/>
      <c r="BHB34" s="15"/>
      <c r="BHC34" s="15"/>
      <c r="BHD34" s="15"/>
      <c r="BHE34" s="15"/>
      <c r="BHF34" s="15"/>
      <c r="BHG34" s="15"/>
      <c r="BHH34" s="15"/>
      <c r="BHI34" s="15"/>
      <c r="BHJ34" s="15"/>
      <c r="BHK34" s="15"/>
      <c r="BHL34" s="15"/>
      <c r="BHM34" s="15"/>
      <c r="BHN34" s="15"/>
      <c r="BHO34" s="15"/>
      <c r="BHP34" s="15"/>
      <c r="BHQ34" s="15"/>
      <c r="BHR34" s="15"/>
      <c r="BHS34" s="15"/>
      <c r="BHT34" s="15"/>
      <c r="BHU34" s="15"/>
      <c r="BHV34" s="15"/>
      <c r="BHW34" s="15"/>
      <c r="BHX34" s="15"/>
      <c r="BHY34" s="15"/>
      <c r="BHZ34" s="15"/>
      <c r="BIA34" s="15"/>
      <c r="BIB34" s="15"/>
      <c r="BIC34" s="15"/>
      <c r="BID34" s="15"/>
      <c r="BIE34" s="15"/>
      <c r="BIF34" s="15"/>
      <c r="BIG34" s="15"/>
      <c r="BIH34" s="15"/>
      <c r="BII34" s="15"/>
      <c r="BIJ34" s="15"/>
      <c r="BIK34" s="15"/>
      <c r="BIL34" s="15"/>
      <c r="BIM34" s="15"/>
      <c r="BIN34" s="15"/>
      <c r="BIO34" s="15"/>
      <c r="BIP34" s="15"/>
      <c r="BIQ34" s="15"/>
      <c r="BIR34" s="15"/>
      <c r="BIS34" s="15"/>
      <c r="BIT34" s="15"/>
      <c r="BIU34" s="15"/>
      <c r="BIV34" s="15"/>
      <c r="BIW34" s="15"/>
      <c r="BIX34" s="15"/>
      <c r="BIY34" s="15"/>
      <c r="BIZ34" s="15"/>
      <c r="BJA34" s="15"/>
      <c r="BJB34" s="15"/>
      <c r="BJC34" s="15"/>
      <c r="BJD34" s="15"/>
      <c r="BJE34" s="15"/>
      <c r="BJF34" s="15"/>
      <c r="BJG34" s="15"/>
      <c r="BJH34" s="15"/>
      <c r="BJI34" s="15"/>
      <c r="BJJ34" s="15"/>
      <c r="BJK34" s="15"/>
      <c r="BJL34" s="15"/>
      <c r="BJM34" s="15"/>
      <c r="BJN34" s="15"/>
      <c r="BJO34" s="15"/>
      <c r="BJP34" s="15"/>
      <c r="BJQ34" s="15"/>
      <c r="BJR34" s="15"/>
      <c r="BJS34" s="15"/>
      <c r="BJT34" s="15"/>
      <c r="BJU34" s="15"/>
      <c r="BJV34" s="15"/>
      <c r="BJW34" s="15"/>
      <c r="BJX34" s="15"/>
      <c r="BJY34" s="15"/>
      <c r="BJZ34" s="15"/>
      <c r="BKA34" s="15"/>
      <c r="BKB34" s="15"/>
      <c r="BKC34" s="15"/>
      <c r="BKD34" s="15"/>
      <c r="BKE34" s="15"/>
      <c r="BKF34" s="15"/>
      <c r="BKG34" s="15"/>
      <c r="BKH34" s="15"/>
      <c r="BKI34" s="15"/>
      <c r="BKJ34" s="15"/>
      <c r="BKK34" s="15"/>
      <c r="BKL34" s="15"/>
      <c r="BKM34" s="15"/>
      <c r="BKN34" s="15"/>
      <c r="BKO34" s="15"/>
      <c r="BKP34" s="15"/>
      <c r="BKQ34" s="15"/>
      <c r="BKR34" s="15"/>
      <c r="BKS34" s="15"/>
      <c r="BKT34" s="15"/>
      <c r="BKU34" s="15"/>
      <c r="BKV34" s="15"/>
      <c r="BKW34" s="15"/>
      <c r="BKX34" s="15"/>
      <c r="BKY34" s="15"/>
      <c r="BKZ34" s="15"/>
      <c r="BLA34" s="15"/>
      <c r="BLB34" s="15"/>
      <c r="BLC34" s="15"/>
      <c r="BLD34" s="15"/>
      <c r="BLE34" s="15"/>
      <c r="BLF34" s="15"/>
      <c r="BLG34" s="15"/>
      <c r="BLH34" s="15"/>
      <c r="BLI34" s="15"/>
      <c r="BLJ34" s="15"/>
      <c r="BLK34" s="15"/>
      <c r="BLL34" s="15"/>
      <c r="BLM34" s="15"/>
      <c r="BLN34" s="15"/>
      <c r="BLO34" s="15"/>
      <c r="BLP34" s="15"/>
      <c r="BLQ34" s="15"/>
      <c r="BLR34" s="15"/>
      <c r="BLS34" s="15"/>
      <c r="BLT34" s="15"/>
      <c r="BLU34" s="15"/>
      <c r="BLV34" s="15"/>
      <c r="BLW34" s="15"/>
      <c r="BLX34" s="15"/>
      <c r="BLY34" s="15"/>
      <c r="BLZ34" s="15"/>
      <c r="BMA34" s="15"/>
      <c r="BMB34" s="15"/>
      <c r="BMC34" s="15"/>
      <c r="BMD34" s="15"/>
      <c r="BME34" s="15"/>
      <c r="BMF34" s="15"/>
      <c r="BMG34" s="15"/>
      <c r="BMH34" s="15"/>
      <c r="BMI34" s="15"/>
      <c r="BMJ34" s="15"/>
      <c r="BMK34" s="15"/>
      <c r="BML34" s="15"/>
      <c r="BMM34" s="15"/>
      <c r="BMN34" s="15"/>
      <c r="BMO34" s="15"/>
      <c r="BMP34" s="15"/>
      <c r="BMQ34" s="15"/>
      <c r="BMR34" s="15"/>
      <c r="BMS34" s="15"/>
      <c r="BMT34" s="15"/>
      <c r="BMU34" s="15"/>
      <c r="BMV34" s="15"/>
      <c r="BMW34" s="15"/>
      <c r="BMX34" s="15"/>
      <c r="BMY34" s="15"/>
      <c r="BMZ34" s="15"/>
      <c r="BNA34" s="15"/>
      <c r="BNB34" s="15"/>
      <c r="BNC34" s="15"/>
      <c r="BND34" s="15"/>
      <c r="BNE34" s="15"/>
      <c r="BNF34" s="15"/>
      <c r="BNG34" s="15"/>
      <c r="BNH34" s="15"/>
      <c r="BNI34" s="15"/>
      <c r="BNJ34" s="15"/>
      <c r="BNK34" s="15"/>
      <c r="BNL34" s="15"/>
      <c r="BNM34" s="15"/>
      <c r="BNN34" s="15"/>
      <c r="BNO34" s="15"/>
      <c r="BNP34" s="15"/>
      <c r="BNQ34" s="15"/>
      <c r="BNR34" s="15"/>
      <c r="BNS34" s="15"/>
      <c r="BNT34" s="15"/>
      <c r="BNU34" s="15"/>
      <c r="BNV34" s="15"/>
      <c r="BNW34" s="15"/>
      <c r="BNX34" s="15"/>
      <c r="BNY34" s="15"/>
      <c r="BNZ34" s="15"/>
      <c r="BOA34" s="15"/>
      <c r="BOB34" s="15"/>
      <c r="BOC34" s="15"/>
      <c r="BOD34" s="15"/>
      <c r="BOE34" s="15"/>
      <c r="BOF34" s="15"/>
      <c r="BOG34" s="15"/>
      <c r="BOH34" s="15"/>
      <c r="BOI34" s="15"/>
      <c r="BOJ34" s="15"/>
      <c r="BOK34" s="15"/>
      <c r="BOL34" s="15"/>
      <c r="BOM34" s="15"/>
      <c r="BON34" s="15"/>
      <c r="BOO34" s="15"/>
      <c r="BOP34" s="15"/>
      <c r="BOQ34" s="15"/>
      <c r="BOR34" s="15"/>
      <c r="BOS34" s="15"/>
      <c r="BOT34" s="15"/>
      <c r="BOU34" s="15"/>
      <c r="BOV34" s="15"/>
      <c r="BOW34" s="15"/>
      <c r="BOX34" s="15"/>
      <c r="BOY34" s="15"/>
      <c r="BOZ34" s="15"/>
      <c r="BPA34" s="15"/>
      <c r="BPB34" s="15"/>
      <c r="BPC34" s="15"/>
      <c r="BPD34" s="15"/>
      <c r="BPE34" s="15"/>
      <c r="BPF34" s="15"/>
      <c r="BPG34" s="15"/>
      <c r="BPH34" s="15"/>
      <c r="BPI34" s="15"/>
      <c r="BPJ34" s="15"/>
      <c r="BPK34" s="15"/>
      <c r="BPL34" s="15"/>
      <c r="BPM34" s="15"/>
      <c r="BPN34" s="15"/>
      <c r="BPO34" s="15"/>
      <c r="BPP34" s="15"/>
      <c r="BPQ34" s="15"/>
      <c r="BPR34" s="15"/>
      <c r="BPS34" s="15"/>
      <c r="BPT34" s="15"/>
      <c r="BPU34" s="15"/>
      <c r="BPV34" s="15"/>
      <c r="BPW34" s="15"/>
      <c r="BPX34" s="15"/>
      <c r="BPY34" s="15"/>
      <c r="BPZ34" s="15"/>
      <c r="BQA34" s="15"/>
      <c r="BQB34" s="15"/>
      <c r="BQC34" s="15"/>
      <c r="BQD34" s="15"/>
      <c r="BQE34" s="15"/>
      <c r="BQF34" s="15"/>
      <c r="BQG34" s="15"/>
      <c r="BQH34" s="15"/>
      <c r="BQI34" s="15"/>
      <c r="BQJ34" s="15"/>
      <c r="BQK34" s="15"/>
      <c r="BQL34" s="15"/>
      <c r="BQM34" s="15"/>
      <c r="BQN34" s="15"/>
      <c r="BQO34" s="15"/>
      <c r="BQP34" s="15"/>
      <c r="BQQ34" s="15"/>
      <c r="BQR34" s="15"/>
      <c r="BQS34" s="15"/>
      <c r="BQT34" s="15"/>
      <c r="BQU34" s="15"/>
      <c r="BQV34" s="15"/>
      <c r="BQW34" s="15"/>
      <c r="BQX34" s="15"/>
      <c r="BQY34" s="15"/>
      <c r="BQZ34" s="15"/>
      <c r="BRA34" s="15"/>
      <c r="BRB34" s="15"/>
      <c r="BRC34" s="15"/>
      <c r="BRD34" s="15"/>
      <c r="BRE34" s="15"/>
      <c r="BRF34" s="15"/>
      <c r="BRG34" s="15"/>
      <c r="BRH34" s="15"/>
      <c r="BRI34" s="15"/>
      <c r="BRJ34" s="15"/>
      <c r="BRK34" s="15"/>
      <c r="BRL34" s="15"/>
      <c r="BRM34" s="15"/>
      <c r="BRN34" s="15"/>
      <c r="BRO34" s="15"/>
      <c r="BRP34" s="15"/>
      <c r="BRQ34" s="15"/>
      <c r="BRR34" s="15"/>
      <c r="BRS34" s="15"/>
      <c r="BRT34" s="15"/>
      <c r="BRU34" s="15"/>
      <c r="BRV34" s="15"/>
      <c r="BRW34" s="15"/>
      <c r="BRX34" s="15"/>
      <c r="BRY34" s="15"/>
      <c r="BRZ34" s="15"/>
      <c r="BSA34" s="15"/>
      <c r="BSB34" s="15"/>
      <c r="BSC34" s="15"/>
      <c r="BSD34" s="15"/>
      <c r="BSE34" s="15"/>
      <c r="BSF34" s="15"/>
      <c r="BSG34" s="15"/>
      <c r="BSH34" s="15"/>
      <c r="BSI34" s="15"/>
      <c r="BSJ34" s="15"/>
      <c r="BSK34" s="15"/>
      <c r="BSL34" s="15"/>
      <c r="BSM34" s="15"/>
      <c r="BSN34" s="15"/>
      <c r="BSO34" s="15"/>
      <c r="BSP34" s="15"/>
      <c r="BSQ34" s="15"/>
      <c r="BSR34" s="15"/>
      <c r="BSS34" s="15"/>
      <c r="BST34" s="15"/>
      <c r="BSU34" s="15"/>
      <c r="BSV34" s="15"/>
      <c r="BSW34" s="15"/>
      <c r="BSX34" s="15"/>
      <c r="BSY34" s="15"/>
      <c r="BSZ34" s="15"/>
      <c r="BTA34" s="15"/>
      <c r="BTB34" s="15"/>
      <c r="BTC34" s="15"/>
      <c r="BTD34" s="15"/>
      <c r="BTE34" s="15"/>
      <c r="BTF34" s="15"/>
      <c r="BTG34" s="15"/>
      <c r="BTH34" s="15"/>
      <c r="BTI34" s="15"/>
      <c r="BTJ34" s="15"/>
      <c r="BTK34" s="15"/>
      <c r="BTL34" s="15"/>
      <c r="BTM34" s="15"/>
      <c r="BTN34" s="15"/>
      <c r="BTO34" s="15"/>
      <c r="BTP34" s="15"/>
      <c r="BTQ34" s="15"/>
      <c r="BTR34" s="15"/>
      <c r="BTS34" s="15"/>
      <c r="BTT34" s="15"/>
      <c r="BTU34" s="15"/>
      <c r="BTV34" s="15"/>
      <c r="BTW34" s="15"/>
      <c r="BTX34" s="15"/>
      <c r="BTY34" s="15"/>
      <c r="BTZ34" s="15"/>
      <c r="BUA34" s="15"/>
      <c r="BUB34" s="15"/>
      <c r="BUC34" s="15"/>
      <c r="BUD34" s="15"/>
      <c r="BUE34" s="15"/>
      <c r="BUF34" s="15"/>
      <c r="BUG34" s="15"/>
      <c r="BUH34" s="15"/>
      <c r="BUI34" s="15"/>
      <c r="BUJ34" s="15"/>
      <c r="BUK34" s="15"/>
      <c r="BUL34" s="15"/>
      <c r="BUM34" s="15"/>
      <c r="BUN34" s="15"/>
      <c r="BUO34" s="15"/>
      <c r="BUP34" s="15"/>
      <c r="BUQ34" s="15"/>
      <c r="BUR34" s="15"/>
      <c r="BUS34" s="15"/>
      <c r="BUT34" s="15"/>
      <c r="BUU34" s="15"/>
      <c r="BUV34" s="15"/>
      <c r="BUW34" s="15"/>
      <c r="BUX34" s="15"/>
      <c r="BUY34" s="15"/>
      <c r="BUZ34" s="15"/>
      <c r="BVA34" s="15"/>
      <c r="BVB34" s="15"/>
      <c r="BVC34" s="15"/>
      <c r="BVD34" s="15"/>
      <c r="BVE34" s="15"/>
      <c r="BVF34" s="15"/>
      <c r="BVG34" s="15"/>
      <c r="BVH34" s="15"/>
      <c r="BVI34" s="15"/>
      <c r="BVJ34" s="15"/>
      <c r="BVK34" s="15"/>
      <c r="BVL34" s="15"/>
      <c r="BVM34" s="15"/>
      <c r="BVN34" s="15"/>
      <c r="BVO34" s="15"/>
      <c r="BVP34" s="15"/>
      <c r="BVQ34" s="15"/>
      <c r="BVR34" s="15"/>
      <c r="BVS34" s="15"/>
      <c r="BVT34" s="15"/>
      <c r="BVU34" s="15"/>
      <c r="BVV34" s="15"/>
      <c r="BVW34" s="15"/>
      <c r="BVX34" s="15"/>
      <c r="BVY34" s="15"/>
      <c r="BVZ34" s="15"/>
      <c r="BWA34" s="15"/>
      <c r="BWB34" s="15"/>
      <c r="BWC34" s="15"/>
      <c r="BWD34" s="15"/>
      <c r="BWE34" s="15"/>
      <c r="BWF34" s="15"/>
      <c r="BWG34" s="15"/>
      <c r="BWH34" s="15"/>
      <c r="BWI34" s="15"/>
      <c r="BWJ34" s="15"/>
      <c r="BWK34" s="15"/>
      <c r="BWL34" s="15"/>
      <c r="BWM34" s="15"/>
      <c r="BWN34" s="15"/>
      <c r="BWO34" s="15"/>
      <c r="BWP34" s="15"/>
      <c r="BWQ34" s="15"/>
      <c r="BWR34" s="15"/>
      <c r="BWS34" s="15"/>
      <c r="BWT34" s="15"/>
      <c r="BWU34" s="15"/>
      <c r="BWV34" s="15"/>
      <c r="BWW34" s="15"/>
      <c r="BWX34" s="15"/>
      <c r="BWY34" s="15"/>
      <c r="BWZ34" s="15"/>
      <c r="BXA34" s="15"/>
      <c r="BXB34" s="15"/>
      <c r="BXC34" s="15"/>
      <c r="BXD34" s="15"/>
      <c r="BXE34" s="15"/>
      <c r="BXF34" s="15"/>
      <c r="BXG34" s="15"/>
      <c r="BXH34" s="15"/>
      <c r="BXI34" s="15"/>
      <c r="BXJ34" s="15"/>
      <c r="BXK34" s="15"/>
      <c r="BXL34" s="15"/>
      <c r="BXM34" s="15"/>
      <c r="BXN34" s="15"/>
      <c r="BXO34" s="15"/>
      <c r="BXP34" s="15"/>
      <c r="BXQ34" s="15"/>
      <c r="BXR34" s="15"/>
      <c r="BXS34" s="15"/>
      <c r="BXT34" s="15"/>
      <c r="BXU34" s="15"/>
      <c r="BXV34" s="15"/>
      <c r="BXW34" s="15"/>
      <c r="BXX34" s="15"/>
      <c r="BXY34" s="15"/>
      <c r="BXZ34" s="15"/>
      <c r="BYA34" s="15"/>
      <c r="BYB34" s="15"/>
      <c r="BYC34" s="15"/>
      <c r="BYD34" s="15"/>
      <c r="BYE34" s="15"/>
      <c r="BYF34" s="15"/>
      <c r="BYG34" s="15"/>
      <c r="BYH34" s="15"/>
      <c r="BYI34" s="15"/>
      <c r="BYJ34" s="15"/>
      <c r="BYK34" s="15"/>
      <c r="BYL34" s="15"/>
      <c r="BYM34" s="15"/>
      <c r="BYN34" s="15"/>
      <c r="BYO34" s="15"/>
      <c r="BYP34" s="15"/>
      <c r="BYQ34" s="15"/>
      <c r="BYR34" s="15"/>
      <c r="BYS34" s="15"/>
      <c r="BYT34" s="15"/>
      <c r="BYU34" s="15"/>
      <c r="BYV34" s="15"/>
      <c r="BYW34" s="15"/>
      <c r="BYX34" s="15"/>
      <c r="BYY34" s="15"/>
      <c r="BYZ34" s="15"/>
      <c r="BZA34" s="15"/>
      <c r="BZB34" s="15"/>
      <c r="BZC34" s="15"/>
      <c r="BZD34" s="15"/>
      <c r="BZE34" s="15"/>
      <c r="BZF34" s="15"/>
      <c r="BZG34" s="15"/>
      <c r="BZH34" s="15"/>
      <c r="BZI34" s="15"/>
      <c r="BZJ34" s="15"/>
      <c r="BZK34" s="15"/>
      <c r="BZL34" s="15"/>
      <c r="BZM34" s="15"/>
      <c r="BZN34" s="15"/>
      <c r="BZO34" s="15"/>
      <c r="BZP34" s="15"/>
      <c r="BZQ34" s="15"/>
      <c r="BZR34" s="15"/>
      <c r="BZS34" s="15"/>
      <c r="BZT34" s="15"/>
      <c r="BZU34" s="15"/>
      <c r="BZV34" s="15"/>
      <c r="BZW34" s="15"/>
      <c r="BZX34" s="15"/>
      <c r="BZY34" s="15"/>
      <c r="BZZ34" s="15"/>
      <c r="CAA34" s="15"/>
      <c r="CAB34" s="15"/>
      <c r="CAC34" s="15"/>
      <c r="CAD34" s="15"/>
      <c r="CAE34" s="15"/>
      <c r="CAF34" s="15"/>
      <c r="CAG34" s="15"/>
      <c r="CAH34" s="15"/>
      <c r="CAI34" s="15"/>
      <c r="CAJ34" s="15"/>
      <c r="CAK34" s="15"/>
      <c r="CAL34" s="15"/>
      <c r="CAM34" s="15"/>
      <c r="CAN34" s="15"/>
      <c r="CAO34" s="15"/>
      <c r="CAP34" s="15"/>
      <c r="CAQ34" s="15"/>
      <c r="CAR34" s="15"/>
      <c r="CAS34" s="15"/>
      <c r="CAT34" s="15"/>
      <c r="CAU34" s="15"/>
      <c r="CAV34" s="15"/>
      <c r="CAW34" s="15"/>
      <c r="CAX34" s="15"/>
      <c r="CAY34" s="15"/>
      <c r="CAZ34" s="15"/>
      <c r="CBA34" s="15"/>
      <c r="CBB34" s="15"/>
      <c r="CBC34" s="15"/>
      <c r="CBD34" s="15"/>
      <c r="CBE34" s="15"/>
      <c r="CBF34" s="15"/>
      <c r="CBG34" s="15"/>
      <c r="CBH34" s="15"/>
      <c r="CBI34" s="15"/>
      <c r="CBJ34" s="15"/>
      <c r="CBK34" s="15"/>
      <c r="CBL34" s="15"/>
      <c r="CBM34" s="15"/>
      <c r="CBN34" s="15"/>
      <c r="CBO34" s="15"/>
      <c r="CBP34" s="15"/>
      <c r="CBQ34" s="15"/>
      <c r="CBR34" s="15"/>
      <c r="CBS34" s="15"/>
      <c r="CBT34" s="15"/>
      <c r="CBU34" s="15"/>
      <c r="CBV34" s="15"/>
      <c r="CBW34" s="15"/>
      <c r="CBX34" s="15"/>
      <c r="CBY34" s="15"/>
      <c r="CBZ34" s="15"/>
      <c r="CCA34" s="15"/>
      <c r="CCB34" s="15"/>
      <c r="CCC34" s="15"/>
      <c r="CCD34" s="15"/>
      <c r="CCE34" s="15"/>
      <c r="CCF34" s="15"/>
      <c r="CCG34" s="15"/>
      <c r="CCH34" s="15"/>
      <c r="CCI34" s="15"/>
      <c r="CCJ34" s="15"/>
      <c r="CCK34" s="15"/>
      <c r="CCL34" s="15"/>
      <c r="CCM34" s="15"/>
      <c r="CCN34" s="15"/>
      <c r="CCO34" s="15"/>
      <c r="CCP34" s="15"/>
      <c r="CCQ34" s="15"/>
      <c r="CCR34" s="15"/>
      <c r="CCS34" s="15"/>
      <c r="CCT34" s="15"/>
      <c r="CCU34" s="15"/>
      <c r="CCV34" s="15"/>
      <c r="CCW34" s="15"/>
      <c r="CCX34" s="15"/>
      <c r="CCY34" s="15"/>
      <c r="CCZ34" s="15"/>
      <c r="CDA34" s="15"/>
      <c r="CDB34" s="15"/>
      <c r="CDC34" s="15"/>
      <c r="CDD34" s="15"/>
      <c r="CDE34" s="15"/>
      <c r="CDF34" s="15"/>
      <c r="CDG34" s="15"/>
      <c r="CDH34" s="15"/>
      <c r="CDI34" s="15"/>
      <c r="CDJ34" s="15"/>
      <c r="CDK34" s="15"/>
      <c r="CDL34" s="15"/>
      <c r="CDM34" s="15"/>
      <c r="CDN34" s="15"/>
      <c r="CDO34" s="15"/>
      <c r="CDP34" s="15"/>
      <c r="CDQ34" s="15"/>
      <c r="CDR34" s="15"/>
      <c r="CDS34" s="15"/>
      <c r="CDT34" s="15"/>
      <c r="CDU34" s="15"/>
      <c r="CDV34" s="15"/>
      <c r="CDW34" s="15"/>
      <c r="CDX34" s="15"/>
      <c r="CDY34" s="15"/>
      <c r="CDZ34" s="15"/>
      <c r="CEA34" s="15"/>
      <c r="CEB34" s="15"/>
      <c r="CEC34" s="15"/>
      <c r="CED34" s="15"/>
      <c r="CEE34" s="15"/>
      <c r="CEF34" s="15"/>
      <c r="CEG34" s="15"/>
      <c r="CEH34" s="15"/>
      <c r="CEI34" s="15"/>
      <c r="CEJ34" s="15"/>
      <c r="CEK34" s="15"/>
      <c r="CEL34" s="15"/>
      <c r="CEM34" s="15"/>
      <c r="CEN34" s="15"/>
      <c r="CEO34" s="15"/>
      <c r="CEP34" s="15"/>
      <c r="CEQ34" s="15"/>
      <c r="CER34" s="15"/>
      <c r="CES34" s="15"/>
      <c r="CET34" s="15"/>
      <c r="CEU34" s="15"/>
      <c r="CEV34" s="15"/>
      <c r="CEW34" s="15"/>
      <c r="CEX34" s="15"/>
      <c r="CEY34" s="15"/>
      <c r="CEZ34" s="15"/>
      <c r="CFA34" s="15"/>
      <c r="CFB34" s="15"/>
      <c r="CFC34" s="15"/>
      <c r="CFD34" s="15"/>
      <c r="CFE34" s="15"/>
      <c r="CFF34" s="15"/>
      <c r="CFG34" s="15"/>
      <c r="CFH34" s="15"/>
      <c r="CFI34" s="15"/>
      <c r="CFJ34" s="15"/>
      <c r="CFK34" s="15"/>
      <c r="CFL34" s="15"/>
      <c r="CFM34" s="15"/>
      <c r="CFN34" s="15"/>
      <c r="CFO34" s="15"/>
      <c r="CFP34" s="15"/>
      <c r="CFQ34" s="15"/>
      <c r="CFR34" s="15"/>
      <c r="CFS34" s="15"/>
      <c r="CFT34" s="15"/>
      <c r="CFU34" s="15"/>
      <c r="CFV34" s="15"/>
      <c r="CFW34" s="15"/>
      <c r="CFX34" s="15"/>
      <c r="CFY34" s="15"/>
      <c r="CFZ34" s="15"/>
      <c r="CGA34" s="15"/>
      <c r="CGB34" s="15"/>
      <c r="CGC34" s="15"/>
      <c r="CGD34" s="15"/>
      <c r="CGE34" s="15"/>
      <c r="CGF34" s="15"/>
      <c r="CGG34" s="15"/>
      <c r="CGH34" s="15"/>
      <c r="CGI34" s="15"/>
      <c r="CGJ34" s="15"/>
      <c r="CGK34" s="15"/>
      <c r="CGL34" s="15"/>
      <c r="CGM34" s="15"/>
      <c r="CGN34" s="15"/>
      <c r="CGO34" s="15"/>
      <c r="CGP34" s="15"/>
      <c r="CGQ34" s="15"/>
      <c r="CGR34" s="15"/>
      <c r="CGS34" s="15"/>
      <c r="CGT34" s="15"/>
      <c r="CGU34" s="15"/>
      <c r="CGV34" s="15"/>
      <c r="CGW34" s="15"/>
      <c r="CGX34" s="15"/>
      <c r="CGY34" s="15"/>
      <c r="CGZ34" s="15"/>
      <c r="CHA34" s="15"/>
      <c r="CHB34" s="15"/>
      <c r="CHC34" s="15"/>
      <c r="CHD34" s="15"/>
      <c r="CHE34" s="15"/>
      <c r="CHF34" s="15"/>
      <c r="CHG34" s="15"/>
      <c r="CHH34" s="15"/>
      <c r="CHI34" s="15"/>
      <c r="CHJ34" s="15"/>
      <c r="CHK34" s="15"/>
      <c r="CHL34" s="15"/>
      <c r="CHM34" s="15"/>
      <c r="CHN34" s="15"/>
      <c r="CHO34" s="15"/>
      <c r="CHP34" s="15"/>
      <c r="CHQ34" s="15"/>
      <c r="CHR34" s="15"/>
      <c r="CHS34" s="15"/>
      <c r="CHT34" s="15"/>
      <c r="CHU34" s="15"/>
      <c r="CHV34" s="15"/>
      <c r="CHW34" s="15"/>
      <c r="CHX34" s="15"/>
      <c r="CHY34" s="15"/>
      <c r="CHZ34" s="15"/>
      <c r="CIA34" s="15"/>
      <c r="CIB34" s="15"/>
      <c r="CIC34" s="15"/>
      <c r="CID34" s="15"/>
      <c r="CIE34" s="15"/>
      <c r="CIF34" s="15"/>
      <c r="CIG34" s="15"/>
      <c r="CIH34" s="15"/>
      <c r="CII34" s="15"/>
      <c r="CIJ34" s="15"/>
      <c r="CIK34" s="15"/>
      <c r="CIL34" s="15"/>
      <c r="CIM34" s="15"/>
      <c r="CIN34" s="15"/>
      <c r="CIO34" s="15"/>
      <c r="CIP34" s="15"/>
      <c r="CIQ34" s="15"/>
      <c r="CIR34" s="15"/>
      <c r="CIS34" s="15"/>
      <c r="CIT34" s="15"/>
      <c r="CIU34" s="15"/>
      <c r="CIV34" s="15"/>
      <c r="CIW34" s="15"/>
      <c r="CIX34" s="15"/>
      <c r="CIY34" s="15"/>
      <c r="CIZ34" s="15"/>
      <c r="CJA34" s="15"/>
      <c r="CJB34" s="15"/>
      <c r="CJC34" s="15"/>
      <c r="CJD34" s="15"/>
      <c r="CJE34" s="15"/>
      <c r="CJF34" s="15"/>
      <c r="CJG34" s="15"/>
      <c r="CJH34" s="15"/>
      <c r="CJI34" s="15"/>
      <c r="CJJ34" s="15"/>
      <c r="CJK34" s="15"/>
      <c r="CJL34" s="15"/>
      <c r="CJM34" s="15"/>
      <c r="CJN34" s="15"/>
      <c r="CJO34" s="15"/>
      <c r="CJP34" s="15"/>
      <c r="CJQ34" s="15"/>
      <c r="CJR34" s="15"/>
      <c r="CJS34" s="15"/>
      <c r="CJT34" s="15"/>
      <c r="CJU34" s="15"/>
      <c r="CJV34" s="15"/>
      <c r="CJW34" s="15"/>
      <c r="CJX34" s="15"/>
      <c r="CJY34" s="15"/>
      <c r="CJZ34" s="15"/>
      <c r="CKA34" s="15"/>
      <c r="CKB34" s="15"/>
      <c r="CKC34" s="15"/>
      <c r="CKD34" s="15"/>
      <c r="CKE34" s="15"/>
      <c r="CKF34" s="15"/>
      <c r="CKG34" s="15"/>
      <c r="CKH34" s="15"/>
      <c r="CKI34" s="15"/>
      <c r="CKJ34" s="15"/>
      <c r="CKK34" s="15"/>
      <c r="CKL34" s="15"/>
      <c r="CKM34" s="15"/>
      <c r="CKN34" s="15"/>
      <c r="CKO34" s="15"/>
      <c r="CKP34" s="15"/>
      <c r="CKQ34" s="15"/>
      <c r="CKR34" s="15"/>
      <c r="CKS34" s="15"/>
      <c r="CKT34" s="15"/>
      <c r="CKU34" s="15"/>
      <c r="CKV34" s="15"/>
      <c r="CKW34" s="15"/>
      <c r="CKX34" s="15"/>
      <c r="CKY34" s="15"/>
      <c r="CKZ34" s="15"/>
      <c r="CLA34" s="15"/>
      <c r="CLB34" s="15"/>
      <c r="CLC34" s="15"/>
      <c r="CLD34" s="15"/>
      <c r="CLE34" s="15"/>
      <c r="CLF34" s="15"/>
      <c r="CLG34" s="15"/>
      <c r="CLH34" s="15"/>
      <c r="CLI34" s="15"/>
      <c r="CLJ34" s="15"/>
      <c r="CLK34" s="15"/>
      <c r="CLL34" s="15"/>
      <c r="CLM34" s="15"/>
      <c r="CLN34" s="15"/>
      <c r="CLO34" s="15"/>
      <c r="CLP34" s="15"/>
      <c r="CLQ34" s="15"/>
      <c r="CLR34" s="15"/>
      <c r="CLS34" s="15"/>
      <c r="CLT34" s="15"/>
      <c r="CLU34" s="15"/>
      <c r="CLV34" s="15"/>
      <c r="CLW34" s="15"/>
      <c r="CLX34" s="15"/>
      <c r="CLY34" s="15"/>
      <c r="CLZ34" s="15"/>
      <c r="CMA34" s="15"/>
      <c r="CMB34" s="15"/>
      <c r="CMC34" s="15"/>
      <c r="CMD34" s="15"/>
      <c r="CME34" s="15"/>
      <c r="CMF34" s="15"/>
      <c r="CMG34" s="15"/>
      <c r="CMH34" s="15"/>
      <c r="CMI34" s="15"/>
      <c r="CMJ34" s="15"/>
      <c r="CMK34" s="15"/>
      <c r="CML34" s="15"/>
      <c r="CMM34" s="15"/>
      <c r="CMN34" s="15"/>
      <c r="CMO34" s="15"/>
      <c r="CMP34" s="15"/>
      <c r="CMQ34" s="15"/>
      <c r="CMR34" s="15"/>
      <c r="CMS34" s="15"/>
      <c r="CMT34" s="15"/>
      <c r="CMU34" s="15"/>
      <c r="CMV34" s="15"/>
      <c r="CMW34" s="15"/>
      <c r="CMX34" s="15"/>
      <c r="CMY34" s="15"/>
      <c r="CMZ34" s="15"/>
      <c r="CNA34" s="15"/>
      <c r="CNB34" s="15"/>
      <c r="CNC34" s="15"/>
      <c r="CND34" s="15"/>
      <c r="CNE34" s="15"/>
      <c r="CNF34" s="15"/>
      <c r="CNG34" s="15"/>
      <c r="CNH34" s="15"/>
      <c r="CNI34" s="15"/>
      <c r="CNJ34" s="15"/>
      <c r="CNK34" s="15"/>
      <c r="CNL34" s="15"/>
      <c r="CNM34" s="15"/>
      <c r="CNN34" s="15"/>
      <c r="CNO34" s="15"/>
      <c r="CNP34" s="15"/>
      <c r="CNQ34" s="15"/>
      <c r="CNR34" s="15"/>
      <c r="CNS34" s="15"/>
      <c r="CNT34" s="15"/>
      <c r="CNU34" s="15"/>
      <c r="CNV34" s="15"/>
      <c r="CNW34" s="15"/>
      <c r="CNX34" s="15"/>
      <c r="CNY34" s="15"/>
      <c r="CNZ34" s="15"/>
      <c r="COA34" s="15"/>
      <c r="COB34" s="15"/>
      <c r="COC34" s="15"/>
      <c r="COD34" s="15"/>
      <c r="COE34" s="15"/>
      <c r="COF34" s="15"/>
      <c r="COG34" s="15"/>
      <c r="COH34" s="15"/>
      <c r="COI34" s="15"/>
      <c r="COJ34" s="15"/>
      <c r="COK34" s="15"/>
      <c r="COL34" s="15"/>
      <c r="COM34" s="15"/>
      <c r="CON34" s="15"/>
      <c r="COO34" s="15"/>
      <c r="COP34" s="15"/>
      <c r="COQ34" s="15"/>
      <c r="COR34" s="15"/>
      <c r="COS34" s="15"/>
      <c r="COT34" s="15"/>
      <c r="COU34" s="15"/>
      <c r="COV34" s="15"/>
      <c r="COW34" s="15"/>
      <c r="COX34" s="15"/>
      <c r="COY34" s="15"/>
      <c r="COZ34" s="15"/>
      <c r="CPA34" s="15"/>
      <c r="CPB34" s="15"/>
      <c r="CPC34" s="15"/>
      <c r="CPD34" s="15"/>
      <c r="CPE34" s="15"/>
      <c r="CPF34" s="15"/>
      <c r="CPG34" s="15"/>
      <c r="CPH34" s="15"/>
      <c r="CPI34" s="15"/>
      <c r="CPJ34" s="15"/>
      <c r="CPK34" s="15"/>
      <c r="CPL34" s="15"/>
      <c r="CPM34" s="15"/>
      <c r="CPN34" s="15"/>
      <c r="CPO34" s="15"/>
      <c r="CPP34" s="15"/>
      <c r="CPQ34" s="15"/>
      <c r="CPR34" s="15"/>
      <c r="CPS34" s="15"/>
      <c r="CPT34" s="15"/>
      <c r="CPU34" s="15"/>
      <c r="CPV34" s="15"/>
      <c r="CPW34" s="15"/>
      <c r="CPX34" s="15"/>
      <c r="CPY34" s="15"/>
      <c r="CPZ34" s="15"/>
      <c r="CQA34" s="15"/>
      <c r="CQB34" s="15"/>
      <c r="CQC34" s="15"/>
      <c r="CQD34" s="15"/>
      <c r="CQE34" s="15"/>
      <c r="CQF34" s="15"/>
      <c r="CQG34" s="15"/>
      <c r="CQH34" s="15"/>
      <c r="CQI34" s="15"/>
      <c r="CQJ34" s="15"/>
      <c r="CQK34" s="15"/>
      <c r="CQL34" s="15"/>
      <c r="CQM34" s="15"/>
      <c r="CQN34" s="15"/>
      <c r="CQO34" s="15"/>
      <c r="CQP34" s="15"/>
      <c r="CQQ34" s="15"/>
      <c r="CQR34" s="15"/>
      <c r="CQS34" s="15"/>
      <c r="CQT34" s="15"/>
      <c r="CQU34" s="15"/>
      <c r="CQV34" s="15"/>
      <c r="CQW34" s="15"/>
      <c r="CQX34" s="15"/>
      <c r="CQY34" s="15"/>
      <c r="CQZ34" s="15"/>
      <c r="CRA34" s="15"/>
      <c r="CRB34" s="15"/>
      <c r="CRC34" s="15"/>
      <c r="CRD34" s="15"/>
      <c r="CRE34" s="15"/>
      <c r="CRF34" s="15"/>
      <c r="CRG34" s="15"/>
      <c r="CRH34" s="15"/>
      <c r="CRI34" s="15"/>
      <c r="CRJ34" s="15"/>
      <c r="CRK34" s="15"/>
      <c r="CRL34" s="15"/>
      <c r="CRM34" s="15"/>
      <c r="CRN34" s="15"/>
      <c r="CRO34" s="15"/>
      <c r="CRP34" s="15"/>
      <c r="CRQ34" s="15"/>
      <c r="CRR34" s="15"/>
      <c r="CRS34" s="15"/>
      <c r="CRT34" s="15"/>
      <c r="CRU34" s="15"/>
      <c r="CRV34" s="15"/>
      <c r="CRW34" s="15"/>
      <c r="CRX34" s="15"/>
      <c r="CRY34" s="15"/>
      <c r="CRZ34" s="15"/>
      <c r="CSA34" s="15"/>
      <c r="CSB34" s="15"/>
      <c r="CSC34" s="15"/>
      <c r="CSD34" s="15"/>
      <c r="CSE34" s="15"/>
      <c r="CSF34" s="15"/>
      <c r="CSG34" s="15"/>
      <c r="CSH34" s="15"/>
      <c r="CSI34" s="15"/>
      <c r="CSJ34" s="15"/>
      <c r="CSK34" s="15"/>
      <c r="CSL34" s="15"/>
      <c r="CSM34" s="15"/>
      <c r="CSN34" s="15"/>
      <c r="CSO34" s="15"/>
      <c r="CSP34" s="15"/>
      <c r="CSQ34" s="15"/>
      <c r="CSR34" s="15"/>
      <c r="CSS34" s="15"/>
      <c r="CST34" s="15"/>
      <c r="CSU34" s="15"/>
      <c r="CSV34" s="15"/>
      <c r="CSW34" s="15"/>
      <c r="CSX34" s="15"/>
      <c r="CSY34" s="15"/>
      <c r="CSZ34" s="15"/>
      <c r="CTA34" s="15"/>
      <c r="CTB34" s="15"/>
      <c r="CTC34" s="15"/>
      <c r="CTD34" s="15"/>
      <c r="CTE34" s="15"/>
      <c r="CTF34" s="15"/>
      <c r="CTG34" s="15"/>
      <c r="CTH34" s="15"/>
      <c r="CTI34" s="15"/>
      <c r="CTJ34" s="15"/>
      <c r="CTK34" s="15"/>
      <c r="CTL34" s="15"/>
      <c r="CTM34" s="15"/>
      <c r="CTN34" s="15"/>
      <c r="CTO34" s="15"/>
      <c r="CTP34" s="15"/>
      <c r="CTQ34" s="15"/>
      <c r="CTR34" s="15"/>
      <c r="CTS34" s="15"/>
      <c r="CTT34" s="15"/>
      <c r="CTU34" s="15"/>
      <c r="CTV34" s="15"/>
      <c r="CTW34" s="15"/>
      <c r="CTX34" s="15"/>
      <c r="CTY34" s="15"/>
      <c r="CTZ34" s="15"/>
      <c r="CUA34" s="15"/>
      <c r="CUB34" s="15"/>
      <c r="CUC34" s="15"/>
      <c r="CUD34" s="15"/>
      <c r="CUE34" s="15"/>
      <c r="CUF34" s="15"/>
      <c r="CUG34" s="15"/>
      <c r="CUH34" s="15"/>
      <c r="CUI34" s="15"/>
      <c r="CUJ34" s="15"/>
      <c r="CUK34" s="15"/>
      <c r="CUL34" s="15"/>
      <c r="CUM34" s="15"/>
      <c r="CUN34" s="15"/>
      <c r="CUO34" s="15"/>
      <c r="CUP34" s="15"/>
      <c r="CUQ34" s="15"/>
      <c r="CUR34" s="15"/>
      <c r="CUS34" s="15"/>
      <c r="CUT34" s="15"/>
      <c r="CUU34" s="15"/>
      <c r="CUV34" s="15"/>
      <c r="CUW34" s="15"/>
      <c r="CUX34" s="15"/>
      <c r="CUY34" s="15"/>
      <c r="CUZ34" s="15"/>
      <c r="CVA34" s="15"/>
      <c r="CVB34" s="15"/>
      <c r="CVC34" s="15"/>
      <c r="CVD34" s="15"/>
      <c r="CVE34" s="15"/>
      <c r="CVF34" s="15"/>
      <c r="CVG34" s="15"/>
      <c r="CVH34" s="15"/>
      <c r="CVI34" s="15"/>
      <c r="CVJ34" s="15"/>
      <c r="CVK34" s="15"/>
      <c r="CVL34" s="15"/>
      <c r="CVM34" s="15"/>
      <c r="CVN34" s="15"/>
      <c r="CVO34" s="15"/>
      <c r="CVP34" s="15"/>
      <c r="CVQ34" s="15"/>
      <c r="CVR34" s="15"/>
      <c r="CVS34" s="15"/>
      <c r="CVT34" s="15"/>
      <c r="CVU34" s="15"/>
      <c r="CVV34" s="15"/>
      <c r="CVW34" s="15"/>
      <c r="CVX34" s="15"/>
      <c r="CVY34" s="15"/>
      <c r="CVZ34" s="15"/>
      <c r="CWA34" s="15"/>
      <c r="CWB34" s="15"/>
      <c r="CWC34" s="15"/>
      <c r="CWD34" s="15"/>
      <c r="CWE34" s="15"/>
      <c r="CWF34" s="15"/>
      <c r="CWG34" s="15"/>
      <c r="CWH34" s="15"/>
      <c r="CWI34" s="15"/>
      <c r="CWJ34" s="15"/>
      <c r="CWK34" s="15"/>
      <c r="CWL34" s="15"/>
      <c r="CWM34" s="15"/>
      <c r="CWN34" s="15"/>
      <c r="CWO34" s="15"/>
      <c r="CWP34" s="15"/>
      <c r="CWQ34" s="15"/>
      <c r="CWR34" s="15"/>
      <c r="CWS34" s="15"/>
      <c r="CWT34" s="15"/>
      <c r="CWU34" s="15"/>
      <c r="CWV34" s="15"/>
      <c r="CWW34" s="15"/>
      <c r="CWX34" s="15"/>
      <c r="CWY34" s="15"/>
      <c r="CWZ34" s="15"/>
      <c r="CXA34" s="15"/>
      <c r="CXB34" s="15"/>
      <c r="CXC34" s="15"/>
      <c r="CXD34" s="15"/>
      <c r="CXE34" s="15"/>
      <c r="CXF34" s="15"/>
      <c r="CXG34" s="15"/>
      <c r="CXH34" s="15"/>
      <c r="CXI34" s="15"/>
      <c r="CXJ34" s="15"/>
      <c r="CXK34" s="15"/>
      <c r="CXL34" s="15"/>
      <c r="CXM34" s="15"/>
      <c r="CXN34" s="15"/>
      <c r="CXO34" s="15"/>
      <c r="CXP34" s="15"/>
      <c r="CXQ34" s="15"/>
      <c r="CXR34" s="15"/>
      <c r="CXS34" s="15"/>
      <c r="CXT34" s="15"/>
      <c r="CXU34" s="15"/>
      <c r="CXV34" s="15"/>
      <c r="CXW34" s="15"/>
      <c r="CXX34" s="15"/>
      <c r="CXY34" s="15"/>
      <c r="CXZ34" s="15"/>
      <c r="CYA34" s="15"/>
      <c r="CYB34" s="15"/>
      <c r="CYC34" s="15"/>
      <c r="CYD34" s="15"/>
      <c r="CYE34" s="15"/>
      <c r="CYF34" s="15"/>
      <c r="CYG34" s="15"/>
      <c r="CYH34" s="15"/>
      <c r="CYI34" s="15"/>
      <c r="CYJ34" s="15"/>
      <c r="CYK34" s="15"/>
      <c r="CYL34" s="15"/>
      <c r="CYM34" s="15"/>
      <c r="CYN34" s="15"/>
      <c r="CYO34" s="15"/>
      <c r="CYP34" s="15"/>
      <c r="CYQ34" s="15"/>
      <c r="CYR34" s="15"/>
      <c r="CYS34" s="15"/>
      <c r="CYT34" s="15"/>
      <c r="CYU34" s="15"/>
      <c r="CYV34" s="15"/>
      <c r="CYW34" s="15"/>
      <c r="CYX34" s="15"/>
      <c r="CYY34" s="15"/>
      <c r="CYZ34" s="15"/>
      <c r="CZA34" s="15"/>
      <c r="CZB34" s="15"/>
      <c r="CZC34" s="15"/>
      <c r="CZD34" s="15"/>
      <c r="CZE34" s="15"/>
      <c r="CZF34" s="15"/>
      <c r="CZG34" s="15"/>
      <c r="CZH34" s="15"/>
      <c r="CZI34" s="15"/>
      <c r="CZJ34" s="15"/>
      <c r="CZK34" s="15"/>
      <c r="CZL34" s="15"/>
      <c r="CZM34" s="15"/>
      <c r="CZN34" s="15"/>
      <c r="CZO34" s="15"/>
      <c r="CZP34" s="15"/>
      <c r="CZQ34" s="15"/>
      <c r="CZR34" s="15"/>
      <c r="CZS34" s="15"/>
      <c r="CZT34" s="15"/>
      <c r="CZU34" s="15"/>
      <c r="CZV34" s="15"/>
      <c r="CZW34" s="15"/>
      <c r="CZX34" s="15"/>
      <c r="CZY34" s="15"/>
      <c r="CZZ34" s="15"/>
      <c r="DAA34" s="15"/>
      <c r="DAB34" s="15"/>
      <c r="DAC34" s="15"/>
      <c r="DAD34" s="15"/>
      <c r="DAE34" s="15"/>
      <c r="DAF34" s="15"/>
      <c r="DAG34" s="15"/>
      <c r="DAH34" s="15"/>
      <c r="DAI34" s="15"/>
      <c r="DAJ34" s="15"/>
      <c r="DAK34" s="15"/>
      <c r="DAL34" s="15"/>
      <c r="DAM34" s="15"/>
      <c r="DAN34" s="15"/>
      <c r="DAO34" s="15"/>
      <c r="DAP34" s="15"/>
      <c r="DAQ34" s="15"/>
      <c r="DAR34" s="15"/>
      <c r="DAS34" s="15"/>
      <c r="DAT34" s="15"/>
      <c r="DAU34" s="15"/>
      <c r="DAV34" s="15"/>
      <c r="DAW34" s="15"/>
      <c r="DAX34" s="15"/>
      <c r="DAY34" s="15"/>
      <c r="DAZ34" s="15"/>
      <c r="DBA34" s="15"/>
      <c r="DBB34" s="15"/>
      <c r="DBC34" s="15"/>
      <c r="DBD34" s="15"/>
      <c r="DBE34" s="15"/>
      <c r="DBF34" s="15"/>
      <c r="DBG34" s="15"/>
      <c r="DBH34" s="15"/>
      <c r="DBI34" s="15"/>
      <c r="DBJ34" s="15"/>
      <c r="DBK34" s="15"/>
      <c r="DBL34" s="15"/>
      <c r="DBM34" s="15"/>
      <c r="DBN34" s="15"/>
      <c r="DBO34" s="15"/>
      <c r="DBP34" s="15"/>
      <c r="DBQ34" s="15"/>
      <c r="DBR34" s="15"/>
      <c r="DBS34" s="15"/>
      <c r="DBT34" s="15"/>
      <c r="DBU34" s="15"/>
      <c r="DBV34" s="15"/>
      <c r="DBW34" s="15"/>
      <c r="DBX34" s="15"/>
      <c r="DBY34" s="15"/>
      <c r="DBZ34" s="15"/>
      <c r="DCA34" s="15"/>
      <c r="DCB34" s="15"/>
      <c r="DCC34" s="15"/>
      <c r="DCD34" s="15"/>
      <c r="DCE34" s="15"/>
      <c r="DCF34" s="15"/>
      <c r="DCG34" s="15"/>
      <c r="DCH34" s="15"/>
      <c r="DCI34" s="15"/>
      <c r="DCJ34" s="15"/>
      <c r="DCK34" s="15"/>
      <c r="DCL34" s="15"/>
      <c r="DCM34" s="15"/>
      <c r="DCN34" s="15"/>
      <c r="DCO34" s="15"/>
      <c r="DCP34" s="15"/>
      <c r="DCQ34" s="15"/>
      <c r="DCR34" s="15"/>
      <c r="DCS34" s="15"/>
      <c r="DCT34" s="15"/>
      <c r="DCU34" s="15"/>
      <c r="DCV34" s="15"/>
      <c r="DCW34" s="15"/>
      <c r="DCX34" s="15"/>
      <c r="DCY34" s="15"/>
      <c r="DCZ34" s="15"/>
      <c r="DDA34" s="15"/>
      <c r="DDB34" s="15"/>
      <c r="DDC34" s="15"/>
      <c r="DDD34" s="15"/>
      <c r="DDE34" s="15"/>
      <c r="DDF34" s="15"/>
      <c r="DDG34" s="15"/>
      <c r="DDH34" s="15"/>
      <c r="DDI34" s="15"/>
      <c r="DDJ34" s="15"/>
      <c r="DDK34" s="15"/>
      <c r="DDL34" s="15"/>
      <c r="DDM34" s="15"/>
      <c r="DDN34" s="15"/>
      <c r="DDO34" s="15"/>
      <c r="DDP34" s="15"/>
      <c r="DDQ34" s="15"/>
      <c r="DDR34" s="15"/>
      <c r="DDS34" s="15"/>
      <c r="DDT34" s="15"/>
      <c r="DDU34" s="15"/>
      <c r="DDV34" s="15"/>
      <c r="DDW34" s="15"/>
      <c r="DDX34" s="15"/>
      <c r="DDY34" s="15"/>
      <c r="DDZ34" s="15"/>
      <c r="DEA34" s="15"/>
      <c r="DEB34" s="15"/>
      <c r="DEC34" s="15"/>
      <c r="DED34" s="15"/>
      <c r="DEE34" s="15"/>
      <c r="DEF34" s="15"/>
      <c r="DEG34" s="15"/>
      <c r="DEH34" s="15"/>
      <c r="DEI34" s="15"/>
      <c r="DEJ34" s="15"/>
      <c r="DEK34" s="15"/>
      <c r="DEL34" s="15"/>
      <c r="DEM34" s="15"/>
      <c r="DEN34" s="15"/>
      <c r="DEO34" s="15"/>
      <c r="DEP34" s="15"/>
      <c r="DEQ34" s="15"/>
      <c r="DER34" s="15"/>
      <c r="DES34" s="15"/>
      <c r="DET34" s="15"/>
      <c r="DEU34" s="15"/>
      <c r="DEV34" s="15"/>
      <c r="DEW34" s="15"/>
      <c r="DEX34" s="15"/>
      <c r="DEY34" s="15"/>
      <c r="DEZ34" s="15"/>
      <c r="DFA34" s="15"/>
      <c r="DFB34" s="15"/>
      <c r="DFC34" s="15"/>
      <c r="DFD34" s="15"/>
      <c r="DFE34" s="15"/>
      <c r="DFF34" s="15"/>
      <c r="DFG34" s="15"/>
      <c r="DFH34" s="15"/>
      <c r="DFI34" s="15"/>
      <c r="DFJ34" s="15"/>
      <c r="DFK34" s="15"/>
      <c r="DFL34" s="15"/>
      <c r="DFM34" s="15"/>
      <c r="DFN34" s="15"/>
      <c r="DFO34" s="15"/>
      <c r="DFP34" s="15"/>
      <c r="DFQ34" s="15"/>
      <c r="DFR34" s="15"/>
      <c r="DFS34" s="15"/>
      <c r="DFT34" s="15"/>
      <c r="DFU34" s="15"/>
      <c r="DFV34" s="15"/>
      <c r="DFW34" s="15"/>
      <c r="DFX34" s="15"/>
      <c r="DFY34" s="15"/>
      <c r="DFZ34" s="15"/>
      <c r="DGA34" s="15"/>
      <c r="DGB34" s="15"/>
      <c r="DGC34" s="15"/>
      <c r="DGD34" s="15"/>
      <c r="DGE34" s="15"/>
      <c r="DGF34" s="15"/>
      <c r="DGG34" s="15"/>
      <c r="DGH34" s="15"/>
      <c r="DGI34" s="15"/>
      <c r="DGJ34" s="15"/>
      <c r="DGK34" s="15"/>
      <c r="DGL34" s="15"/>
      <c r="DGM34" s="15"/>
      <c r="DGN34" s="15"/>
      <c r="DGO34" s="15"/>
      <c r="DGP34" s="15"/>
      <c r="DGQ34" s="15"/>
      <c r="DGR34" s="15"/>
      <c r="DGS34" s="15"/>
      <c r="DGT34" s="15"/>
      <c r="DGU34" s="15"/>
      <c r="DGV34" s="15"/>
      <c r="DGW34" s="15"/>
      <c r="DGX34" s="15"/>
      <c r="DGY34" s="15"/>
      <c r="DGZ34" s="15"/>
      <c r="DHA34" s="15"/>
      <c r="DHB34" s="15"/>
      <c r="DHC34" s="15"/>
      <c r="DHD34" s="15"/>
      <c r="DHE34" s="15"/>
      <c r="DHF34" s="15"/>
      <c r="DHG34" s="15"/>
      <c r="DHH34" s="15"/>
      <c r="DHI34" s="15"/>
      <c r="DHJ34" s="15"/>
      <c r="DHK34" s="15"/>
      <c r="DHL34" s="15"/>
      <c r="DHM34" s="15"/>
      <c r="DHN34" s="15"/>
      <c r="DHO34" s="15"/>
      <c r="DHP34" s="15"/>
      <c r="DHQ34" s="15"/>
      <c r="DHR34" s="15"/>
      <c r="DHS34" s="15"/>
      <c r="DHT34" s="15"/>
      <c r="DHU34" s="15"/>
      <c r="DHV34" s="15"/>
      <c r="DHW34" s="15"/>
      <c r="DHX34" s="15"/>
      <c r="DHY34" s="15"/>
      <c r="DHZ34" s="15"/>
      <c r="DIA34" s="15"/>
      <c r="DIB34" s="15"/>
      <c r="DIC34" s="15"/>
      <c r="DID34" s="15"/>
      <c r="DIE34" s="15"/>
      <c r="DIF34" s="15"/>
      <c r="DIG34" s="15"/>
      <c r="DIH34" s="15"/>
      <c r="DII34" s="15"/>
      <c r="DIJ34" s="15"/>
      <c r="DIK34" s="15"/>
      <c r="DIL34" s="15"/>
      <c r="DIM34" s="15"/>
      <c r="DIN34" s="15"/>
      <c r="DIO34" s="15"/>
      <c r="DIP34" s="15"/>
      <c r="DIQ34" s="15"/>
      <c r="DIR34" s="15"/>
      <c r="DIS34" s="15"/>
      <c r="DIT34" s="15"/>
      <c r="DIU34" s="15"/>
      <c r="DIV34" s="15"/>
      <c r="DIW34" s="15"/>
      <c r="DIX34" s="15"/>
      <c r="DIY34" s="15"/>
      <c r="DIZ34" s="15"/>
      <c r="DJA34" s="15"/>
      <c r="DJB34" s="15"/>
      <c r="DJC34" s="15"/>
      <c r="DJD34" s="15"/>
      <c r="DJE34" s="15"/>
      <c r="DJF34" s="15"/>
      <c r="DJG34" s="15"/>
      <c r="DJH34" s="15"/>
      <c r="DJI34" s="15"/>
      <c r="DJJ34" s="15"/>
      <c r="DJK34" s="15"/>
      <c r="DJL34" s="15"/>
      <c r="DJM34" s="15"/>
      <c r="DJN34" s="15"/>
      <c r="DJO34" s="15"/>
      <c r="DJP34" s="15"/>
      <c r="DJQ34" s="15"/>
      <c r="DJR34" s="15"/>
      <c r="DJS34" s="15"/>
      <c r="DJT34" s="15"/>
      <c r="DJU34" s="15"/>
      <c r="DJV34" s="15"/>
      <c r="DJW34" s="15"/>
      <c r="DJX34" s="15"/>
      <c r="DJY34" s="15"/>
      <c r="DJZ34" s="15"/>
      <c r="DKA34" s="15"/>
      <c r="DKB34" s="15"/>
      <c r="DKC34" s="15"/>
      <c r="DKD34" s="15"/>
      <c r="DKE34" s="15"/>
      <c r="DKF34" s="15"/>
      <c r="DKG34" s="15"/>
      <c r="DKH34" s="15"/>
      <c r="DKI34" s="15"/>
      <c r="DKJ34" s="15"/>
      <c r="DKK34" s="15"/>
      <c r="DKL34" s="15"/>
      <c r="DKM34" s="15"/>
      <c r="DKN34" s="15"/>
      <c r="DKO34" s="15"/>
      <c r="DKP34" s="15"/>
      <c r="DKQ34" s="15"/>
      <c r="DKR34" s="15"/>
      <c r="DKS34" s="15"/>
      <c r="DKT34" s="15"/>
      <c r="DKU34" s="15"/>
      <c r="DKV34" s="15"/>
      <c r="DKW34" s="15"/>
      <c r="DKX34" s="15"/>
      <c r="DKY34" s="15"/>
      <c r="DKZ34" s="15"/>
      <c r="DLA34" s="15"/>
      <c r="DLB34" s="15"/>
      <c r="DLC34" s="15"/>
      <c r="DLD34" s="15"/>
      <c r="DLE34" s="15"/>
      <c r="DLF34" s="15"/>
      <c r="DLG34" s="15"/>
      <c r="DLH34" s="15"/>
      <c r="DLI34" s="15"/>
      <c r="DLJ34" s="15"/>
      <c r="DLK34" s="15"/>
      <c r="DLL34" s="15"/>
      <c r="DLM34" s="15"/>
      <c r="DLN34" s="15"/>
      <c r="DLO34" s="15"/>
      <c r="DLP34" s="15"/>
      <c r="DLQ34" s="15"/>
      <c r="DLR34" s="15"/>
      <c r="DLS34" s="15"/>
      <c r="DLT34" s="15"/>
      <c r="DLU34" s="15"/>
      <c r="DLV34" s="15"/>
      <c r="DLW34" s="15"/>
      <c r="DLX34" s="15"/>
      <c r="DLY34" s="15"/>
      <c r="DLZ34" s="15"/>
      <c r="DMA34" s="15"/>
      <c r="DMB34" s="15"/>
      <c r="DMC34" s="15"/>
      <c r="DMD34" s="15"/>
      <c r="DME34" s="15"/>
      <c r="DMF34" s="15"/>
      <c r="DMG34" s="15"/>
      <c r="DMH34" s="15"/>
      <c r="DMI34" s="15"/>
      <c r="DMJ34" s="15"/>
      <c r="DMK34" s="15"/>
      <c r="DML34" s="15"/>
      <c r="DMM34" s="15"/>
      <c r="DMN34" s="15"/>
      <c r="DMO34" s="15"/>
      <c r="DMP34" s="15"/>
      <c r="DMQ34" s="15"/>
      <c r="DMR34" s="15"/>
      <c r="DMS34" s="15"/>
      <c r="DMT34" s="15"/>
      <c r="DMU34" s="15"/>
      <c r="DMV34" s="15"/>
      <c r="DMW34" s="15"/>
      <c r="DMX34" s="15"/>
      <c r="DMY34" s="15"/>
      <c r="DMZ34" s="15"/>
      <c r="DNA34" s="15"/>
      <c r="DNB34" s="15"/>
      <c r="DNC34" s="15"/>
      <c r="DND34" s="15"/>
      <c r="DNE34" s="15"/>
      <c r="DNF34" s="15"/>
      <c r="DNG34" s="15"/>
      <c r="DNH34" s="15"/>
      <c r="DNI34" s="15"/>
      <c r="DNJ34" s="15"/>
      <c r="DNK34" s="15"/>
      <c r="DNL34" s="15"/>
      <c r="DNM34" s="15"/>
      <c r="DNN34" s="15"/>
      <c r="DNO34" s="15"/>
      <c r="DNP34" s="15"/>
      <c r="DNQ34" s="15"/>
      <c r="DNR34" s="15"/>
      <c r="DNS34" s="15"/>
      <c r="DNT34" s="15"/>
      <c r="DNU34" s="15"/>
      <c r="DNV34" s="15"/>
      <c r="DNW34" s="15"/>
      <c r="DNX34" s="15"/>
      <c r="DNY34" s="15"/>
      <c r="DNZ34" s="15"/>
      <c r="DOA34" s="15"/>
      <c r="DOB34" s="15"/>
      <c r="DOC34" s="15"/>
      <c r="DOD34" s="15"/>
      <c r="DOE34" s="15"/>
      <c r="DOF34" s="15"/>
      <c r="DOG34" s="15"/>
      <c r="DOH34" s="15"/>
      <c r="DOI34" s="15"/>
      <c r="DOJ34" s="15"/>
      <c r="DOK34" s="15"/>
      <c r="DOL34" s="15"/>
      <c r="DOM34" s="15"/>
      <c r="DON34" s="15"/>
      <c r="DOO34" s="15"/>
      <c r="DOP34" s="15"/>
      <c r="DOQ34" s="15"/>
      <c r="DOR34" s="15"/>
      <c r="DOS34" s="15"/>
      <c r="DOT34" s="15"/>
      <c r="DOU34" s="15"/>
      <c r="DOV34" s="15"/>
      <c r="DOW34" s="15"/>
      <c r="DOX34" s="15"/>
      <c r="DOY34" s="15"/>
      <c r="DOZ34" s="15"/>
      <c r="DPA34" s="15"/>
      <c r="DPB34" s="15"/>
      <c r="DPC34" s="15"/>
      <c r="DPD34" s="15"/>
      <c r="DPE34" s="15"/>
      <c r="DPF34" s="15"/>
      <c r="DPG34" s="15"/>
      <c r="DPH34" s="15"/>
      <c r="DPI34" s="15"/>
      <c r="DPJ34" s="15"/>
      <c r="DPK34" s="15"/>
      <c r="DPL34" s="15"/>
      <c r="DPM34" s="15"/>
      <c r="DPN34" s="15"/>
      <c r="DPO34" s="15"/>
      <c r="DPP34" s="15"/>
      <c r="DPQ34" s="15"/>
      <c r="DPR34" s="15"/>
      <c r="DPS34" s="15"/>
      <c r="DPT34" s="15"/>
      <c r="DPU34" s="15"/>
      <c r="DPV34" s="15"/>
      <c r="DPW34" s="15"/>
      <c r="DPX34" s="15"/>
      <c r="DPY34" s="15"/>
      <c r="DPZ34" s="15"/>
      <c r="DQA34" s="15"/>
      <c r="DQB34" s="15"/>
      <c r="DQC34" s="15"/>
      <c r="DQD34" s="15"/>
      <c r="DQE34" s="15"/>
      <c r="DQF34" s="15"/>
      <c r="DQG34" s="15"/>
      <c r="DQH34" s="15"/>
      <c r="DQI34" s="15"/>
      <c r="DQJ34" s="15"/>
      <c r="DQK34" s="15"/>
      <c r="DQL34" s="15"/>
      <c r="DQM34" s="15"/>
      <c r="DQN34" s="15"/>
      <c r="DQO34" s="15"/>
      <c r="DQP34" s="15"/>
      <c r="DQQ34" s="15"/>
      <c r="DQR34" s="15"/>
      <c r="DQS34" s="15"/>
      <c r="DQT34" s="15"/>
      <c r="DQU34" s="15"/>
      <c r="DQV34" s="15"/>
      <c r="DQW34" s="15"/>
      <c r="DQX34" s="15"/>
      <c r="DQY34" s="15"/>
      <c r="DQZ34" s="15"/>
      <c r="DRA34" s="15"/>
      <c r="DRB34" s="15"/>
      <c r="DRC34" s="15"/>
      <c r="DRD34" s="15"/>
      <c r="DRE34" s="15"/>
      <c r="DRF34" s="15"/>
      <c r="DRG34" s="15"/>
      <c r="DRH34" s="15"/>
      <c r="DRI34" s="15"/>
      <c r="DRJ34" s="15"/>
      <c r="DRK34" s="15"/>
      <c r="DRL34" s="15"/>
      <c r="DRM34" s="15"/>
      <c r="DRN34" s="15"/>
      <c r="DRO34" s="15"/>
      <c r="DRP34" s="15"/>
      <c r="DRQ34" s="15"/>
      <c r="DRR34" s="15"/>
      <c r="DRS34" s="15"/>
      <c r="DRT34" s="15"/>
      <c r="DRU34" s="15"/>
      <c r="DRV34" s="15"/>
      <c r="DRW34" s="15"/>
      <c r="DRX34" s="15"/>
      <c r="DRY34" s="15"/>
      <c r="DRZ34" s="15"/>
      <c r="DSA34" s="15"/>
      <c r="DSB34" s="15"/>
      <c r="DSC34" s="15"/>
      <c r="DSD34" s="15"/>
      <c r="DSE34" s="15"/>
      <c r="DSF34" s="15"/>
      <c r="DSG34" s="15"/>
      <c r="DSH34" s="15"/>
      <c r="DSI34" s="15"/>
      <c r="DSJ34" s="15"/>
      <c r="DSK34" s="15"/>
      <c r="DSL34" s="15"/>
      <c r="DSM34" s="15"/>
      <c r="DSN34" s="15"/>
      <c r="DSO34" s="15"/>
      <c r="DSP34" s="15"/>
      <c r="DSQ34" s="15"/>
      <c r="DSR34" s="15"/>
      <c r="DSS34" s="15"/>
      <c r="DST34" s="15"/>
      <c r="DSU34" s="15"/>
      <c r="DSV34" s="15"/>
      <c r="DSW34" s="15"/>
      <c r="DSX34" s="15"/>
      <c r="DSY34" s="15"/>
      <c r="DSZ34" s="15"/>
      <c r="DTA34" s="15"/>
      <c r="DTB34" s="15"/>
      <c r="DTC34" s="15"/>
      <c r="DTD34" s="15"/>
      <c r="DTE34" s="15"/>
      <c r="DTF34" s="15"/>
      <c r="DTG34" s="15"/>
      <c r="DTH34" s="15"/>
      <c r="DTI34" s="15"/>
      <c r="DTJ34" s="15"/>
      <c r="DTK34" s="15"/>
      <c r="DTL34" s="15"/>
      <c r="DTM34" s="15"/>
      <c r="DTN34" s="15"/>
      <c r="DTO34" s="15"/>
      <c r="DTP34" s="15"/>
      <c r="DTQ34" s="15"/>
      <c r="DTR34" s="15"/>
      <c r="DTS34" s="15"/>
      <c r="DTT34" s="15"/>
      <c r="DTU34" s="15"/>
      <c r="DTV34" s="15"/>
      <c r="DTW34" s="15"/>
      <c r="DTX34" s="15"/>
      <c r="DTY34" s="15"/>
      <c r="DTZ34" s="15"/>
      <c r="DUA34" s="15"/>
      <c r="DUB34" s="15"/>
      <c r="DUC34" s="15"/>
      <c r="DUD34" s="15"/>
      <c r="DUE34" s="15"/>
      <c r="DUF34" s="15"/>
      <c r="DUG34" s="15"/>
      <c r="DUH34" s="15"/>
      <c r="DUI34" s="15"/>
      <c r="DUJ34" s="15"/>
      <c r="DUK34" s="15"/>
      <c r="DUL34" s="15"/>
      <c r="DUM34" s="15"/>
      <c r="DUN34" s="15"/>
      <c r="DUO34" s="15"/>
      <c r="DUP34" s="15"/>
      <c r="DUQ34" s="15"/>
      <c r="DUR34" s="15"/>
      <c r="DUS34" s="15"/>
      <c r="DUT34" s="15"/>
      <c r="DUU34" s="15"/>
      <c r="DUV34" s="15"/>
      <c r="DUW34" s="15"/>
      <c r="DUX34" s="15"/>
      <c r="DUY34" s="15"/>
      <c r="DUZ34" s="15"/>
      <c r="DVA34" s="15"/>
      <c r="DVB34" s="15"/>
      <c r="DVC34" s="15"/>
      <c r="DVD34" s="15"/>
      <c r="DVE34" s="15"/>
      <c r="DVF34" s="15"/>
      <c r="DVG34" s="15"/>
      <c r="DVH34" s="15"/>
      <c r="DVI34" s="15"/>
      <c r="DVJ34" s="15"/>
      <c r="DVK34" s="15"/>
      <c r="DVL34" s="15"/>
      <c r="DVM34" s="15"/>
      <c r="DVN34" s="15"/>
      <c r="DVO34" s="15"/>
      <c r="DVP34" s="15"/>
      <c r="DVQ34" s="15"/>
      <c r="DVR34" s="15"/>
      <c r="DVS34" s="15"/>
      <c r="DVT34" s="15"/>
      <c r="DVU34" s="15"/>
      <c r="DVV34" s="15"/>
      <c r="DVW34" s="15"/>
      <c r="DVX34" s="15"/>
      <c r="DVY34" s="15"/>
      <c r="DVZ34" s="15"/>
      <c r="DWA34" s="15"/>
      <c r="DWB34" s="15"/>
      <c r="DWC34" s="15"/>
      <c r="DWD34" s="15"/>
      <c r="DWE34" s="15"/>
      <c r="DWF34" s="15"/>
      <c r="DWG34" s="15"/>
      <c r="DWH34" s="15"/>
      <c r="DWI34" s="15"/>
      <c r="DWJ34" s="15"/>
      <c r="DWK34" s="15"/>
      <c r="DWL34" s="15"/>
      <c r="DWM34" s="15"/>
      <c r="DWN34" s="15"/>
      <c r="DWO34" s="15"/>
      <c r="DWP34" s="15"/>
      <c r="DWQ34" s="15"/>
      <c r="DWR34" s="15"/>
      <c r="DWS34" s="15"/>
      <c r="DWT34" s="15"/>
      <c r="DWU34" s="15"/>
      <c r="DWV34" s="15"/>
      <c r="DWW34" s="15"/>
      <c r="DWX34" s="15"/>
      <c r="DWY34" s="15"/>
      <c r="DWZ34" s="15"/>
      <c r="DXA34" s="15"/>
      <c r="DXB34" s="15"/>
      <c r="DXC34" s="15"/>
      <c r="DXD34" s="15"/>
      <c r="DXE34" s="15"/>
      <c r="DXF34" s="15"/>
      <c r="DXG34" s="15"/>
      <c r="DXH34" s="15"/>
      <c r="DXI34" s="15"/>
      <c r="DXJ34" s="15"/>
      <c r="DXK34" s="15"/>
      <c r="DXL34" s="15"/>
      <c r="DXM34" s="15"/>
      <c r="DXN34" s="15"/>
      <c r="DXO34" s="15"/>
      <c r="DXP34" s="15"/>
      <c r="DXQ34" s="15"/>
      <c r="DXR34" s="15"/>
      <c r="DXS34" s="15"/>
      <c r="DXT34" s="15"/>
      <c r="DXU34" s="15"/>
      <c r="DXV34" s="15"/>
      <c r="DXW34" s="15"/>
      <c r="DXX34" s="15"/>
      <c r="DXY34" s="15"/>
      <c r="DXZ34" s="15"/>
      <c r="DYA34" s="15"/>
      <c r="DYB34" s="15"/>
      <c r="DYC34" s="15"/>
      <c r="DYD34" s="15"/>
      <c r="DYE34" s="15"/>
      <c r="DYF34" s="15"/>
      <c r="DYG34" s="15"/>
      <c r="DYH34" s="15"/>
      <c r="DYI34" s="15"/>
      <c r="DYJ34" s="15"/>
      <c r="DYK34" s="15"/>
      <c r="DYL34" s="15"/>
      <c r="DYM34" s="15"/>
      <c r="DYN34" s="15"/>
      <c r="DYO34" s="15"/>
      <c r="DYP34" s="15"/>
      <c r="DYQ34" s="15"/>
      <c r="DYR34" s="15"/>
      <c r="DYS34" s="15"/>
      <c r="DYT34" s="15"/>
      <c r="DYU34" s="15"/>
      <c r="DYV34" s="15"/>
      <c r="DYW34" s="15"/>
      <c r="DYX34" s="15"/>
      <c r="DYY34" s="15"/>
      <c r="DYZ34" s="15"/>
      <c r="DZA34" s="15"/>
      <c r="DZB34" s="15"/>
      <c r="DZC34" s="15"/>
      <c r="DZD34" s="15"/>
      <c r="DZE34" s="15"/>
      <c r="DZF34" s="15"/>
      <c r="DZG34" s="15"/>
      <c r="DZH34" s="15"/>
      <c r="DZI34" s="15"/>
      <c r="DZJ34" s="15"/>
      <c r="DZK34" s="15"/>
      <c r="DZL34" s="15"/>
      <c r="DZM34" s="15"/>
      <c r="DZN34" s="15"/>
      <c r="DZO34" s="15"/>
      <c r="DZP34" s="15"/>
      <c r="DZQ34" s="15"/>
      <c r="DZR34" s="15"/>
      <c r="DZS34" s="15"/>
      <c r="DZT34" s="15"/>
      <c r="DZU34" s="15"/>
      <c r="DZV34" s="15"/>
      <c r="DZW34" s="15"/>
      <c r="DZX34" s="15"/>
      <c r="DZY34" s="15"/>
      <c r="DZZ34" s="15"/>
      <c r="EAA34" s="15"/>
      <c r="EAB34" s="15"/>
      <c r="EAC34" s="15"/>
      <c r="EAD34" s="15"/>
      <c r="EAE34" s="15"/>
      <c r="EAF34" s="15"/>
      <c r="EAG34" s="15"/>
      <c r="EAH34" s="15"/>
      <c r="EAI34" s="15"/>
      <c r="EAJ34" s="15"/>
      <c r="EAK34" s="15"/>
      <c r="EAL34" s="15"/>
      <c r="EAM34" s="15"/>
      <c r="EAN34" s="15"/>
      <c r="EAO34" s="15"/>
      <c r="EAP34" s="15"/>
      <c r="EAQ34" s="15"/>
      <c r="EAR34" s="15"/>
      <c r="EAS34" s="15"/>
      <c r="EAT34" s="15"/>
      <c r="EAU34" s="15"/>
      <c r="EAV34" s="15"/>
      <c r="EAW34" s="15"/>
      <c r="EAX34" s="15"/>
      <c r="EAY34" s="15"/>
      <c r="EAZ34" s="15"/>
      <c r="EBA34" s="15"/>
      <c r="EBB34" s="15"/>
      <c r="EBC34" s="15"/>
      <c r="EBD34" s="15"/>
      <c r="EBE34" s="15"/>
      <c r="EBF34" s="15"/>
      <c r="EBG34" s="15"/>
      <c r="EBH34" s="15"/>
      <c r="EBI34" s="15"/>
      <c r="EBJ34" s="15"/>
      <c r="EBK34" s="15"/>
      <c r="EBL34" s="15"/>
      <c r="EBM34" s="15"/>
      <c r="EBN34" s="15"/>
      <c r="EBO34" s="15"/>
      <c r="EBP34" s="15"/>
      <c r="EBQ34" s="15"/>
      <c r="EBR34" s="15"/>
      <c r="EBS34" s="15"/>
      <c r="EBT34" s="15"/>
      <c r="EBU34" s="15"/>
      <c r="EBV34" s="15"/>
      <c r="EBW34" s="15"/>
      <c r="EBX34" s="15"/>
      <c r="EBY34" s="15"/>
      <c r="EBZ34" s="15"/>
      <c r="ECA34" s="15"/>
      <c r="ECB34" s="15"/>
      <c r="ECC34" s="15"/>
      <c r="ECD34" s="15"/>
      <c r="ECE34" s="15"/>
      <c r="ECF34" s="15"/>
      <c r="ECG34" s="15"/>
      <c r="ECH34" s="15"/>
      <c r="ECI34" s="15"/>
      <c r="ECJ34" s="15"/>
      <c r="ECK34" s="15"/>
      <c r="ECL34" s="15"/>
      <c r="ECM34" s="15"/>
      <c r="ECN34" s="15"/>
      <c r="ECO34" s="15"/>
      <c r="ECP34" s="15"/>
      <c r="ECQ34" s="15"/>
      <c r="ECR34" s="15"/>
      <c r="ECS34" s="15"/>
      <c r="ECT34" s="15"/>
      <c r="ECU34" s="15"/>
      <c r="ECV34" s="15"/>
      <c r="ECW34" s="15"/>
      <c r="ECX34" s="15"/>
      <c r="ECY34" s="15"/>
      <c r="ECZ34" s="15"/>
      <c r="EDA34" s="15"/>
      <c r="EDB34" s="15"/>
      <c r="EDC34" s="15"/>
      <c r="EDD34" s="15"/>
      <c r="EDE34" s="15"/>
      <c r="EDF34" s="15"/>
      <c r="EDG34" s="15"/>
      <c r="EDH34" s="15"/>
      <c r="EDI34" s="15"/>
      <c r="EDJ34" s="15"/>
      <c r="EDK34" s="15"/>
      <c r="EDL34" s="15"/>
      <c r="EDM34" s="15"/>
      <c r="EDN34" s="15"/>
      <c r="EDO34" s="15"/>
      <c r="EDP34" s="15"/>
      <c r="EDQ34" s="15"/>
      <c r="EDR34" s="15"/>
      <c r="EDS34" s="15"/>
      <c r="EDT34" s="15"/>
      <c r="EDU34" s="15"/>
      <c r="EDV34" s="15"/>
      <c r="EDW34" s="15"/>
      <c r="EDX34" s="15"/>
      <c r="EDY34" s="15"/>
      <c r="EDZ34" s="15"/>
      <c r="EEA34" s="15"/>
      <c r="EEB34" s="15"/>
      <c r="EEC34" s="15"/>
      <c r="EED34" s="15"/>
      <c r="EEE34" s="15"/>
      <c r="EEF34" s="15"/>
      <c r="EEG34" s="15"/>
      <c r="EEH34" s="15"/>
      <c r="EEI34" s="15"/>
      <c r="EEJ34" s="15"/>
      <c r="EEK34" s="15"/>
      <c r="EEL34" s="15"/>
      <c r="EEM34" s="15"/>
      <c r="EEN34" s="15"/>
      <c r="EEO34" s="15"/>
      <c r="EEP34" s="15"/>
      <c r="EEQ34" s="15"/>
      <c r="EER34" s="15"/>
      <c r="EES34" s="15"/>
      <c r="EET34" s="15"/>
      <c r="EEU34" s="15"/>
      <c r="EEV34" s="15"/>
      <c r="EEW34" s="15"/>
      <c r="EEX34" s="15"/>
      <c r="EEY34" s="15"/>
      <c r="EEZ34" s="15"/>
      <c r="EFA34" s="15"/>
      <c r="EFB34" s="15"/>
      <c r="EFC34" s="15"/>
      <c r="EFD34" s="15"/>
      <c r="EFE34" s="15"/>
      <c r="EFF34" s="15"/>
      <c r="EFG34" s="15"/>
      <c r="EFH34" s="15"/>
      <c r="EFI34" s="15"/>
      <c r="EFJ34" s="15"/>
      <c r="EFK34" s="15"/>
      <c r="EFL34" s="15"/>
      <c r="EFM34" s="15"/>
      <c r="EFN34" s="15"/>
      <c r="EFO34" s="15"/>
      <c r="EFP34" s="15"/>
      <c r="EFQ34" s="15"/>
      <c r="EFR34" s="15"/>
      <c r="EFS34" s="15"/>
      <c r="EFT34" s="15"/>
      <c r="EFU34" s="15"/>
      <c r="EFV34" s="15"/>
      <c r="EFW34" s="15"/>
      <c r="EFX34" s="15"/>
      <c r="EFY34" s="15"/>
      <c r="EFZ34" s="15"/>
      <c r="EGA34" s="15"/>
      <c r="EGB34" s="15"/>
      <c r="EGC34" s="15"/>
      <c r="EGD34" s="15"/>
      <c r="EGE34" s="15"/>
      <c r="EGF34" s="15"/>
      <c r="EGG34" s="15"/>
      <c r="EGH34" s="15"/>
      <c r="EGI34" s="15"/>
      <c r="EGJ34" s="15"/>
      <c r="EGK34" s="15"/>
      <c r="EGL34" s="15"/>
      <c r="EGM34" s="15"/>
      <c r="EGN34" s="15"/>
      <c r="EGO34" s="15"/>
      <c r="EGP34" s="15"/>
      <c r="EGQ34" s="15"/>
      <c r="EGR34" s="15"/>
      <c r="EGS34" s="15"/>
      <c r="EGT34" s="15"/>
      <c r="EGU34" s="15"/>
      <c r="EGV34" s="15"/>
      <c r="EGW34" s="15"/>
      <c r="EGX34" s="15"/>
      <c r="EGY34" s="15"/>
      <c r="EGZ34" s="15"/>
      <c r="EHA34" s="15"/>
      <c r="EHB34" s="15"/>
      <c r="EHC34" s="15"/>
      <c r="EHD34" s="15"/>
      <c r="EHE34" s="15"/>
      <c r="EHF34" s="15"/>
      <c r="EHG34" s="15"/>
      <c r="EHH34" s="15"/>
      <c r="EHI34" s="15"/>
      <c r="EHJ34" s="15"/>
      <c r="EHK34" s="15"/>
      <c r="EHL34" s="15"/>
      <c r="EHM34" s="15"/>
      <c r="EHN34" s="15"/>
      <c r="EHO34" s="15"/>
      <c r="EHP34" s="15"/>
      <c r="EHQ34" s="15"/>
      <c r="EHR34" s="15"/>
      <c r="EHS34" s="15"/>
      <c r="EHT34" s="15"/>
      <c r="EHU34" s="15"/>
      <c r="EHV34" s="15"/>
      <c r="EHW34" s="15"/>
      <c r="EHX34" s="15"/>
      <c r="EHY34" s="15"/>
      <c r="EHZ34" s="15"/>
      <c r="EIA34" s="15"/>
      <c r="EIB34" s="15"/>
      <c r="EIC34" s="15"/>
      <c r="EID34" s="15"/>
      <c r="EIE34" s="15"/>
      <c r="EIF34" s="15"/>
      <c r="EIG34" s="15"/>
      <c r="EIH34" s="15"/>
      <c r="EII34" s="15"/>
      <c r="EIJ34" s="15"/>
      <c r="EIK34" s="15"/>
      <c r="EIL34" s="15"/>
      <c r="EIM34" s="15"/>
      <c r="EIN34" s="15"/>
      <c r="EIO34" s="15"/>
      <c r="EIP34" s="15"/>
      <c r="EIQ34" s="15"/>
      <c r="EIR34" s="15"/>
      <c r="EIS34" s="15"/>
      <c r="EIT34" s="15"/>
      <c r="EIU34" s="15"/>
      <c r="EIV34" s="15"/>
      <c r="EIW34" s="15"/>
      <c r="EIX34" s="15"/>
      <c r="EIY34" s="15"/>
      <c r="EIZ34" s="15"/>
      <c r="EJA34" s="15"/>
      <c r="EJB34" s="15"/>
      <c r="EJC34" s="15"/>
      <c r="EJD34" s="15"/>
      <c r="EJE34" s="15"/>
      <c r="EJF34" s="15"/>
      <c r="EJG34" s="15"/>
      <c r="EJH34" s="15"/>
      <c r="EJI34" s="15"/>
      <c r="EJJ34" s="15"/>
      <c r="EJK34" s="15"/>
      <c r="EJL34" s="15"/>
      <c r="EJM34" s="15"/>
      <c r="EJN34" s="15"/>
      <c r="EJO34" s="15"/>
      <c r="EJP34" s="15"/>
      <c r="EJQ34" s="15"/>
      <c r="EJR34" s="15"/>
      <c r="EJS34" s="15"/>
      <c r="EJT34" s="15"/>
      <c r="EJU34" s="15"/>
      <c r="EJV34" s="15"/>
      <c r="EJW34" s="15"/>
      <c r="EJX34" s="15"/>
      <c r="EJY34" s="15"/>
      <c r="EJZ34" s="15"/>
      <c r="EKA34" s="15"/>
      <c r="EKB34" s="15"/>
      <c r="EKC34" s="15"/>
      <c r="EKD34" s="15"/>
      <c r="EKE34" s="15"/>
      <c r="EKF34" s="15"/>
      <c r="EKG34" s="15"/>
      <c r="EKH34" s="15"/>
      <c r="EKI34" s="15"/>
      <c r="EKJ34" s="15"/>
      <c r="EKK34" s="15"/>
      <c r="EKL34" s="15"/>
      <c r="EKM34" s="15"/>
      <c r="EKN34" s="15"/>
      <c r="EKO34" s="15"/>
      <c r="EKP34" s="15"/>
      <c r="EKQ34" s="15"/>
      <c r="EKR34" s="15"/>
      <c r="EKS34" s="15"/>
      <c r="EKT34" s="15"/>
      <c r="EKU34" s="15"/>
      <c r="EKV34" s="15"/>
      <c r="EKW34" s="15"/>
      <c r="EKX34" s="15"/>
      <c r="EKY34" s="15"/>
      <c r="EKZ34" s="15"/>
      <c r="ELA34" s="15"/>
      <c r="ELB34" s="15"/>
      <c r="ELC34" s="15"/>
      <c r="ELD34" s="15"/>
      <c r="ELE34" s="15"/>
      <c r="ELF34" s="15"/>
      <c r="ELG34" s="15"/>
      <c r="ELH34" s="15"/>
      <c r="ELI34" s="15"/>
      <c r="ELJ34" s="15"/>
      <c r="ELK34" s="15"/>
      <c r="ELL34" s="15"/>
      <c r="ELM34" s="15"/>
      <c r="ELN34" s="15"/>
      <c r="ELO34" s="15"/>
      <c r="ELP34" s="15"/>
      <c r="ELQ34" s="15"/>
      <c r="ELR34" s="15"/>
      <c r="ELS34" s="15"/>
      <c r="ELT34" s="15"/>
      <c r="ELU34" s="15"/>
      <c r="ELV34" s="15"/>
      <c r="ELW34" s="15"/>
      <c r="ELX34" s="15"/>
      <c r="ELY34" s="15"/>
      <c r="ELZ34" s="15"/>
      <c r="EMA34" s="15"/>
      <c r="EMB34" s="15"/>
      <c r="EMC34" s="15"/>
      <c r="EMD34" s="15"/>
      <c r="EME34" s="15"/>
      <c r="EMF34" s="15"/>
      <c r="EMG34" s="15"/>
      <c r="EMH34" s="15"/>
      <c r="EMI34" s="15"/>
      <c r="EMJ34" s="15"/>
      <c r="EMK34" s="15"/>
      <c r="EML34" s="15"/>
      <c r="EMM34" s="15"/>
      <c r="EMN34" s="15"/>
      <c r="EMO34" s="15"/>
      <c r="EMP34" s="15"/>
      <c r="EMQ34" s="15"/>
      <c r="EMR34" s="15"/>
      <c r="EMS34" s="15"/>
      <c r="EMT34" s="15"/>
      <c r="EMU34" s="15"/>
      <c r="EMV34" s="15"/>
      <c r="EMW34" s="15"/>
      <c r="EMX34" s="15"/>
      <c r="EMY34" s="15"/>
      <c r="EMZ34" s="15"/>
      <c r="ENA34" s="15"/>
      <c r="ENB34" s="15"/>
      <c r="ENC34" s="15"/>
      <c r="END34" s="15"/>
      <c r="ENE34" s="15"/>
      <c r="ENF34" s="15"/>
      <c r="ENG34" s="15"/>
      <c r="ENH34" s="15"/>
      <c r="ENI34" s="15"/>
      <c r="ENJ34" s="15"/>
      <c r="ENK34" s="15"/>
      <c r="ENL34" s="15"/>
      <c r="ENM34" s="15"/>
      <c r="ENN34" s="15"/>
      <c r="ENO34" s="15"/>
      <c r="ENP34" s="15"/>
      <c r="ENQ34" s="15"/>
      <c r="ENR34" s="15"/>
      <c r="ENS34" s="15"/>
      <c r="ENT34" s="15"/>
      <c r="ENU34" s="15"/>
      <c r="ENV34" s="15"/>
      <c r="ENW34" s="15"/>
      <c r="ENX34" s="15"/>
      <c r="ENY34" s="15"/>
      <c r="ENZ34" s="15"/>
      <c r="EOA34" s="15"/>
      <c r="EOB34" s="15"/>
      <c r="EOC34" s="15"/>
      <c r="EOD34" s="15"/>
      <c r="EOE34" s="15"/>
      <c r="EOF34" s="15"/>
      <c r="EOG34" s="15"/>
      <c r="EOH34" s="15"/>
      <c r="EOI34" s="15"/>
      <c r="EOJ34" s="15"/>
      <c r="EOK34" s="15"/>
      <c r="EOL34" s="15"/>
      <c r="EOM34" s="15"/>
      <c r="EON34" s="15"/>
      <c r="EOO34" s="15"/>
      <c r="EOP34" s="15"/>
      <c r="EOQ34" s="15"/>
      <c r="EOR34" s="15"/>
      <c r="EOS34" s="15"/>
      <c r="EOT34" s="15"/>
      <c r="EOU34" s="15"/>
      <c r="EOV34" s="15"/>
      <c r="EOW34" s="15"/>
      <c r="EOX34" s="15"/>
      <c r="EOY34" s="15"/>
      <c r="EOZ34" s="15"/>
      <c r="EPA34" s="15"/>
      <c r="EPB34" s="15"/>
      <c r="EPC34" s="15"/>
      <c r="EPD34" s="15"/>
      <c r="EPE34" s="15"/>
      <c r="EPF34" s="15"/>
      <c r="EPG34" s="15"/>
      <c r="EPH34" s="15"/>
      <c r="EPI34" s="15"/>
      <c r="EPJ34" s="15"/>
      <c r="EPK34" s="15"/>
      <c r="EPL34" s="15"/>
      <c r="EPM34" s="15"/>
      <c r="EPN34" s="15"/>
      <c r="EPO34" s="15"/>
      <c r="EPP34" s="15"/>
      <c r="EPQ34" s="15"/>
      <c r="EPR34" s="15"/>
      <c r="EPS34" s="15"/>
      <c r="EPT34" s="15"/>
      <c r="EPU34" s="15"/>
      <c r="EPV34" s="15"/>
      <c r="EPW34" s="15"/>
      <c r="EPX34" s="15"/>
      <c r="EPY34" s="15"/>
      <c r="EPZ34" s="15"/>
      <c r="EQA34" s="15"/>
      <c r="EQB34" s="15"/>
      <c r="EQC34" s="15"/>
      <c r="EQD34" s="15"/>
      <c r="EQE34" s="15"/>
      <c r="EQF34" s="15"/>
      <c r="EQG34" s="15"/>
      <c r="EQH34" s="15"/>
      <c r="EQI34" s="15"/>
      <c r="EQJ34" s="15"/>
      <c r="EQK34" s="15"/>
      <c r="EQL34" s="15"/>
      <c r="EQM34" s="15"/>
      <c r="EQN34" s="15"/>
      <c r="EQO34" s="15"/>
      <c r="EQP34" s="15"/>
      <c r="EQQ34" s="15"/>
      <c r="EQR34" s="15"/>
      <c r="EQS34" s="15"/>
      <c r="EQT34" s="15"/>
      <c r="EQU34" s="15"/>
      <c r="EQV34" s="15"/>
      <c r="EQW34" s="15"/>
      <c r="EQX34" s="15"/>
      <c r="EQY34" s="15"/>
      <c r="EQZ34" s="15"/>
      <c r="ERA34" s="15"/>
      <c r="ERB34" s="15"/>
      <c r="ERC34" s="15"/>
      <c r="ERD34" s="15"/>
      <c r="ERE34" s="15"/>
      <c r="ERF34" s="15"/>
      <c r="ERG34" s="15"/>
      <c r="ERH34" s="15"/>
      <c r="ERI34" s="15"/>
      <c r="ERJ34" s="15"/>
      <c r="ERK34" s="15"/>
      <c r="ERL34" s="15"/>
      <c r="ERM34" s="15"/>
      <c r="ERN34" s="15"/>
      <c r="ERO34" s="15"/>
      <c r="ERP34" s="15"/>
      <c r="ERQ34" s="15"/>
      <c r="ERR34" s="15"/>
      <c r="ERS34" s="15"/>
      <c r="ERT34" s="15"/>
      <c r="ERU34" s="15"/>
      <c r="ERV34" s="15"/>
      <c r="ERW34" s="15"/>
      <c r="ERX34" s="15"/>
      <c r="ERY34" s="15"/>
      <c r="ERZ34" s="15"/>
      <c r="ESA34" s="15"/>
      <c r="ESB34" s="15"/>
      <c r="ESC34" s="15"/>
      <c r="ESD34" s="15"/>
      <c r="ESE34" s="15"/>
      <c r="ESF34" s="15"/>
      <c r="ESG34" s="15"/>
      <c r="ESH34" s="15"/>
      <c r="ESI34" s="15"/>
      <c r="ESJ34" s="15"/>
      <c r="ESK34" s="15"/>
      <c r="ESL34" s="15"/>
      <c r="ESM34" s="15"/>
      <c r="ESN34" s="15"/>
      <c r="ESO34" s="15"/>
      <c r="ESP34" s="15"/>
      <c r="ESQ34" s="15"/>
      <c r="ESR34" s="15"/>
      <c r="ESS34" s="15"/>
      <c r="EST34" s="15"/>
      <c r="ESU34" s="15"/>
      <c r="ESV34" s="15"/>
      <c r="ESW34" s="15"/>
      <c r="ESX34" s="15"/>
      <c r="ESY34" s="15"/>
      <c r="ESZ34" s="15"/>
      <c r="ETA34" s="15"/>
      <c r="ETB34" s="15"/>
      <c r="ETC34" s="15"/>
      <c r="ETD34" s="15"/>
      <c r="ETE34" s="15"/>
      <c r="ETF34" s="15"/>
      <c r="ETG34" s="15"/>
      <c r="ETH34" s="15"/>
      <c r="ETI34" s="15"/>
      <c r="ETJ34" s="15"/>
      <c r="ETK34" s="15"/>
      <c r="ETL34" s="15"/>
      <c r="ETM34" s="15"/>
      <c r="ETN34" s="15"/>
      <c r="ETO34" s="15"/>
      <c r="ETP34" s="15"/>
      <c r="ETQ34" s="15"/>
      <c r="ETR34" s="15"/>
      <c r="ETS34" s="15"/>
      <c r="ETT34" s="15"/>
      <c r="ETU34" s="15"/>
      <c r="ETV34" s="15"/>
      <c r="ETW34" s="15"/>
      <c r="ETX34" s="15"/>
      <c r="ETY34" s="15"/>
      <c r="ETZ34" s="15"/>
      <c r="EUA34" s="15"/>
      <c r="EUB34" s="15"/>
      <c r="EUC34" s="15"/>
      <c r="EUD34" s="15"/>
      <c r="EUE34" s="15"/>
      <c r="EUF34" s="15"/>
      <c r="EUG34" s="15"/>
      <c r="EUH34" s="15"/>
      <c r="EUI34" s="15"/>
      <c r="EUJ34" s="15"/>
      <c r="EUK34" s="15"/>
      <c r="EUL34" s="15"/>
      <c r="EUM34" s="15"/>
      <c r="EUN34" s="15"/>
      <c r="EUO34" s="15"/>
      <c r="EUP34" s="15"/>
      <c r="EUQ34" s="15"/>
      <c r="EUR34" s="15"/>
      <c r="EUS34" s="15"/>
      <c r="EUT34" s="15"/>
      <c r="EUU34" s="15"/>
      <c r="EUV34" s="15"/>
      <c r="EUW34" s="15"/>
      <c r="EUX34" s="15"/>
      <c r="EUY34" s="15"/>
      <c r="EUZ34" s="15"/>
      <c r="EVA34" s="15"/>
      <c r="EVB34" s="15"/>
      <c r="EVC34" s="15"/>
      <c r="EVD34" s="15"/>
      <c r="EVE34" s="15"/>
      <c r="EVF34" s="15"/>
      <c r="EVG34" s="15"/>
      <c r="EVH34" s="15"/>
      <c r="EVI34" s="15"/>
      <c r="EVJ34" s="15"/>
      <c r="EVK34" s="15"/>
      <c r="EVL34" s="15"/>
      <c r="EVM34" s="15"/>
      <c r="EVN34" s="15"/>
      <c r="EVO34" s="15"/>
      <c r="EVP34" s="15"/>
      <c r="EVQ34" s="15"/>
      <c r="EVR34" s="15"/>
      <c r="EVS34" s="15"/>
      <c r="EVT34" s="15"/>
      <c r="EVU34" s="15"/>
      <c r="EVV34" s="15"/>
      <c r="EVW34" s="15"/>
      <c r="EVX34" s="15"/>
      <c r="EVY34" s="15"/>
      <c r="EVZ34" s="15"/>
      <c r="EWA34" s="15"/>
      <c r="EWB34" s="15"/>
      <c r="EWC34" s="15"/>
      <c r="EWD34" s="15"/>
      <c r="EWE34" s="15"/>
      <c r="EWF34" s="15"/>
      <c r="EWG34" s="15"/>
      <c r="EWH34" s="15"/>
      <c r="EWI34" s="15"/>
      <c r="EWJ34" s="15"/>
      <c r="EWK34" s="15"/>
      <c r="EWL34" s="15"/>
      <c r="EWM34" s="15"/>
      <c r="EWN34" s="15"/>
      <c r="EWO34" s="15"/>
      <c r="EWP34" s="15"/>
      <c r="EWQ34" s="15"/>
      <c r="EWR34" s="15"/>
      <c r="EWS34" s="15"/>
      <c r="EWT34" s="15"/>
      <c r="EWU34" s="15"/>
      <c r="EWV34" s="15"/>
      <c r="EWW34" s="15"/>
      <c r="EWX34" s="15"/>
      <c r="EWY34" s="15"/>
      <c r="EWZ34" s="15"/>
      <c r="EXA34" s="15"/>
      <c r="EXB34" s="15"/>
      <c r="EXC34" s="15"/>
      <c r="EXD34" s="15"/>
      <c r="EXE34" s="15"/>
      <c r="EXF34" s="15"/>
      <c r="EXG34" s="15"/>
      <c r="EXH34" s="15"/>
      <c r="EXI34" s="15"/>
      <c r="EXJ34" s="15"/>
      <c r="EXK34" s="15"/>
      <c r="EXL34" s="15"/>
      <c r="EXM34" s="15"/>
      <c r="EXN34" s="15"/>
      <c r="EXO34" s="15"/>
      <c r="EXP34" s="15"/>
      <c r="EXQ34" s="15"/>
      <c r="EXR34" s="15"/>
      <c r="EXS34" s="15"/>
      <c r="EXT34" s="15"/>
      <c r="EXU34" s="15"/>
      <c r="EXV34" s="15"/>
      <c r="EXW34" s="15"/>
      <c r="EXX34" s="15"/>
      <c r="EXY34" s="15"/>
      <c r="EXZ34" s="15"/>
      <c r="EYA34" s="15"/>
      <c r="EYB34" s="15"/>
      <c r="EYC34" s="15"/>
      <c r="EYD34" s="15"/>
      <c r="EYE34" s="15"/>
      <c r="EYF34" s="15"/>
      <c r="EYG34" s="15"/>
      <c r="EYH34" s="15"/>
      <c r="EYI34" s="15"/>
      <c r="EYJ34" s="15"/>
      <c r="EYK34" s="15"/>
      <c r="EYL34" s="15"/>
      <c r="EYM34" s="15"/>
      <c r="EYN34" s="15"/>
      <c r="EYO34" s="15"/>
      <c r="EYP34" s="15"/>
      <c r="EYQ34" s="15"/>
      <c r="EYR34" s="15"/>
      <c r="EYS34" s="15"/>
      <c r="EYT34" s="15"/>
      <c r="EYU34" s="15"/>
      <c r="EYV34" s="15"/>
      <c r="EYW34" s="15"/>
      <c r="EYX34" s="15"/>
      <c r="EYY34" s="15"/>
      <c r="EYZ34" s="15"/>
      <c r="EZA34" s="15"/>
      <c r="EZB34" s="15"/>
      <c r="EZC34" s="15"/>
      <c r="EZD34" s="15"/>
      <c r="EZE34" s="15"/>
      <c r="EZF34" s="15"/>
      <c r="EZG34" s="15"/>
      <c r="EZH34" s="15"/>
      <c r="EZI34" s="15"/>
      <c r="EZJ34" s="15"/>
      <c r="EZK34" s="15"/>
      <c r="EZL34" s="15"/>
      <c r="EZM34" s="15"/>
      <c r="EZN34" s="15"/>
      <c r="EZO34" s="15"/>
      <c r="EZP34" s="15"/>
      <c r="EZQ34" s="15"/>
      <c r="EZR34" s="15"/>
      <c r="EZS34" s="15"/>
      <c r="EZT34" s="15"/>
      <c r="EZU34" s="15"/>
      <c r="EZV34" s="15"/>
      <c r="EZW34" s="15"/>
      <c r="EZX34" s="15"/>
      <c r="EZY34" s="15"/>
      <c r="EZZ34" s="15"/>
      <c r="FAA34" s="15"/>
      <c r="FAB34" s="15"/>
      <c r="FAC34" s="15"/>
      <c r="FAD34" s="15"/>
      <c r="FAE34" s="15"/>
      <c r="FAF34" s="15"/>
      <c r="FAG34" s="15"/>
      <c r="FAH34" s="15"/>
      <c r="FAI34" s="15"/>
      <c r="FAJ34" s="15"/>
      <c r="FAK34" s="15"/>
      <c r="FAL34" s="15"/>
      <c r="FAM34" s="15"/>
      <c r="FAN34" s="15"/>
      <c r="FAO34" s="15"/>
      <c r="FAP34" s="15"/>
      <c r="FAQ34" s="15"/>
      <c r="FAR34" s="15"/>
      <c r="FAS34" s="15"/>
      <c r="FAT34" s="15"/>
      <c r="FAU34" s="15"/>
      <c r="FAV34" s="15"/>
      <c r="FAW34" s="15"/>
      <c r="FAX34" s="15"/>
      <c r="FAY34" s="15"/>
      <c r="FAZ34" s="15"/>
      <c r="FBA34" s="15"/>
      <c r="FBB34" s="15"/>
      <c r="FBC34" s="15"/>
      <c r="FBD34" s="15"/>
      <c r="FBE34" s="15"/>
      <c r="FBF34" s="15"/>
      <c r="FBG34" s="15"/>
      <c r="FBH34" s="15"/>
      <c r="FBI34" s="15"/>
      <c r="FBJ34" s="15"/>
      <c r="FBK34" s="15"/>
      <c r="FBL34" s="15"/>
      <c r="FBM34" s="15"/>
      <c r="FBN34" s="15"/>
      <c r="FBO34" s="15"/>
      <c r="FBP34" s="15"/>
      <c r="FBQ34" s="15"/>
      <c r="FBR34" s="15"/>
      <c r="FBS34" s="15"/>
      <c r="FBT34" s="15"/>
      <c r="FBU34" s="15"/>
      <c r="FBV34" s="15"/>
      <c r="FBW34" s="15"/>
      <c r="FBX34" s="15"/>
      <c r="FBY34" s="15"/>
      <c r="FBZ34" s="15"/>
      <c r="FCA34" s="15"/>
      <c r="FCB34" s="15"/>
      <c r="FCC34" s="15"/>
      <c r="FCD34" s="15"/>
      <c r="FCE34" s="15"/>
      <c r="FCF34" s="15"/>
      <c r="FCG34" s="15"/>
      <c r="FCH34" s="15"/>
      <c r="FCI34" s="15"/>
      <c r="FCJ34" s="15"/>
      <c r="FCK34" s="15"/>
      <c r="FCL34" s="15"/>
      <c r="FCM34" s="15"/>
      <c r="FCN34" s="15"/>
      <c r="FCO34" s="15"/>
      <c r="FCP34" s="15"/>
      <c r="FCQ34" s="15"/>
      <c r="FCR34" s="15"/>
      <c r="FCS34" s="15"/>
      <c r="FCT34" s="15"/>
      <c r="FCU34" s="15"/>
      <c r="FCV34" s="15"/>
      <c r="FCW34" s="15"/>
      <c r="FCX34" s="15"/>
      <c r="FCY34" s="15"/>
      <c r="FCZ34" s="15"/>
      <c r="FDA34" s="15"/>
      <c r="FDB34" s="15"/>
      <c r="FDC34" s="15"/>
      <c r="FDD34" s="15"/>
      <c r="FDE34" s="15"/>
      <c r="FDF34" s="15"/>
      <c r="FDG34" s="15"/>
      <c r="FDH34" s="15"/>
      <c r="FDI34" s="15"/>
      <c r="FDJ34" s="15"/>
      <c r="FDK34" s="15"/>
      <c r="FDL34" s="15"/>
      <c r="FDM34" s="15"/>
      <c r="FDN34" s="15"/>
      <c r="FDO34" s="15"/>
      <c r="FDP34" s="15"/>
      <c r="FDQ34" s="15"/>
      <c r="FDR34" s="15"/>
      <c r="FDS34" s="15"/>
      <c r="FDT34" s="15"/>
      <c r="FDU34" s="15"/>
      <c r="FDV34" s="15"/>
      <c r="FDW34" s="15"/>
      <c r="FDX34" s="15"/>
      <c r="FDY34" s="15"/>
      <c r="FDZ34" s="15"/>
      <c r="FEA34" s="15"/>
      <c r="FEB34" s="15"/>
      <c r="FEC34" s="15"/>
      <c r="FED34" s="15"/>
      <c r="FEE34" s="15"/>
      <c r="FEF34" s="15"/>
      <c r="FEG34" s="15"/>
      <c r="FEH34" s="15"/>
      <c r="FEI34" s="15"/>
      <c r="FEJ34" s="15"/>
      <c r="FEK34" s="15"/>
      <c r="FEL34" s="15"/>
      <c r="FEM34" s="15"/>
      <c r="FEN34" s="15"/>
      <c r="FEO34" s="15"/>
      <c r="FEP34" s="15"/>
      <c r="FEQ34" s="15"/>
      <c r="FER34" s="15"/>
      <c r="FES34" s="15"/>
      <c r="FET34" s="15"/>
      <c r="FEU34" s="15"/>
      <c r="FEV34" s="15"/>
      <c r="FEW34" s="15"/>
      <c r="FEX34" s="15"/>
      <c r="FEY34" s="15"/>
      <c r="FEZ34" s="15"/>
      <c r="FFA34" s="15"/>
      <c r="FFB34" s="15"/>
      <c r="FFC34" s="15"/>
      <c r="FFD34" s="15"/>
      <c r="FFE34" s="15"/>
      <c r="FFF34" s="15"/>
      <c r="FFG34" s="15"/>
      <c r="FFH34" s="15"/>
      <c r="FFI34" s="15"/>
      <c r="FFJ34" s="15"/>
      <c r="FFK34" s="15"/>
      <c r="FFL34" s="15"/>
      <c r="FFM34" s="15"/>
      <c r="FFN34" s="15"/>
      <c r="FFO34" s="15"/>
      <c r="FFP34" s="15"/>
      <c r="FFQ34" s="15"/>
      <c r="FFR34" s="15"/>
      <c r="FFS34" s="15"/>
      <c r="FFT34" s="15"/>
      <c r="FFU34" s="15"/>
      <c r="FFV34" s="15"/>
      <c r="FFW34" s="15"/>
      <c r="FFX34" s="15"/>
      <c r="FFY34" s="15"/>
      <c r="FFZ34" s="15"/>
      <c r="FGA34" s="15"/>
      <c r="FGB34" s="15"/>
      <c r="FGC34" s="15"/>
      <c r="FGD34" s="15"/>
      <c r="FGE34" s="15"/>
      <c r="FGF34" s="15"/>
      <c r="FGG34" s="15"/>
      <c r="FGH34" s="15"/>
      <c r="FGI34" s="15"/>
      <c r="FGJ34" s="15"/>
      <c r="FGK34" s="15"/>
      <c r="FGL34" s="15"/>
      <c r="FGM34" s="15"/>
      <c r="FGN34" s="15"/>
      <c r="FGO34" s="15"/>
      <c r="FGP34" s="15"/>
      <c r="FGQ34" s="15"/>
      <c r="FGR34" s="15"/>
      <c r="FGS34" s="15"/>
      <c r="FGT34" s="15"/>
      <c r="FGU34" s="15"/>
      <c r="FGV34" s="15"/>
      <c r="FGW34" s="15"/>
      <c r="FGX34" s="15"/>
      <c r="FGY34" s="15"/>
      <c r="FGZ34" s="15"/>
      <c r="FHA34" s="15"/>
      <c r="FHB34" s="15"/>
      <c r="FHC34" s="15"/>
      <c r="FHD34" s="15"/>
      <c r="FHE34" s="15"/>
      <c r="FHF34" s="15"/>
      <c r="FHG34" s="15"/>
      <c r="FHH34" s="15"/>
      <c r="FHI34" s="15"/>
      <c r="FHJ34" s="15"/>
      <c r="FHK34" s="15"/>
      <c r="FHL34" s="15"/>
      <c r="FHM34" s="15"/>
      <c r="FHN34" s="15"/>
      <c r="FHO34" s="15"/>
      <c r="FHP34" s="15"/>
      <c r="FHQ34" s="15"/>
      <c r="FHR34" s="15"/>
      <c r="FHS34" s="15"/>
      <c r="FHT34" s="15"/>
      <c r="FHU34" s="15"/>
      <c r="FHV34" s="15"/>
      <c r="FHW34" s="15"/>
      <c r="FHX34" s="15"/>
      <c r="FHY34" s="15"/>
      <c r="FHZ34" s="15"/>
      <c r="FIA34" s="15"/>
      <c r="FIB34" s="15"/>
      <c r="FIC34" s="15"/>
      <c r="FID34" s="15"/>
      <c r="FIE34" s="15"/>
      <c r="FIF34" s="15"/>
      <c r="FIG34" s="15"/>
      <c r="FIH34" s="15"/>
      <c r="FII34" s="15"/>
      <c r="FIJ34" s="15"/>
      <c r="FIK34" s="15"/>
      <c r="FIL34" s="15"/>
      <c r="FIM34" s="15"/>
      <c r="FIN34" s="15"/>
      <c r="FIO34" s="15"/>
      <c r="FIP34" s="15"/>
      <c r="FIQ34" s="15"/>
      <c r="FIR34" s="15"/>
      <c r="FIS34" s="15"/>
      <c r="FIT34" s="15"/>
      <c r="FIU34" s="15"/>
      <c r="FIV34" s="15"/>
      <c r="FIW34" s="15"/>
      <c r="FIX34" s="15"/>
      <c r="FIY34" s="15"/>
      <c r="FIZ34" s="15"/>
      <c r="FJA34" s="15"/>
      <c r="FJB34" s="15"/>
      <c r="FJC34" s="15"/>
      <c r="FJD34" s="15"/>
      <c r="FJE34" s="15"/>
      <c r="FJF34" s="15"/>
      <c r="FJG34" s="15"/>
      <c r="FJH34" s="15"/>
      <c r="FJI34" s="15"/>
      <c r="FJJ34" s="15"/>
      <c r="FJK34" s="15"/>
      <c r="FJL34" s="15"/>
      <c r="FJM34" s="15"/>
      <c r="FJN34" s="15"/>
      <c r="FJO34" s="15"/>
      <c r="FJP34" s="15"/>
      <c r="FJQ34" s="15"/>
      <c r="FJR34" s="15"/>
      <c r="FJS34" s="15"/>
      <c r="FJT34" s="15"/>
      <c r="FJU34" s="15"/>
      <c r="FJV34" s="15"/>
      <c r="FJW34" s="15"/>
      <c r="FJX34" s="15"/>
      <c r="FJY34" s="15"/>
      <c r="FJZ34" s="15"/>
      <c r="FKA34" s="15"/>
      <c r="FKB34" s="15"/>
      <c r="FKC34" s="15"/>
      <c r="FKD34" s="15"/>
      <c r="FKE34" s="15"/>
      <c r="FKF34" s="15"/>
      <c r="FKG34" s="15"/>
      <c r="FKH34" s="15"/>
      <c r="FKI34" s="15"/>
      <c r="FKJ34" s="15"/>
      <c r="FKK34" s="15"/>
      <c r="FKL34" s="15"/>
      <c r="FKM34" s="15"/>
      <c r="FKN34" s="15"/>
      <c r="FKO34" s="15"/>
      <c r="FKP34" s="15"/>
      <c r="FKQ34" s="15"/>
      <c r="FKR34" s="15"/>
      <c r="FKS34" s="15"/>
      <c r="FKT34" s="15"/>
      <c r="FKU34" s="15"/>
      <c r="FKV34" s="15"/>
      <c r="FKW34" s="15"/>
      <c r="FKX34" s="15"/>
      <c r="FKY34" s="15"/>
      <c r="FKZ34" s="15"/>
      <c r="FLA34" s="15"/>
      <c r="FLB34" s="15"/>
      <c r="FLC34" s="15"/>
      <c r="FLD34" s="15"/>
      <c r="FLE34" s="15"/>
      <c r="FLF34" s="15"/>
      <c r="FLG34" s="15"/>
      <c r="FLH34" s="15"/>
      <c r="FLI34" s="15"/>
      <c r="FLJ34" s="15"/>
      <c r="FLK34" s="15"/>
      <c r="FLL34" s="15"/>
      <c r="FLM34" s="15"/>
      <c r="FLN34" s="15"/>
      <c r="FLO34" s="15"/>
      <c r="FLP34" s="15"/>
      <c r="FLQ34" s="15"/>
      <c r="FLR34" s="15"/>
      <c r="FLS34" s="15"/>
      <c r="FLT34" s="15"/>
      <c r="FLU34" s="15"/>
      <c r="FLV34" s="15"/>
      <c r="FLW34" s="15"/>
      <c r="FLX34" s="15"/>
      <c r="FLY34" s="15"/>
      <c r="FLZ34" s="15"/>
      <c r="FMA34" s="15"/>
      <c r="FMB34" s="15"/>
      <c r="FMC34" s="15"/>
      <c r="FMD34" s="15"/>
      <c r="FME34" s="15"/>
      <c r="FMF34" s="15"/>
      <c r="FMG34" s="15"/>
      <c r="FMH34" s="15"/>
      <c r="FMI34" s="15"/>
      <c r="FMJ34" s="15"/>
      <c r="FMK34" s="15"/>
      <c r="FML34" s="15"/>
      <c r="FMM34" s="15"/>
      <c r="FMN34" s="15"/>
      <c r="FMO34" s="15"/>
      <c r="FMP34" s="15"/>
      <c r="FMQ34" s="15"/>
      <c r="FMR34" s="15"/>
      <c r="FMS34" s="15"/>
      <c r="FMT34" s="15"/>
      <c r="FMU34" s="15"/>
      <c r="FMV34" s="15"/>
      <c r="FMW34" s="15"/>
      <c r="FMX34" s="15"/>
      <c r="FMY34" s="15"/>
      <c r="FMZ34" s="15"/>
      <c r="FNA34" s="15"/>
      <c r="FNB34" s="15"/>
      <c r="FNC34" s="15"/>
      <c r="FND34" s="15"/>
      <c r="FNE34" s="15"/>
      <c r="FNF34" s="15"/>
      <c r="FNG34" s="15"/>
      <c r="FNH34" s="15"/>
      <c r="FNI34" s="15"/>
      <c r="FNJ34" s="15"/>
      <c r="FNK34" s="15"/>
      <c r="FNL34" s="15"/>
      <c r="FNM34" s="15"/>
      <c r="FNN34" s="15"/>
      <c r="FNO34" s="15"/>
      <c r="FNP34" s="15"/>
      <c r="FNQ34" s="15"/>
      <c r="FNR34" s="15"/>
      <c r="FNS34" s="15"/>
      <c r="FNT34" s="15"/>
      <c r="FNU34" s="15"/>
      <c r="FNV34" s="15"/>
      <c r="FNW34" s="15"/>
      <c r="FNX34" s="15"/>
      <c r="FNY34" s="15"/>
      <c r="FNZ34" s="15"/>
      <c r="FOA34" s="15"/>
      <c r="FOB34" s="15"/>
      <c r="FOC34" s="15"/>
      <c r="FOD34" s="15"/>
      <c r="FOE34" s="15"/>
      <c r="FOF34" s="15"/>
      <c r="FOG34" s="15"/>
      <c r="FOH34" s="15"/>
      <c r="FOI34" s="15"/>
      <c r="FOJ34" s="15"/>
      <c r="FOK34" s="15"/>
      <c r="FOL34" s="15"/>
      <c r="FOM34" s="15"/>
      <c r="FON34" s="15"/>
      <c r="FOO34" s="15"/>
      <c r="FOP34" s="15"/>
      <c r="FOQ34" s="15"/>
      <c r="FOR34" s="15"/>
      <c r="FOS34" s="15"/>
      <c r="FOT34" s="15"/>
      <c r="FOU34" s="15"/>
      <c r="FOV34" s="15"/>
      <c r="FOW34" s="15"/>
      <c r="FOX34" s="15"/>
      <c r="FOY34" s="15"/>
      <c r="FOZ34" s="15"/>
      <c r="FPA34" s="15"/>
      <c r="FPB34" s="15"/>
      <c r="FPC34" s="15"/>
      <c r="FPD34" s="15"/>
      <c r="FPE34" s="15"/>
      <c r="FPF34" s="15"/>
      <c r="FPG34" s="15"/>
      <c r="FPH34" s="15"/>
      <c r="FPI34" s="15"/>
      <c r="FPJ34" s="15"/>
      <c r="FPK34" s="15"/>
      <c r="FPL34" s="15"/>
      <c r="FPM34" s="15"/>
      <c r="FPN34" s="15"/>
      <c r="FPO34" s="15"/>
      <c r="FPP34" s="15"/>
      <c r="FPQ34" s="15"/>
      <c r="FPR34" s="15"/>
      <c r="FPS34" s="15"/>
      <c r="FPT34" s="15"/>
      <c r="FPU34" s="15"/>
      <c r="FPV34" s="15"/>
      <c r="FPW34" s="15"/>
      <c r="FPX34" s="15"/>
      <c r="FPY34" s="15"/>
      <c r="FPZ34" s="15"/>
      <c r="FQA34" s="15"/>
      <c r="FQB34" s="15"/>
      <c r="FQC34" s="15"/>
      <c r="FQD34" s="15"/>
      <c r="FQE34" s="15"/>
      <c r="FQF34" s="15"/>
      <c r="FQG34" s="15"/>
      <c r="FQH34" s="15"/>
      <c r="FQI34" s="15"/>
      <c r="FQJ34" s="15"/>
      <c r="FQK34" s="15"/>
      <c r="FQL34" s="15"/>
      <c r="FQM34" s="15"/>
      <c r="FQN34" s="15"/>
      <c r="FQO34" s="15"/>
      <c r="FQP34" s="15"/>
      <c r="FQQ34" s="15"/>
      <c r="FQR34" s="15"/>
      <c r="FQS34" s="15"/>
      <c r="FQT34" s="15"/>
      <c r="FQU34" s="15"/>
      <c r="FQV34" s="15"/>
      <c r="FQW34" s="15"/>
      <c r="FQX34" s="15"/>
      <c r="FQY34" s="15"/>
      <c r="FQZ34" s="15"/>
      <c r="FRA34" s="15"/>
      <c r="FRB34" s="15"/>
      <c r="FRC34" s="15"/>
      <c r="FRD34" s="15"/>
      <c r="FRE34" s="15"/>
      <c r="FRF34" s="15"/>
      <c r="FRG34" s="15"/>
      <c r="FRH34" s="15"/>
      <c r="FRI34" s="15"/>
      <c r="FRJ34" s="15"/>
      <c r="FRK34" s="15"/>
      <c r="FRL34" s="15"/>
      <c r="FRM34" s="15"/>
      <c r="FRN34" s="15"/>
      <c r="FRO34" s="15"/>
      <c r="FRP34" s="15"/>
      <c r="FRQ34" s="15"/>
      <c r="FRR34" s="15"/>
      <c r="FRS34" s="15"/>
      <c r="FRT34" s="15"/>
      <c r="FRU34" s="15"/>
      <c r="FRV34" s="15"/>
      <c r="FRW34" s="15"/>
      <c r="FRX34" s="15"/>
      <c r="FRY34" s="15"/>
      <c r="FRZ34" s="15"/>
      <c r="FSA34" s="15"/>
    </row>
    <row r="35" spans="1:4551" ht="75" x14ac:dyDescent="0.25">
      <c r="A35" s="122"/>
      <c r="B35" s="122" t="s">
        <v>175</v>
      </c>
    </row>
    <row r="36" spans="1:4551" ht="18" customHeight="1" x14ac:dyDescent="0.25">
      <c r="A36" s="307"/>
      <c r="B36" s="307" t="s">
        <v>176</v>
      </c>
    </row>
    <row r="37" spans="1:4551" s="17" customFormat="1" x14ac:dyDescent="0.25">
      <c r="A37" s="122"/>
      <c r="B37" s="122" t="s">
        <v>177</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5"/>
      <c r="JS37" s="15"/>
      <c r="JT37" s="15"/>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15"/>
      <c r="NI37" s="15"/>
      <c r="NJ37" s="15"/>
      <c r="NK37" s="15"/>
      <c r="NL37" s="15"/>
      <c r="NM37" s="15"/>
      <c r="NN37" s="15"/>
      <c r="NO37" s="15"/>
      <c r="NP37" s="15"/>
      <c r="NQ37" s="15"/>
      <c r="NR37" s="15"/>
      <c r="NS37" s="15"/>
      <c r="NT37" s="15"/>
      <c r="NU37" s="15"/>
      <c r="NV37" s="15"/>
      <c r="NW37" s="15"/>
      <c r="NX37" s="15"/>
      <c r="NY37" s="15"/>
      <c r="NZ37" s="15"/>
      <c r="OA37" s="15"/>
      <c r="OB37" s="15"/>
      <c r="OC37" s="15"/>
      <c r="OD37" s="15"/>
      <c r="OE37" s="15"/>
      <c r="OF37" s="15"/>
      <c r="OG37" s="15"/>
      <c r="OH37" s="15"/>
      <c r="OI37" s="15"/>
      <c r="OJ37" s="15"/>
      <c r="OK37" s="15"/>
      <c r="OL37" s="15"/>
      <c r="OM37" s="15"/>
      <c r="ON37" s="15"/>
      <c r="OO37" s="15"/>
      <c r="OP37" s="15"/>
      <c r="OQ37" s="15"/>
      <c r="OR37" s="15"/>
      <c r="OS37" s="15"/>
      <c r="OT37" s="15"/>
      <c r="OU37" s="15"/>
      <c r="OV37" s="15"/>
      <c r="OW37" s="15"/>
      <c r="OX37" s="15"/>
      <c r="OY37" s="15"/>
      <c r="OZ37" s="15"/>
      <c r="PA37" s="15"/>
      <c r="PB37" s="15"/>
      <c r="PC37" s="15"/>
      <c r="PD37" s="15"/>
      <c r="PE37" s="15"/>
      <c r="PF37" s="15"/>
      <c r="PG37" s="15"/>
      <c r="PH37" s="15"/>
      <c r="PI37" s="15"/>
      <c r="PJ37" s="15"/>
      <c r="PK37" s="15"/>
      <c r="PL37" s="15"/>
      <c r="PM37" s="15"/>
      <c r="PN37" s="15"/>
      <c r="PO37" s="15"/>
      <c r="PP37" s="15"/>
      <c r="PQ37" s="15"/>
      <c r="PR37" s="15"/>
      <c r="PS37" s="15"/>
      <c r="PT37" s="15"/>
      <c r="PU37" s="15"/>
      <c r="PV37" s="15"/>
      <c r="PW37" s="15"/>
      <c r="PX37" s="15"/>
      <c r="PY37" s="15"/>
      <c r="PZ37" s="15"/>
      <c r="QA37" s="15"/>
      <c r="QB37" s="15"/>
      <c r="QC37" s="15"/>
      <c r="QD37" s="15"/>
      <c r="QE37" s="15"/>
      <c r="QF37" s="15"/>
      <c r="QG37" s="15"/>
      <c r="QH37" s="15"/>
      <c r="QI37" s="15"/>
      <c r="QJ37" s="15"/>
      <c r="QK37" s="15"/>
      <c r="QL37" s="15"/>
      <c r="QM37" s="15"/>
      <c r="QN37" s="15"/>
      <c r="QO37" s="15"/>
      <c r="QP37" s="15"/>
      <c r="QQ37" s="15"/>
      <c r="QR37" s="15"/>
      <c r="QS37" s="15"/>
      <c r="QT37" s="15"/>
      <c r="QU37" s="15"/>
      <c r="QV37" s="15"/>
      <c r="QW37" s="15"/>
      <c r="QX37" s="15"/>
      <c r="QY37" s="15"/>
      <c r="QZ37" s="15"/>
      <c r="RA37" s="15"/>
      <c r="RB37" s="15"/>
      <c r="RC37" s="15"/>
      <c r="RD37" s="15"/>
      <c r="RE37" s="15"/>
      <c r="RF37" s="15"/>
      <c r="RG37" s="15"/>
      <c r="RH37" s="15"/>
      <c r="RI37" s="15"/>
      <c r="RJ37" s="15"/>
      <c r="RK37" s="15"/>
      <c r="RL37" s="15"/>
      <c r="RM37" s="15"/>
      <c r="RN37" s="15"/>
      <c r="RO37" s="15"/>
      <c r="RP37" s="15"/>
      <c r="RQ37" s="15"/>
      <c r="RR37" s="15"/>
      <c r="RS37" s="15"/>
      <c r="RT37" s="15"/>
      <c r="RU37" s="15"/>
      <c r="RV37" s="15"/>
      <c r="RW37" s="15"/>
      <c r="RX37" s="15"/>
      <c r="RY37" s="15"/>
      <c r="RZ37" s="15"/>
      <c r="SA37" s="15"/>
      <c r="SB37" s="15"/>
      <c r="SC37" s="15"/>
      <c r="SD37" s="15"/>
      <c r="SE37" s="15"/>
      <c r="SF37" s="15"/>
      <c r="SG37" s="15"/>
      <c r="SH37" s="15"/>
      <c r="SI37" s="15"/>
      <c r="SJ37" s="15"/>
      <c r="SK37" s="15"/>
      <c r="SL37" s="15"/>
      <c r="SM37" s="15"/>
      <c r="SN37" s="15"/>
      <c r="SO37" s="15"/>
      <c r="SP37" s="15"/>
      <c r="SQ37" s="15"/>
      <c r="SR37" s="15"/>
      <c r="SS37" s="15"/>
      <c r="ST37" s="15"/>
      <c r="SU37" s="15"/>
      <c r="SV37" s="15"/>
      <c r="SW37" s="15"/>
      <c r="SX37" s="15"/>
      <c r="SY37" s="15"/>
      <c r="SZ37" s="15"/>
      <c r="TA37" s="15"/>
      <c r="TB37" s="15"/>
      <c r="TC37" s="15"/>
      <c r="TD37" s="15"/>
      <c r="TE37" s="15"/>
      <c r="TF37" s="15"/>
      <c r="TG37" s="15"/>
      <c r="TH37" s="15"/>
      <c r="TI37" s="15"/>
      <c r="TJ37" s="15"/>
      <c r="TK37" s="15"/>
      <c r="TL37" s="15"/>
      <c r="TM37" s="15"/>
      <c r="TN37" s="15"/>
      <c r="TO37" s="15"/>
      <c r="TP37" s="15"/>
      <c r="TQ37" s="15"/>
      <c r="TR37" s="15"/>
      <c r="TS37" s="15"/>
      <c r="TT37" s="15"/>
      <c r="TU37" s="15"/>
      <c r="TV37" s="15"/>
      <c r="TW37" s="15"/>
      <c r="TX37" s="15"/>
      <c r="TY37" s="15"/>
      <c r="TZ37" s="15"/>
      <c r="UA37" s="15"/>
      <c r="UB37" s="15"/>
      <c r="UC37" s="15"/>
      <c r="UD37" s="15"/>
      <c r="UE37" s="15"/>
      <c r="UF37" s="15"/>
      <c r="UG37" s="15"/>
      <c r="UH37" s="15"/>
      <c r="UI37" s="15"/>
      <c r="UJ37" s="15"/>
      <c r="UK37" s="15"/>
      <c r="UL37" s="15"/>
      <c r="UM37" s="15"/>
      <c r="UN37" s="15"/>
      <c r="UO37" s="15"/>
      <c r="UP37" s="15"/>
      <c r="UQ37" s="15"/>
      <c r="UR37" s="15"/>
      <c r="US37" s="15"/>
      <c r="UT37" s="15"/>
      <c r="UU37" s="15"/>
      <c r="UV37" s="15"/>
      <c r="UW37" s="15"/>
      <c r="UX37" s="15"/>
      <c r="UY37" s="15"/>
      <c r="UZ37" s="15"/>
      <c r="VA37" s="15"/>
      <c r="VB37" s="15"/>
      <c r="VC37" s="15"/>
      <c r="VD37" s="15"/>
      <c r="VE37" s="15"/>
      <c r="VF37" s="15"/>
      <c r="VG37" s="15"/>
      <c r="VH37" s="15"/>
      <c r="VI37" s="15"/>
      <c r="VJ37" s="15"/>
      <c r="VK37" s="15"/>
      <c r="VL37" s="15"/>
      <c r="VM37" s="15"/>
      <c r="VN37" s="15"/>
      <c r="VO37" s="15"/>
      <c r="VP37" s="15"/>
      <c r="VQ37" s="15"/>
      <c r="VR37" s="15"/>
      <c r="VS37" s="15"/>
      <c r="VT37" s="15"/>
      <c r="VU37" s="15"/>
      <c r="VV37" s="15"/>
      <c r="VW37" s="15"/>
      <c r="VX37" s="15"/>
      <c r="VY37" s="15"/>
      <c r="VZ37" s="15"/>
      <c r="WA37" s="15"/>
      <c r="WB37" s="15"/>
      <c r="WC37" s="15"/>
      <c r="WD37" s="15"/>
      <c r="WE37" s="15"/>
      <c r="WF37" s="15"/>
      <c r="WG37" s="15"/>
      <c r="WH37" s="15"/>
      <c r="WI37" s="15"/>
      <c r="WJ37" s="15"/>
      <c r="WK37" s="15"/>
      <c r="WL37" s="15"/>
      <c r="WM37" s="15"/>
      <c r="WN37" s="15"/>
      <c r="WO37" s="15"/>
      <c r="WP37" s="15"/>
      <c r="WQ37" s="15"/>
      <c r="WR37" s="15"/>
      <c r="WS37" s="15"/>
      <c r="WT37" s="15"/>
      <c r="WU37" s="15"/>
      <c r="WV37" s="15"/>
      <c r="WW37" s="15"/>
      <c r="WX37" s="15"/>
      <c r="WY37" s="15"/>
      <c r="WZ37" s="15"/>
      <c r="XA37" s="15"/>
      <c r="XB37" s="15"/>
      <c r="XC37" s="15"/>
      <c r="XD37" s="15"/>
      <c r="XE37" s="15"/>
      <c r="XF37" s="15"/>
      <c r="XG37" s="15"/>
      <c r="XH37" s="15"/>
      <c r="XI37" s="15"/>
      <c r="XJ37" s="15"/>
      <c r="XK37" s="15"/>
      <c r="XL37" s="15"/>
      <c r="XM37" s="15"/>
      <c r="XN37" s="15"/>
      <c r="XO37" s="15"/>
      <c r="XP37" s="15"/>
      <c r="XQ37" s="15"/>
      <c r="XR37" s="15"/>
      <c r="XS37" s="15"/>
      <c r="XT37" s="15"/>
      <c r="XU37" s="15"/>
      <c r="XV37" s="15"/>
      <c r="XW37" s="15"/>
      <c r="XX37" s="15"/>
      <c r="XY37" s="15"/>
      <c r="XZ37" s="15"/>
      <c r="YA37" s="15"/>
      <c r="YB37" s="15"/>
      <c r="YC37" s="15"/>
      <c r="YD37" s="15"/>
      <c r="YE37" s="15"/>
      <c r="YF37" s="15"/>
      <c r="YG37" s="15"/>
      <c r="YH37" s="15"/>
      <c r="YI37" s="15"/>
      <c r="YJ37" s="15"/>
      <c r="YK37" s="15"/>
      <c r="YL37" s="15"/>
      <c r="YM37" s="15"/>
      <c r="YN37" s="15"/>
      <c r="YO37" s="15"/>
      <c r="YP37" s="15"/>
      <c r="YQ37" s="15"/>
      <c r="YR37" s="15"/>
      <c r="YS37" s="15"/>
      <c r="YT37" s="15"/>
      <c r="YU37" s="15"/>
      <c r="YV37" s="15"/>
      <c r="YW37" s="15"/>
      <c r="YX37" s="15"/>
      <c r="YY37" s="15"/>
      <c r="YZ37" s="15"/>
      <c r="ZA37" s="15"/>
      <c r="ZB37" s="15"/>
      <c r="ZC37" s="15"/>
      <c r="ZD37" s="15"/>
      <c r="ZE37" s="15"/>
      <c r="ZF37" s="15"/>
      <c r="ZG37" s="15"/>
      <c r="ZH37" s="15"/>
      <c r="ZI37" s="15"/>
      <c r="ZJ37" s="15"/>
      <c r="ZK37" s="15"/>
      <c r="ZL37" s="15"/>
      <c r="ZM37" s="15"/>
      <c r="ZN37" s="15"/>
      <c r="ZO37" s="15"/>
      <c r="ZP37" s="15"/>
      <c r="ZQ37" s="15"/>
      <c r="ZR37" s="15"/>
      <c r="ZS37" s="15"/>
      <c r="ZT37" s="15"/>
      <c r="ZU37" s="15"/>
      <c r="ZV37" s="15"/>
      <c r="ZW37" s="15"/>
      <c r="ZX37" s="15"/>
      <c r="ZY37" s="15"/>
      <c r="ZZ37" s="15"/>
      <c r="AAA37" s="15"/>
      <c r="AAB37" s="15"/>
      <c r="AAC37" s="15"/>
      <c r="AAD37" s="15"/>
      <c r="AAE37" s="15"/>
      <c r="AAF37" s="15"/>
      <c r="AAG37" s="15"/>
      <c r="AAH37" s="15"/>
      <c r="AAI37" s="15"/>
      <c r="AAJ37" s="15"/>
      <c r="AAK37" s="15"/>
      <c r="AAL37" s="15"/>
      <c r="AAM37" s="15"/>
      <c r="AAN37" s="15"/>
      <c r="AAO37" s="15"/>
      <c r="AAP37" s="15"/>
      <c r="AAQ37" s="15"/>
      <c r="AAR37" s="15"/>
      <c r="AAS37" s="15"/>
      <c r="AAT37" s="15"/>
      <c r="AAU37" s="15"/>
      <c r="AAV37" s="15"/>
      <c r="AAW37" s="15"/>
      <c r="AAX37" s="15"/>
      <c r="AAY37" s="15"/>
      <c r="AAZ37" s="15"/>
      <c r="ABA37" s="15"/>
      <c r="ABB37" s="15"/>
      <c r="ABC37" s="15"/>
      <c r="ABD37" s="15"/>
      <c r="ABE37" s="15"/>
      <c r="ABF37" s="15"/>
      <c r="ABG37" s="15"/>
      <c r="ABH37" s="15"/>
      <c r="ABI37" s="15"/>
      <c r="ABJ37" s="15"/>
      <c r="ABK37" s="15"/>
      <c r="ABL37" s="15"/>
      <c r="ABM37" s="15"/>
      <c r="ABN37" s="15"/>
      <c r="ABO37" s="15"/>
      <c r="ABP37" s="15"/>
      <c r="ABQ37" s="15"/>
      <c r="ABR37" s="15"/>
      <c r="ABS37" s="15"/>
      <c r="ABT37" s="15"/>
      <c r="ABU37" s="15"/>
      <c r="ABV37" s="15"/>
      <c r="ABW37" s="15"/>
      <c r="ABX37" s="15"/>
      <c r="ABY37" s="15"/>
      <c r="ABZ37" s="15"/>
      <c r="ACA37" s="15"/>
      <c r="ACB37" s="15"/>
      <c r="ACC37" s="15"/>
      <c r="ACD37" s="15"/>
      <c r="ACE37" s="15"/>
      <c r="ACF37" s="15"/>
      <c r="ACG37" s="15"/>
      <c r="ACH37" s="15"/>
      <c r="ACI37" s="15"/>
      <c r="ACJ37" s="15"/>
      <c r="ACK37" s="15"/>
      <c r="ACL37" s="15"/>
      <c r="ACM37" s="15"/>
      <c r="ACN37" s="15"/>
      <c r="ACO37" s="15"/>
      <c r="ACP37" s="15"/>
      <c r="ACQ37" s="15"/>
      <c r="ACR37" s="15"/>
      <c r="ACS37" s="15"/>
      <c r="ACT37" s="15"/>
      <c r="ACU37" s="15"/>
      <c r="ACV37" s="15"/>
      <c r="ACW37" s="15"/>
      <c r="ACX37" s="15"/>
      <c r="ACY37" s="15"/>
      <c r="ACZ37" s="15"/>
      <c r="ADA37" s="15"/>
      <c r="ADB37" s="15"/>
      <c r="ADC37" s="15"/>
      <c r="ADD37" s="15"/>
      <c r="ADE37" s="15"/>
      <c r="ADF37" s="15"/>
      <c r="ADG37" s="15"/>
      <c r="ADH37" s="15"/>
      <c r="ADI37" s="15"/>
      <c r="ADJ37" s="15"/>
      <c r="ADK37" s="15"/>
      <c r="ADL37" s="15"/>
      <c r="ADM37" s="15"/>
      <c r="ADN37" s="15"/>
      <c r="ADO37" s="15"/>
      <c r="ADP37" s="15"/>
      <c r="ADQ37" s="15"/>
      <c r="ADR37" s="15"/>
      <c r="ADS37" s="15"/>
      <c r="ADT37" s="15"/>
      <c r="ADU37" s="15"/>
      <c r="ADV37" s="15"/>
      <c r="ADW37" s="15"/>
      <c r="ADX37" s="15"/>
      <c r="ADY37" s="15"/>
      <c r="ADZ37" s="15"/>
      <c r="AEA37" s="15"/>
      <c r="AEB37" s="15"/>
      <c r="AEC37" s="15"/>
      <c r="AED37" s="15"/>
      <c r="AEE37" s="15"/>
      <c r="AEF37" s="15"/>
      <c r="AEG37" s="15"/>
      <c r="AEH37" s="15"/>
      <c r="AEI37" s="15"/>
      <c r="AEJ37" s="15"/>
      <c r="AEK37" s="15"/>
      <c r="AEL37" s="15"/>
      <c r="AEM37" s="15"/>
      <c r="AEN37" s="15"/>
      <c r="AEO37" s="15"/>
      <c r="AEP37" s="15"/>
      <c r="AEQ37" s="15"/>
      <c r="AER37" s="15"/>
      <c r="AES37" s="15"/>
      <c r="AET37" s="15"/>
      <c r="AEU37" s="15"/>
      <c r="AEV37" s="15"/>
      <c r="AEW37" s="15"/>
      <c r="AEX37" s="15"/>
      <c r="AEY37" s="15"/>
      <c r="AEZ37" s="15"/>
      <c r="AFA37" s="15"/>
      <c r="AFB37" s="15"/>
      <c r="AFC37" s="15"/>
      <c r="AFD37" s="15"/>
      <c r="AFE37" s="15"/>
      <c r="AFF37" s="15"/>
      <c r="AFG37" s="15"/>
      <c r="AFH37" s="15"/>
      <c r="AFI37" s="15"/>
      <c r="AFJ37" s="15"/>
      <c r="AFK37" s="15"/>
      <c r="AFL37" s="15"/>
      <c r="AFM37" s="15"/>
      <c r="AFN37" s="15"/>
      <c r="AFO37" s="15"/>
      <c r="AFP37" s="15"/>
      <c r="AFQ37" s="15"/>
      <c r="AFR37" s="15"/>
      <c r="AFS37" s="15"/>
      <c r="AFT37" s="15"/>
      <c r="AFU37" s="15"/>
      <c r="AFV37" s="15"/>
      <c r="AFW37" s="15"/>
      <c r="AFX37" s="15"/>
      <c r="AFY37" s="15"/>
      <c r="AFZ37" s="15"/>
      <c r="AGA37" s="15"/>
      <c r="AGB37" s="15"/>
      <c r="AGC37" s="15"/>
      <c r="AGD37" s="15"/>
      <c r="AGE37" s="15"/>
      <c r="AGF37" s="15"/>
      <c r="AGG37" s="15"/>
      <c r="AGH37" s="15"/>
      <c r="AGI37" s="15"/>
      <c r="AGJ37" s="15"/>
      <c r="AGK37" s="15"/>
      <c r="AGL37" s="15"/>
      <c r="AGM37" s="15"/>
      <c r="AGN37" s="15"/>
      <c r="AGO37" s="15"/>
      <c r="AGP37" s="15"/>
      <c r="AGQ37" s="15"/>
      <c r="AGR37" s="15"/>
      <c r="AGS37" s="15"/>
      <c r="AGT37" s="15"/>
      <c r="AGU37" s="15"/>
      <c r="AGV37" s="15"/>
      <c r="AGW37" s="15"/>
      <c r="AGX37" s="15"/>
      <c r="AGY37" s="15"/>
      <c r="AGZ37" s="15"/>
      <c r="AHA37" s="15"/>
      <c r="AHB37" s="15"/>
      <c r="AHC37" s="15"/>
      <c r="AHD37" s="15"/>
      <c r="AHE37" s="15"/>
      <c r="AHF37" s="15"/>
      <c r="AHG37" s="15"/>
      <c r="AHH37" s="15"/>
      <c r="AHI37" s="15"/>
      <c r="AHJ37" s="15"/>
      <c r="AHK37" s="15"/>
      <c r="AHL37" s="15"/>
      <c r="AHM37" s="15"/>
      <c r="AHN37" s="15"/>
      <c r="AHO37" s="15"/>
      <c r="AHP37" s="15"/>
      <c r="AHQ37" s="15"/>
      <c r="AHR37" s="15"/>
      <c r="AHS37" s="15"/>
      <c r="AHT37" s="15"/>
      <c r="AHU37" s="15"/>
      <c r="AHV37" s="15"/>
      <c r="AHW37" s="15"/>
      <c r="AHX37" s="15"/>
      <c r="AHY37" s="15"/>
      <c r="AHZ37" s="15"/>
      <c r="AIA37" s="15"/>
      <c r="AIB37" s="15"/>
      <c r="AIC37" s="15"/>
      <c r="AID37" s="15"/>
      <c r="AIE37" s="15"/>
      <c r="AIF37" s="15"/>
      <c r="AIG37" s="15"/>
      <c r="AIH37" s="15"/>
      <c r="AII37" s="15"/>
      <c r="AIJ37" s="15"/>
      <c r="AIK37" s="15"/>
      <c r="AIL37" s="15"/>
      <c r="AIM37" s="15"/>
      <c r="AIN37" s="15"/>
      <c r="AIO37" s="15"/>
      <c r="AIP37" s="15"/>
      <c r="AIQ37" s="15"/>
      <c r="AIR37" s="15"/>
      <c r="AIS37" s="15"/>
      <c r="AIT37" s="15"/>
      <c r="AIU37" s="15"/>
      <c r="AIV37" s="15"/>
      <c r="AIW37" s="15"/>
      <c r="AIX37" s="15"/>
      <c r="AIY37" s="15"/>
      <c r="AIZ37" s="15"/>
      <c r="AJA37" s="15"/>
      <c r="AJB37" s="15"/>
      <c r="AJC37" s="15"/>
      <c r="AJD37" s="15"/>
      <c r="AJE37" s="15"/>
      <c r="AJF37" s="15"/>
      <c r="AJG37" s="15"/>
      <c r="AJH37" s="15"/>
      <c r="AJI37" s="15"/>
      <c r="AJJ37" s="15"/>
      <c r="AJK37" s="15"/>
      <c r="AJL37" s="15"/>
      <c r="AJM37" s="15"/>
      <c r="AJN37" s="15"/>
      <c r="AJO37" s="15"/>
      <c r="AJP37" s="15"/>
      <c r="AJQ37" s="15"/>
      <c r="AJR37" s="15"/>
      <c r="AJS37" s="15"/>
      <c r="AJT37" s="15"/>
      <c r="AJU37" s="15"/>
      <c r="AJV37" s="15"/>
      <c r="AJW37" s="15"/>
      <c r="AJX37" s="15"/>
      <c r="AJY37" s="15"/>
      <c r="AJZ37" s="15"/>
      <c r="AKA37" s="15"/>
      <c r="AKB37" s="15"/>
      <c r="AKC37" s="15"/>
      <c r="AKD37" s="15"/>
      <c r="AKE37" s="15"/>
      <c r="AKF37" s="15"/>
      <c r="AKG37" s="15"/>
      <c r="AKH37" s="15"/>
      <c r="AKI37" s="15"/>
      <c r="AKJ37" s="15"/>
      <c r="AKK37" s="15"/>
      <c r="AKL37" s="15"/>
      <c r="AKM37" s="15"/>
      <c r="AKN37" s="15"/>
      <c r="AKO37" s="15"/>
      <c r="AKP37" s="15"/>
      <c r="AKQ37" s="15"/>
      <c r="AKR37" s="15"/>
      <c r="AKS37" s="15"/>
      <c r="AKT37" s="15"/>
      <c r="AKU37" s="15"/>
      <c r="AKV37" s="15"/>
      <c r="AKW37" s="15"/>
      <c r="AKX37" s="15"/>
      <c r="AKY37" s="15"/>
      <c r="AKZ37" s="15"/>
      <c r="ALA37" s="15"/>
      <c r="ALB37" s="15"/>
      <c r="ALC37" s="15"/>
      <c r="ALD37" s="15"/>
      <c r="ALE37" s="15"/>
      <c r="ALF37" s="15"/>
      <c r="ALG37" s="15"/>
      <c r="ALH37" s="15"/>
      <c r="ALI37" s="15"/>
      <c r="ALJ37" s="15"/>
      <c r="ALK37" s="15"/>
      <c r="ALL37" s="15"/>
      <c r="ALM37" s="15"/>
      <c r="ALN37" s="15"/>
      <c r="ALO37" s="15"/>
      <c r="ALP37" s="15"/>
      <c r="ALQ37" s="15"/>
      <c r="ALR37" s="15"/>
      <c r="ALS37" s="15"/>
      <c r="ALT37" s="15"/>
      <c r="ALU37" s="15"/>
      <c r="ALV37" s="15"/>
      <c r="ALW37" s="15"/>
      <c r="ALX37" s="15"/>
      <c r="ALY37" s="15"/>
      <c r="ALZ37" s="15"/>
      <c r="AMA37" s="15"/>
      <c r="AMB37" s="15"/>
      <c r="AMC37" s="15"/>
      <c r="AMD37" s="15"/>
      <c r="AME37" s="15"/>
      <c r="AMF37" s="15"/>
      <c r="AMG37" s="15"/>
      <c r="AMH37" s="15"/>
      <c r="AMI37" s="15"/>
      <c r="AMJ37" s="15"/>
      <c r="AMK37" s="15"/>
      <c r="AML37" s="15"/>
      <c r="AMM37" s="15"/>
      <c r="AMN37" s="15"/>
      <c r="AMO37" s="15"/>
      <c r="AMP37" s="15"/>
      <c r="AMQ37" s="15"/>
      <c r="AMR37" s="15"/>
      <c r="AMS37" s="15"/>
      <c r="AMT37" s="15"/>
      <c r="AMU37" s="15"/>
      <c r="AMV37" s="15"/>
      <c r="AMW37" s="15"/>
      <c r="AMX37" s="15"/>
      <c r="AMY37" s="15"/>
      <c r="AMZ37" s="15"/>
      <c r="ANA37" s="15"/>
      <c r="ANB37" s="15"/>
      <c r="ANC37" s="15"/>
      <c r="AND37" s="15"/>
      <c r="ANE37" s="15"/>
      <c r="ANF37" s="15"/>
      <c r="ANG37" s="15"/>
      <c r="ANH37" s="15"/>
      <c r="ANI37" s="15"/>
      <c r="ANJ37" s="15"/>
      <c r="ANK37" s="15"/>
      <c r="ANL37" s="15"/>
      <c r="ANM37" s="15"/>
      <c r="ANN37" s="15"/>
      <c r="ANO37" s="15"/>
      <c r="ANP37" s="15"/>
      <c r="ANQ37" s="15"/>
      <c r="ANR37" s="15"/>
      <c r="ANS37" s="15"/>
      <c r="ANT37" s="15"/>
      <c r="ANU37" s="15"/>
      <c r="ANV37" s="15"/>
      <c r="ANW37" s="15"/>
      <c r="ANX37" s="15"/>
      <c r="ANY37" s="15"/>
      <c r="ANZ37" s="15"/>
      <c r="AOA37" s="15"/>
      <c r="AOB37" s="15"/>
      <c r="AOC37" s="15"/>
      <c r="AOD37" s="15"/>
      <c r="AOE37" s="15"/>
      <c r="AOF37" s="15"/>
      <c r="AOG37" s="15"/>
      <c r="AOH37" s="15"/>
      <c r="AOI37" s="15"/>
      <c r="AOJ37" s="15"/>
      <c r="AOK37" s="15"/>
      <c r="AOL37" s="15"/>
      <c r="AOM37" s="15"/>
      <c r="AON37" s="15"/>
      <c r="AOO37" s="15"/>
      <c r="AOP37" s="15"/>
      <c r="AOQ37" s="15"/>
      <c r="AOR37" s="15"/>
      <c r="AOS37" s="15"/>
      <c r="AOT37" s="15"/>
      <c r="AOU37" s="15"/>
      <c r="AOV37" s="15"/>
      <c r="AOW37" s="15"/>
      <c r="AOX37" s="15"/>
      <c r="AOY37" s="15"/>
      <c r="AOZ37" s="15"/>
      <c r="APA37" s="15"/>
      <c r="APB37" s="15"/>
      <c r="APC37" s="15"/>
      <c r="APD37" s="15"/>
      <c r="APE37" s="15"/>
      <c r="APF37" s="15"/>
      <c r="APG37" s="15"/>
      <c r="APH37" s="15"/>
      <c r="API37" s="15"/>
      <c r="APJ37" s="15"/>
      <c r="APK37" s="15"/>
      <c r="APL37" s="15"/>
      <c r="APM37" s="15"/>
      <c r="APN37" s="15"/>
      <c r="APO37" s="15"/>
      <c r="APP37" s="15"/>
      <c r="APQ37" s="15"/>
      <c r="APR37" s="15"/>
      <c r="APS37" s="15"/>
      <c r="APT37" s="15"/>
      <c r="APU37" s="15"/>
      <c r="APV37" s="15"/>
      <c r="APW37" s="15"/>
      <c r="APX37" s="15"/>
      <c r="APY37" s="15"/>
      <c r="APZ37" s="15"/>
      <c r="AQA37" s="15"/>
      <c r="AQB37" s="15"/>
      <c r="AQC37" s="15"/>
      <c r="AQD37" s="15"/>
      <c r="AQE37" s="15"/>
      <c r="AQF37" s="15"/>
      <c r="AQG37" s="15"/>
      <c r="AQH37" s="15"/>
      <c r="AQI37" s="15"/>
      <c r="AQJ37" s="15"/>
      <c r="AQK37" s="15"/>
      <c r="AQL37" s="15"/>
      <c r="AQM37" s="15"/>
      <c r="AQN37" s="15"/>
      <c r="AQO37" s="15"/>
      <c r="AQP37" s="15"/>
      <c r="AQQ37" s="15"/>
      <c r="AQR37" s="15"/>
      <c r="AQS37" s="15"/>
      <c r="AQT37" s="15"/>
      <c r="AQU37" s="15"/>
      <c r="AQV37" s="15"/>
      <c r="AQW37" s="15"/>
      <c r="AQX37" s="15"/>
      <c r="AQY37" s="15"/>
      <c r="AQZ37" s="15"/>
      <c r="ARA37" s="15"/>
      <c r="ARB37" s="15"/>
      <c r="ARC37" s="15"/>
      <c r="ARD37" s="15"/>
      <c r="ARE37" s="15"/>
      <c r="ARF37" s="15"/>
      <c r="ARG37" s="15"/>
      <c r="ARH37" s="15"/>
      <c r="ARI37" s="15"/>
      <c r="ARJ37" s="15"/>
      <c r="ARK37" s="15"/>
      <c r="ARL37" s="15"/>
      <c r="ARM37" s="15"/>
      <c r="ARN37" s="15"/>
      <c r="ARO37" s="15"/>
      <c r="ARP37" s="15"/>
      <c r="ARQ37" s="15"/>
      <c r="ARR37" s="15"/>
      <c r="ARS37" s="15"/>
      <c r="ART37" s="15"/>
      <c r="ARU37" s="15"/>
      <c r="ARV37" s="15"/>
      <c r="ARW37" s="15"/>
      <c r="ARX37" s="15"/>
      <c r="ARY37" s="15"/>
      <c r="ARZ37" s="15"/>
      <c r="ASA37" s="15"/>
      <c r="ASB37" s="15"/>
      <c r="ASC37" s="15"/>
      <c r="ASD37" s="15"/>
      <c r="ASE37" s="15"/>
      <c r="ASF37" s="15"/>
      <c r="ASG37" s="15"/>
      <c r="ASH37" s="15"/>
      <c r="ASI37" s="15"/>
      <c r="ASJ37" s="15"/>
      <c r="ASK37" s="15"/>
      <c r="ASL37" s="15"/>
      <c r="ASM37" s="15"/>
      <c r="ASN37" s="15"/>
      <c r="ASO37" s="15"/>
      <c r="ASP37" s="15"/>
      <c r="ASQ37" s="15"/>
      <c r="ASR37" s="15"/>
      <c r="ASS37" s="15"/>
      <c r="AST37" s="15"/>
      <c r="ASU37" s="15"/>
      <c r="ASV37" s="15"/>
      <c r="ASW37" s="15"/>
      <c r="ASX37" s="15"/>
      <c r="ASY37" s="15"/>
      <c r="ASZ37" s="15"/>
      <c r="ATA37" s="15"/>
      <c r="ATB37" s="15"/>
      <c r="ATC37" s="15"/>
      <c r="ATD37" s="15"/>
      <c r="ATE37" s="15"/>
      <c r="ATF37" s="15"/>
      <c r="ATG37" s="15"/>
      <c r="ATH37" s="15"/>
      <c r="ATI37" s="15"/>
      <c r="ATJ37" s="15"/>
      <c r="ATK37" s="15"/>
      <c r="ATL37" s="15"/>
      <c r="ATM37" s="15"/>
      <c r="ATN37" s="15"/>
      <c r="ATO37" s="15"/>
      <c r="ATP37" s="15"/>
      <c r="ATQ37" s="15"/>
      <c r="ATR37" s="15"/>
      <c r="ATS37" s="15"/>
      <c r="ATT37" s="15"/>
      <c r="ATU37" s="15"/>
      <c r="ATV37" s="15"/>
      <c r="ATW37" s="15"/>
      <c r="ATX37" s="15"/>
      <c r="ATY37" s="15"/>
      <c r="ATZ37" s="15"/>
      <c r="AUA37" s="15"/>
      <c r="AUB37" s="15"/>
      <c r="AUC37" s="15"/>
      <c r="AUD37" s="15"/>
      <c r="AUE37" s="15"/>
      <c r="AUF37" s="15"/>
      <c r="AUG37" s="15"/>
      <c r="AUH37" s="15"/>
      <c r="AUI37" s="15"/>
      <c r="AUJ37" s="15"/>
      <c r="AUK37" s="15"/>
      <c r="AUL37" s="15"/>
      <c r="AUM37" s="15"/>
      <c r="AUN37" s="15"/>
      <c r="AUO37" s="15"/>
      <c r="AUP37" s="15"/>
      <c r="AUQ37" s="15"/>
      <c r="AUR37" s="15"/>
      <c r="AUS37" s="15"/>
      <c r="AUT37" s="15"/>
      <c r="AUU37" s="15"/>
      <c r="AUV37" s="15"/>
      <c r="AUW37" s="15"/>
      <c r="AUX37" s="15"/>
      <c r="AUY37" s="15"/>
      <c r="AUZ37" s="15"/>
      <c r="AVA37" s="15"/>
      <c r="AVB37" s="15"/>
      <c r="AVC37" s="15"/>
      <c r="AVD37" s="15"/>
      <c r="AVE37" s="15"/>
      <c r="AVF37" s="15"/>
      <c r="AVG37" s="15"/>
      <c r="AVH37" s="15"/>
      <c r="AVI37" s="15"/>
      <c r="AVJ37" s="15"/>
      <c r="AVK37" s="15"/>
      <c r="AVL37" s="15"/>
      <c r="AVM37" s="15"/>
      <c r="AVN37" s="15"/>
      <c r="AVO37" s="15"/>
      <c r="AVP37" s="15"/>
      <c r="AVQ37" s="15"/>
      <c r="AVR37" s="15"/>
      <c r="AVS37" s="15"/>
      <c r="AVT37" s="15"/>
      <c r="AVU37" s="15"/>
      <c r="AVV37" s="15"/>
      <c r="AVW37" s="15"/>
      <c r="AVX37" s="15"/>
      <c r="AVY37" s="15"/>
      <c r="AVZ37" s="15"/>
      <c r="AWA37" s="15"/>
      <c r="AWB37" s="15"/>
      <c r="AWC37" s="15"/>
      <c r="AWD37" s="15"/>
      <c r="AWE37" s="15"/>
      <c r="AWF37" s="15"/>
      <c r="AWG37" s="15"/>
      <c r="AWH37" s="15"/>
      <c r="AWI37" s="15"/>
      <c r="AWJ37" s="15"/>
      <c r="AWK37" s="15"/>
      <c r="AWL37" s="15"/>
      <c r="AWM37" s="15"/>
      <c r="AWN37" s="15"/>
      <c r="AWO37" s="15"/>
      <c r="AWP37" s="15"/>
      <c r="AWQ37" s="15"/>
      <c r="AWR37" s="15"/>
      <c r="AWS37" s="15"/>
      <c r="AWT37" s="15"/>
      <c r="AWU37" s="15"/>
      <c r="AWV37" s="15"/>
      <c r="AWW37" s="15"/>
      <c r="AWX37" s="15"/>
      <c r="AWY37" s="15"/>
      <c r="AWZ37" s="15"/>
      <c r="AXA37" s="15"/>
      <c r="AXB37" s="15"/>
      <c r="AXC37" s="15"/>
      <c r="AXD37" s="15"/>
      <c r="AXE37" s="15"/>
      <c r="AXF37" s="15"/>
      <c r="AXG37" s="15"/>
      <c r="AXH37" s="15"/>
      <c r="AXI37" s="15"/>
      <c r="AXJ37" s="15"/>
      <c r="AXK37" s="15"/>
      <c r="AXL37" s="15"/>
      <c r="AXM37" s="15"/>
      <c r="AXN37" s="15"/>
      <c r="AXO37" s="15"/>
      <c r="AXP37" s="15"/>
      <c r="AXQ37" s="15"/>
      <c r="AXR37" s="15"/>
      <c r="AXS37" s="15"/>
      <c r="AXT37" s="15"/>
      <c r="AXU37" s="15"/>
      <c r="AXV37" s="15"/>
      <c r="AXW37" s="15"/>
      <c r="AXX37" s="15"/>
      <c r="AXY37" s="15"/>
      <c r="AXZ37" s="15"/>
      <c r="AYA37" s="15"/>
      <c r="AYB37" s="15"/>
      <c r="AYC37" s="15"/>
      <c r="AYD37" s="15"/>
      <c r="AYE37" s="15"/>
      <c r="AYF37" s="15"/>
      <c r="AYG37" s="15"/>
      <c r="AYH37" s="15"/>
      <c r="AYI37" s="15"/>
      <c r="AYJ37" s="15"/>
      <c r="AYK37" s="15"/>
      <c r="AYL37" s="15"/>
      <c r="AYM37" s="15"/>
      <c r="AYN37" s="15"/>
      <c r="AYO37" s="15"/>
      <c r="AYP37" s="15"/>
      <c r="AYQ37" s="15"/>
      <c r="AYR37" s="15"/>
      <c r="AYS37" s="15"/>
      <c r="AYT37" s="15"/>
      <c r="AYU37" s="15"/>
      <c r="AYV37" s="15"/>
      <c r="AYW37" s="15"/>
      <c r="AYX37" s="15"/>
      <c r="AYY37" s="15"/>
      <c r="AYZ37" s="15"/>
      <c r="AZA37" s="15"/>
      <c r="AZB37" s="15"/>
      <c r="AZC37" s="15"/>
      <c r="AZD37" s="15"/>
      <c r="AZE37" s="15"/>
      <c r="AZF37" s="15"/>
      <c r="AZG37" s="15"/>
      <c r="AZH37" s="15"/>
      <c r="AZI37" s="15"/>
      <c r="AZJ37" s="15"/>
      <c r="AZK37" s="15"/>
      <c r="AZL37" s="15"/>
      <c r="AZM37" s="15"/>
      <c r="AZN37" s="15"/>
      <c r="AZO37" s="15"/>
      <c r="AZP37" s="15"/>
      <c r="AZQ37" s="15"/>
      <c r="AZR37" s="15"/>
      <c r="AZS37" s="15"/>
      <c r="AZT37" s="15"/>
      <c r="AZU37" s="15"/>
      <c r="AZV37" s="15"/>
      <c r="AZW37" s="15"/>
      <c r="AZX37" s="15"/>
      <c r="AZY37" s="15"/>
      <c r="AZZ37" s="15"/>
      <c r="BAA37" s="15"/>
      <c r="BAB37" s="15"/>
      <c r="BAC37" s="15"/>
      <c r="BAD37" s="15"/>
      <c r="BAE37" s="15"/>
      <c r="BAF37" s="15"/>
      <c r="BAG37" s="15"/>
      <c r="BAH37" s="15"/>
      <c r="BAI37" s="15"/>
      <c r="BAJ37" s="15"/>
      <c r="BAK37" s="15"/>
      <c r="BAL37" s="15"/>
      <c r="BAM37" s="15"/>
      <c r="BAN37" s="15"/>
      <c r="BAO37" s="15"/>
      <c r="BAP37" s="15"/>
      <c r="BAQ37" s="15"/>
      <c r="BAR37" s="15"/>
      <c r="BAS37" s="15"/>
      <c r="BAT37" s="15"/>
      <c r="BAU37" s="15"/>
      <c r="BAV37" s="15"/>
      <c r="BAW37" s="15"/>
      <c r="BAX37" s="15"/>
      <c r="BAY37" s="15"/>
      <c r="BAZ37" s="15"/>
      <c r="BBA37" s="15"/>
      <c r="BBB37" s="15"/>
      <c r="BBC37" s="15"/>
      <c r="BBD37" s="15"/>
      <c r="BBE37" s="15"/>
      <c r="BBF37" s="15"/>
      <c r="BBG37" s="15"/>
      <c r="BBH37" s="15"/>
      <c r="BBI37" s="15"/>
      <c r="BBJ37" s="15"/>
      <c r="BBK37" s="15"/>
      <c r="BBL37" s="15"/>
      <c r="BBM37" s="15"/>
      <c r="BBN37" s="15"/>
      <c r="BBO37" s="15"/>
      <c r="BBP37" s="15"/>
      <c r="BBQ37" s="15"/>
      <c r="BBR37" s="15"/>
      <c r="BBS37" s="15"/>
      <c r="BBT37" s="15"/>
      <c r="BBU37" s="15"/>
      <c r="BBV37" s="15"/>
      <c r="BBW37" s="15"/>
      <c r="BBX37" s="15"/>
      <c r="BBY37" s="15"/>
      <c r="BBZ37" s="15"/>
      <c r="BCA37" s="15"/>
      <c r="BCB37" s="15"/>
      <c r="BCC37" s="15"/>
      <c r="BCD37" s="15"/>
      <c r="BCE37" s="15"/>
      <c r="BCF37" s="15"/>
      <c r="BCG37" s="15"/>
      <c r="BCH37" s="15"/>
      <c r="BCI37" s="15"/>
      <c r="BCJ37" s="15"/>
      <c r="BCK37" s="15"/>
      <c r="BCL37" s="15"/>
      <c r="BCM37" s="15"/>
      <c r="BCN37" s="15"/>
      <c r="BCO37" s="15"/>
      <c r="BCP37" s="15"/>
      <c r="BCQ37" s="15"/>
      <c r="BCR37" s="15"/>
      <c r="BCS37" s="15"/>
      <c r="BCT37" s="15"/>
      <c r="BCU37" s="15"/>
      <c r="BCV37" s="15"/>
      <c r="BCW37" s="15"/>
      <c r="BCX37" s="15"/>
      <c r="BCY37" s="15"/>
      <c r="BCZ37" s="15"/>
      <c r="BDA37" s="15"/>
      <c r="BDB37" s="15"/>
      <c r="BDC37" s="15"/>
      <c r="BDD37" s="15"/>
      <c r="BDE37" s="15"/>
      <c r="BDF37" s="15"/>
      <c r="BDG37" s="15"/>
      <c r="BDH37" s="15"/>
      <c r="BDI37" s="15"/>
      <c r="BDJ37" s="15"/>
      <c r="BDK37" s="15"/>
      <c r="BDL37" s="15"/>
      <c r="BDM37" s="15"/>
      <c r="BDN37" s="15"/>
      <c r="BDO37" s="15"/>
      <c r="BDP37" s="15"/>
      <c r="BDQ37" s="15"/>
      <c r="BDR37" s="15"/>
      <c r="BDS37" s="15"/>
      <c r="BDT37" s="15"/>
      <c r="BDU37" s="15"/>
      <c r="BDV37" s="15"/>
      <c r="BDW37" s="15"/>
      <c r="BDX37" s="15"/>
      <c r="BDY37" s="15"/>
      <c r="BDZ37" s="15"/>
      <c r="BEA37" s="15"/>
      <c r="BEB37" s="15"/>
      <c r="BEC37" s="15"/>
      <c r="BED37" s="15"/>
      <c r="BEE37" s="15"/>
      <c r="BEF37" s="15"/>
      <c r="BEG37" s="15"/>
      <c r="BEH37" s="15"/>
      <c r="BEI37" s="15"/>
      <c r="BEJ37" s="15"/>
      <c r="BEK37" s="15"/>
      <c r="BEL37" s="15"/>
      <c r="BEM37" s="15"/>
      <c r="BEN37" s="15"/>
      <c r="BEO37" s="15"/>
      <c r="BEP37" s="15"/>
      <c r="BEQ37" s="15"/>
      <c r="BER37" s="15"/>
      <c r="BES37" s="15"/>
      <c r="BET37" s="15"/>
      <c r="BEU37" s="15"/>
      <c r="BEV37" s="15"/>
      <c r="BEW37" s="15"/>
      <c r="BEX37" s="15"/>
      <c r="BEY37" s="15"/>
      <c r="BEZ37" s="15"/>
      <c r="BFA37" s="15"/>
      <c r="BFB37" s="15"/>
      <c r="BFC37" s="15"/>
      <c r="BFD37" s="15"/>
      <c r="BFE37" s="15"/>
      <c r="BFF37" s="15"/>
      <c r="BFG37" s="15"/>
      <c r="BFH37" s="15"/>
      <c r="BFI37" s="15"/>
      <c r="BFJ37" s="15"/>
      <c r="BFK37" s="15"/>
      <c r="BFL37" s="15"/>
      <c r="BFM37" s="15"/>
      <c r="BFN37" s="15"/>
      <c r="BFO37" s="15"/>
      <c r="BFP37" s="15"/>
      <c r="BFQ37" s="15"/>
      <c r="BFR37" s="15"/>
      <c r="BFS37" s="15"/>
      <c r="BFT37" s="15"/>
      <c r="BFU37" s="15"/>
      <c r="BFV37" s="15"/>
      <c r="BFW37" s="15"/>
      <c r="BFX37" s="15"/>
      <c r="BFY37" s="15"/>
      <c r="BFZ37" s="15"/>
      <c r="BGA37" s="15"/>
      <c r="BGB37" s="15"/>
      <c r="BGC37" s="15"/>
      <c r="BGD37" s="15"/>
      <c r="BGE37" s="15"/>
      <c r="BGF37" s="15"/>
      <c r="BGG37" s="15"/>
      <c r="BGH37" s="15"/>
      <c r="BGI37" s="15"/>
      <c r="BGJ37" s="15"/>
      <c r="BGK37" s="15"/>
      <c r="BGL37" s="15"/>
      <c r="BGM37" s="15"/>
      <c r="BGN37" s="15"/>
      <c r="BGO37" s="15"/>
      <c r="BGP37" s="15"/>
      <c r="BGQ37" s="15"/>
      <c r="BGR37" s="15"/>
      <c r="BGS37" s="15"/>
      <c r="BGT37" s="15"/>
      <c r="BGU37" s="15"/>
      <c r="BGV37" s="15"/>
      <c r="BGW37" s="15"/>
      <c r="BGX37" s="15"/>
      <c r="BGY37" s="15"/>
      <c r="BGZ37" s="15"/>
      <c r="BHA37" s="15"/>
      <c r="BHB37" s="15"/>
      <c r="BHC37" s="15"/>
      <c r="BHD37" s="15"/>
      <c r="BHE37" s="15"/>
      <c r="BHF37" s="15"/>
      <c r="BHG37" s="15"/>
      <c r="BHH37" s="15"/>
      <c r="BHI37" s="15"/>
      <c r="BHJ37" s="15"/>
      <c r="BHK37" s="15"/>
      <c r="BHL37" s="15"/>
      <c r="BHM37" s="15"/>
      <c r="BHN37" s="15"/>
      <c r="BHO37" s="15"/>
      <c r="BHP37" s="15"/>
      <c r="BHQ37" s="15"/>
      <c r="BHR37" s="15"/>
      <c r="BHS37" s="15"/>
      <c r="BHT37" s="15"/>
      <c r="BHU37" s="15"/>
      <c r="BHV37" s="15"/>
      <c r="BHW37" s="15"/>
      <c r="BHX37" s="15"/>
      <c r="BHY37" s="15"/>
      <c r="BHZ37" s="15"/>
      <c r="BIA37" s="15"/>
      <c r="BIB37" s="15"/>
      <c r="BIC37" s="15"/>
      <c r="BID37" s="15"/>
      <c r="BIE37" s="15"/>
      <c r="BIF37" s="15"/>
      <c r="BIG37" s="15"/>
      <c r="BIH37" s="15"/>
      <c r="BII37" s="15"/>
      <c r="BIJ37" s="15"/>
      <c r="BIK37" s="15"/>
      <c r="BIL37" s="15"/>
      <c r="BIM37" s="15"/>
      <c r="BIN37" s="15"/>
      <c r="BIO37" s="15"/>
      <c r="BIP37" s="15"/>
      <c r="BIQ37" s="15"/>
      <c r="BIR37" s="15"/>
      <c r="BIS37" s="15"/>
      <c r="BIT37" s="15"/>
      <c r="BIU37" s="15"/>
      <c r="BIV37" s="15"/>
      <c r="BIW37" s="15"/>
      <c r="BIX37" s="15"/>
      <c r="BIY37" s="15"/>
      <c r="BIZ37" s="15"/>
      <c r="BJA37" s="15"/>
      <c r="BJB37" s="15"/>
      <c r="BJC37" s="15"/>
      <c r="BJD37" s="15"/>
      <c r="BJE37" s="15"/>
      <c r="BJF37" s="15"/>
      <c r="BJG37" s="15"/>
      <c r="BJH37" s="15"/>
      <c r="BJI37" s="15"/>
      <c r="BJJ37" s="15"/>
      <c r="BJK37" s="15"/>
      <c r="BJL37" s="15"/>
      <c r="BJM37" s="15"/>
      <c r="BJN37" s="15"/>
      <c r="BJO37" s="15"/>
      <c r="BJP37" s="15"/>
      <c r="BJQ37" s="15"/>
      <c r="BJR37" s="15"/>
      <c r="BJS37" s="15"/>
      <c r="BJT37" s="15"/>
      <c r="BJU37" s="15"/>
      <c r="BJV37" s="15"/>
      <c r="BJW37" s="15"/>
      <c r="BJX37" s="15"/>
      <c r="BJY37" s="15"/>
      <c r="BJZ37" s="15"/>
      <c r="BKA37" s="15"/>
      <c r="BKB37" s="15"/>
      <c r="BKC37" s="15"/>
      <c r="BKD37" s="15"/>
      <c r="BKE37" s="15"/>
      <c r="BKF37" s="15"/>
      <c r="BKG37" s="15"/>
      <c r="BKH37" s="15"/>
      <c r="BKI37" s="15"/>
      <c r="BKJ37" s="15"/>
      <c r="BKK37" s="15"/>
      <c r="BKL37" s="15"/>
      <c r="BKM37" s="15"/>
      <c r="BKN37" s="15"/>
      <c r="BKO37" s="15"/>
      <c r="BKP37" s="15"/>
      <c r="BKQ37" s="15"/>
      <c r="BKR37" s="15"/>
      <c r="BKS37" s="15"/>
      <c r="BKT37" s="15"/>
      <c r="BKU37" s="15"/>
      <c r="BKV37" s="15"/>
      <c r="BKW37" s="15"/>
      <c r="BKX37" s="15"/>
      <c r="BKY37" s="15"/>
      <c r="BKZ37" s="15"/>
      <c r="BLA37" s="15"/>
      <c r="BLB37" s="15"/>
      <c r="BLC37" s="15"/>
      <c r="BLD37" s="15"/>
      <c r="BLE37" s="15"/>
      <c r="BLF37" s="15"/>
      <c r="BLG37" s="15"/>
      <c r="BLH37" s="15"/>
      <c r="BLI37" s="15"/>
      <c r="BLJ37" s="15"/>
      <c r="BLK37" s="15"/>
      <c r="BLL37" s="15"/>
      <c r="BLM37" s="15"/>
      <c r="BLN37" s="15"/>
      <c r="BLO37" s="15"/>
      <c r="BLP37" s="15"/>
      <c r="BLQ37" s="15"/>
      <c r="BLR37" s="15"/>
      <c r="BLS37" s="15"/>
      <c r="BLT37" s="15"/>
      <c r="BLU37" s="15"/>
      <c r="BLV37" s="15"/>
      <c r="BLW37" s="15"/>
      <c r="BLX37" s="15"/>
      <c r="BLY37" s="15"/>
      <c r="BLZ37" s="15"/>
      <c r="BMA37" s="15"/>
      <c r="BMB37" s="15"/>
      <c r="BMC37" s="15"/>
      <c r="BMD37" s="15"/>
      <c r="BME37" s="15"/>
      <c r="BMF37" s="15"/>
      <c r="BMG37" s="15"/>
      <c r="BMH37" s="15"/>
      <c r="BMI37" s="15"/>
      <c r="BMJ37" s="15"/>
      <c r="BMK37" s="15"/>
      <c r="BML37" s="15"/>
      <c r="BMM37" s="15"/>
      <c r="BMN37" s="15"/>
      <c r="BMO37" s="15"/>
      <c r="BMP37" s="15"/>
      <c r="BMQ37" s="15"/>
      <c r="BMR37" s="15"/>
      <c r="BMS37" s="15"/>
      <c r="BMT37" s="15"/>
      <c r="BMU37" s="15"/>
      <c r="BMV37" s="15"/>
      <c r="BMW37" s="15"/>
      <c r="BMX37" s="15"/>
      <c r="BMY37" s="15"/>
      <c r="BMZ37" s="15"/>
      <c r="BNA37" s="15"/>
      <c r="BNB37" s="15"/>
      <c r="BNC37" s="15"/>
      <c r="BND37" s="15"/>
      <c r="BNE37" s="15"/>
      <c r="BNF37" s="15"/>
      <c r="BNG37" s="15"/>
      <c r="BNH37" s="15"/>
      <c r="BNI37" s="15"/>
      <c r="BNJ37" s="15"/>
      <c r="BNK37" s="15"/>
      <c r="BNL37" s="15"/>
      <c r="BNM37" s="15"/>
      <c r="BNN37" s="15"/>
      <c r="BNO37" s="15"/>
      <c r="BNP37" s="15"/>
      <c r="BNQ37" s="15"/>
      <c r="BNR37" s="15"/>
      <c r="BNS37" s="15"/>
      <c r="BNT37" s="15"/>
      <c r="BNU37" s="15"/>
      <c r="BNV37" s="15"/>
      <c r="BNW37" s="15"/>
      <c r="BNX37" s="15"/>
      <c r="BNY37" s="15"/>
      <c r="BNZ37" s="15"/>
      <c r="BOA37" s="15"/>
      <c r="BOB37" s="15"/>
      <c r="BOC37" s="15"/>
      <c r="BOD37" s="15"/>
      <c r="BOE37" s="15"/>
      <c r="BOF37" s="15"/>
      <c r="BOG37" s="15"/>
      <c r="BOH37" s="15"/>
      <c r="BOI37" s="15"/>
      <c r="BOJ37" s="15"/>
      <c r="BOK37" s="15"/>
      <c r="BOL37" s="15"/>
      <c r="BOM37" s="15"/>
      <c r="BON37" s="15"/>
      <c r="BOO37" s="15"/>
      <c r="BOP37" s="15"/>
      <c r="BOQ37" s="15"/>
      <c r="BOR37" s="15"/>
      <c r="BOS37" s="15"/>
      <c r="BOT37" s="15"/>
      <c r="BOU37" s="15"/>
      <c r="BOV37" s="15"/>
      <c r="BOW37" s="15"/>
      <c r="BOX37" s="15"/>
      <c r="BOY37" s="15"/>
      <c r="BOZ37" s="15"/>
      <c r="BPA37" s="15"/>
      <c r="BPB37" s="15"/>
      <c r="BPC37" s="15"/>
      <c r="BPD37" s="15"/>
      <c r="BPE37" s="15"/>
      <c r="BPF37" s="15"/>
      <c r="BPG37" s="15"/>
      <c r="BPH37" s="15"/>
      <c r="BPI37" s="15"/>
      <c r="BPJ37" s="15"/>
      <c r="BPK37" s="15"/>
      <c r="BPL37" s="15"/>
      <c r="BPM37" s="15"/>
      <c r="BPN37" s="15"/>
      <c r="BPO37" s="15"/>
      <c r="BPP37" s="15"/>
      <c r="BPQ37" s="15"/>
      <c r="BPR37" s="15"/>
      <c r="BPS37" s="15"/>
      <c r="BPT37" s="15"/>
      <c r="BPU37" s="15"/>
      <c r="BPV37" s="15"/>
      <c r="BPW37" s="15"/>
      <c r="BPX37" s="15"/>
      <c r="BPY37" s="15"/>
      <c r="BPZ37" s="15"/>
      <c r="BQA37" s="15"/>
      <c r="BQB37" s="15"/>
      <c r="BQC37" s="15"/>
      <c r="BQD37" s="15"/>
      <c r="BQE37" s="15"/>
      <c r="BQF37" s="15"/>
      <c r="BQG37" s="15"/>
      <c r="BQH37" s="15"/>
      <c r="BQI37" s="15"/>
      <c r="BQJ37" s="15"/>
      <c r="BQK37" s="15"/>
      <c r="BQL37" s="15"/>
      <c r="BQM37" s="15"/>
      <c r="BQN37" s="15"/>
      <c r="BQO37" s="15"/>
      <c r="BQP37" s="15"/>
      <c r="BQQ37" s="15"/>
      <c r="BQR37" s="15"/>
      <c r="BQS37" s="15"/>
      <c r="BQT37" s="15"/>
      <c r="BQU37" s="15"/>
      <c r="BQV37" s="15"/>
      <c r="BQW37" s="15"/>
      <c r="BQX37" s="15"/>
      <c r="BQY37" s="15"/>
      <c r="BQZ37" s="15"/>
      <c r="BRA37" s="15"/>
      <c r="BRB37" s="15"/>
      <c r="BRC37" s="15"/>
      <c r="BRD37" s="15"/>
      <c r="BRE37" s="15"/>
      <c r="BRF37" s="15"/>
      <c r="BRG37" s="15"/>
      <c r="BRH37" s="15"/>
      <c r="BRI37" s="15"/>
      <c r="BRJ37" s="15"/>
      <c r="BRK37" s="15"/>
      <c r="BRL37" s="15"/>
      <c r="BRM37" s="15"/>
      <c r="BRN37" s="15"/>
      <c r="BRO37" s="15"/>
      <c r="BRP37" s="15"/>
      <c r="BRQ37" s="15"/>
      <c r="BRR37" s="15"/>
      <c r="BRS37" s="15"/>
      <c r="BRT37" s="15"/>
      <c r="BRU37" s="15"/>
      <c r="BRV37" s="15"/>
      <c r="BRW37" s="15"/>
      <c r="BRX37" s="15"/>
      <c r="BRY37" s="15"/>
      <c r="BRZ37" s="15"/>
      <c r="BSA37" s="15"/>
      <c r="BSB37" s="15"/>
      <c r="BSC37" s="15"/>
      <c r="BSD37" s="15"/>
      <c r="BSE37" s="15"/>
      <c r="BSF37" s="15"/>
      <c r="BSG37" s="15"/>
      <c r="BSH37" s="15"/>
      <c r="BSI37" s="15"/>
      <c r="BSJ37" s="15"/>
      <c r="BSK37" s="15"/>
      <c r="BSL37" s="15"/>
      <c r="BSM37" s="15"/>
      <c r="BSN37" s="15"/>
      <c r="BSO37" s="15"/>
      <c r="BSP37" s="15"/>
      <c r="BSQ37" s="15"/>
      <c r="BSR37" s="15"/>
      <c r="BSS37" s="15"/>
      <c r="BST37" s="15"/>
      <c r="BSU37" s="15"/>
      <c r="BSV37" s="15"/>
      <c r="BSW37" s="15"/>
      <c r="BSX37" s="15"/>
      <c r="BSY37" s="15"/>
      <c r="BSZ37" s="15"/>
      <c r="BTA37" s="15"/>
      <c r="BTB37" s="15"/>
      <c r="BTC37" s="15"/>
      <c r="BTD37" s="15"/>
      <c r="BTE37" s="15"/>
      <c r="BTF37" s="15"/>
      <c r="BTG37" s="15"/>
      <c r="BTH37" s="15"/>
      <c r="BTI37" s="15"/>
      <c r="BTJ37" s="15"/>
      <c r="BTK37" s="15"/>
      <c r="BTL37" s="15"/>
      <c r="BTM37" s="15"/>
      <c r="BTN37" s="15"/>
      <c r="BTO37" s="15"/>
      <c r="BTP37" s="15"/>
      <c r="BTQ37" s="15"/>
      <c r="BTR37" s="15"/>
      <c r="BTS37" s="15"/>
      <c r="BTT37" s="15"/>
      <c r="BTU37" s="15"/>
      <c r="BTV37" s="15"/>
      <c r="BTW37" s="15"/>
      <c r="BTX37" s="15"/>
      <c r="BTY37" s="15"/>
      <c r="BTZ37" s="15"/>
      <c r="BUA37" s="15"/>
      <c r="BUB37" s="15"/>
      <c r="BUC37" s="15"/>
      <c r="BUD37" s="15"/>
      <c r="BUE37" s="15"/>
      <c r="BUF37" s="15"/>
      <c r="BUG37" s="15"/>
      <c r="BUH37" s="15"/>
      <c r="BUI37" s="15"/>
      <c r="BUJ37" s="15"/>
      <c r="BUK37" s="15"/>
      <c r="BUL37" s="15"/>
      <c r="BUM37" s="15"/>
      <c r="BUN37" s="15"/>
      <c r="BUO37" s="15"/>
      <c r="BUP37" s="15"/>
      <c r="BUQ37" s="15"/>
      <c r="BUR37" s="15"/>
      <c r="BUS37" s="15"/>
      <c r="BUT37" s="15"/>
      <c r="BUU37" s="15"/>
      <c r="BUV37" s="15"/>
      <c r="BUW37" s="15"/>
      <c r="BUX37" s="15"/>
      <c r="BUY37" s="15"/>
      <c r="BUZ37" s="15"/>
      <c r="BVA37" s="15"/>
      <c r="BVB37" s="15"/>
      <c r="BVC37" s="15"/>
      <c r="BVD37" s="15"/>
      <c r="BVE37" s="15"/>
      <c r="BVF37" s="15"/>
      <c r="BVG37" s="15"/>
      <c r="BVH37" s="15"/>
      <c r="BVI37" s="15"/>
      <c r="BVJ37" s="15"/>
      <c r="BVK37" s="15"/>
      <c r="BVL37" s="15"/>
      <c r="BVM37" s="15"/>
      <c r="BVN37" s="15"/>
      <c r="BVO37" s="15"/>
      <c r="BVP37" s="15"/>
      <c r="BVQ37" s="15"/>
      <c r="BVR37" s="15"/>
      <c r="BVS37" s="15"/>
      <c r="BVT37" s="15"/>
      <c r="BVU37" s="15"/>
      <c r="BVV37" s="15"/>
      <c r="BVW37" s="15"/>
      <c r="BVX37" s="15"/>
      <c r="BVY37" s="15"/>
      <c r="BVZ37" s="15"/>
      <c r="BWA37" s="15"/>
      <c r="BWB37" s="15"/>
      <c r="BWC37" s="15"/>
      <c r="BWD37" s="15"/>
      <c r="BWE37" s="15"/>
      <c r="BWF37" s="15"/>
      <c r="BWG37" s="15"/>
      <c r="BWH37" s="15"/>
      <c r="BWI37" s="15"/>
      <c r="BWJ37" s="15"/>
      <c r="BWK37" s="15"/>
      <c r="BWL37" s="15"/>
      <c r="BWM37" s="15"/>
      <c r="BWN37" s="15"/>
      <c r="BWO37" s="15"/>
      <c r="BWP37" s="15"/>
      <c r="BWQ37" s="15"/>
      <c r="BWR37" s="15"/>
      <c r="BWS37" s="15"/>
      <c r="BWT37" s="15"/>
      <c r="BWU37" s="15"/>
      <c r="BWV37" s="15"/>
      <c r="BWW37" s="15"/>
      <c r="BWX37" s="15"/>
      <c r="BWY37" s="15"/>
      <c r="BWZ37" s="15"/>
      <c r="BXA37" s="15"/>
      <c r="BXB37" s="15"/>
      <c r="BXC37" s="15"/>
      <c r="BXD37" s="15"/>
      <c r="BXE37" s="15"/>
      <c r="BXF37" s="15"/>
      <c r="BXG37" s="15"/>
      <c r="BXH37" s="15"/>
      <c r="BXI37" s="15"/>
      <c r="BXJ37" s="15"/>
      <c r="BXK37" s="15"/>
      <c r="BXL37" s="15"/>
      <c r="BXM37" s="15"/>
      <c r="BXN37" s="15"/>
      <c r="BXO37" s="15"/>
      <c r="BXP37" s="15"/>
      <c r="BXQ37" s="15"/>
      <c r="BXR37" s="15"/>
      <c r="BXS37" s="15"/>
      <c r="BXT37" s="15"/>
      <c r="BXU37" s="15"/>
      <c r="BXV37" s="15"/>
      <c r="BXW37" s="15"/>
      <c r="BXX37" s="15"/>
      <c r="BXY37" s="15"/>
      <c r="BXZ37" s="15"/>
      <c r="BYA37" s="15"/>
      <c r="BYB37" s="15"/>
      <c r="BYC37" s="15"/>
      <c r="BYD37" s="15"/>
      <c r="BYE37" s="15"/>
      <c r="BYF37" s="15"/>
      <c r="BYG37" s="15"/>
      <c r="BYH37" s="15"/>
      <c r="BYI37" s="15"/>
      <c r="BYJ37" s="15"/>
      <c r="BYK37" s="15"/>
      <c r="BYL37" s="15"/>
      <c r="BYM37" s="15"/>
      <c r="BYN37" s="15"/>
      <c r="BYO37" s="15"/>
      <c r="BYP37" s="15"/>
      <c r="BYQ37" s="15"/>
      <c r="BYR37" s="15"/>
      <c r="BYS37" s="15"/>
      <c r="BYT37" s="15"/>
      <c r="BYU37" s="15"/>
      <c r="BYV37" s="15"/>
      <c r="BYW37" s="15"/>
      <c r="BYX37" s="15"/>
      <c r="BYY37" s="15"/>
      <c r="BYZ37" s="15"/>
      <c r="BZA37" s="15"/>
      <c r="BZB37" s="15"/>
      <c r="BZC37" s="15"/>
      <c r="BZD37" s="15"/>
      <c r="BZE37" s="15"/>
      <c r="BZF37" s="15"/>
      <c r="BZG37" s="15"/>
      <c r="BZH37" s="15"/>
      <c r="BZI37" s="15"/>
      <c r="BZJ37" s="15"/>
      <c r="BZK37" s="15"/>
      <c r="BZL37" s="15"/>
      <c r="BZM37" s="15"/>
      <c r="BZN37" s="15"/>
      <c r="BZO37" s="15"/>
      <c r="BZP37" s="15"/>
      <c r="BZQ37" s="15"/>
      <c r="BZR37" s="15"/>
      <c r="BZS37" s="15"/>
      <c r="BZT37" s="15"/>
      <c r="BZU37" s="15"/>
      <c r="BZV37" s="15"/>
      <c r="BZW37" s="15"/>
      <c r="BZX37" s="15"/>
      <c r="BZY37" s="15"/>
      <c r="BZZ37" s="15"/>
      <c r="CAA37" s="15"/>
      <c r="CAB37" s="15"/>
      <c r="CAC37" s="15"/>
      <c r="CAD37" s="15"/>
      <c r="CAE37" s="15"/>
      <c r="CAF37" s="15"/>
      <c r="CAG37" s="15"/>
      <c r="CAH37" s="15"/>
      <c r="CAI37" s="15"/>
      <c r="CAJ37" s="15"/>
      <c r="CAK37" s="15"/>
      <c r="CAL37" s="15"/>
      <c r="CAM37" s="15"/>
      <c r="CAN37" s="15"/>
      <c r="CAO37" s="15"/>
      <c r="CAP37" s="15"/>
      <c r="CAQ37" s="15"/>
      <c r="CAR37" s="15"/>
      <c r="CAS37" s="15"/>
      <c r="CAT37" s="15"/>
      <c r="CAU37" s="15"/>
      <c r="CAV37" s="15"/>
      <c r="CAW37" s="15"/>
      <c r="CAX37" s="15"/>
      <c r="CAY37" s="15"/>
      <c r="CAZ37" s="15"/>
      <c r="CBA37" s="15"/>
      <c r="CBB37" s="15"/>
      <c r="CBC37" s="15"/>
      <c r="CBD37" s="15"/>
      <c r="CBE37" s="15"/>
      <c r="CBF37" s="15"/>
      <c r="CBG37" s="15"/>
      <c r="CBH37" s="15"/>
      <c r="CBI37" s="15"/>
      <c r="CBJ37" s="15"/>
      <c r="CBK37" s="15"/>
      <c r="CBL37" s="15"/>
      <c r="CBM37" s="15"/>
      <c r="CBN37" s="15"/>
      <c r="CBO37" s="15"/>
      <c r="CBP37" s="15"/>
      <c r="CBQ37" s="15"/>
      <c r="CBR37" s="15"/>
      <c r="CBS37" s="15"/>
      <c r="CBT37" s="15"/>
      <c r="CBU37" s="15"/>
      <c r="CBV37" s="15"/>
      <c r="CBW37" s="15"/>
      <c r="CBX37" s="15"/>
      <c r="CBY37" s="15"/>
      <c r="CBZ37" s="15"/>
      <c r="CCA37" s="15"/>
      <c r="CCB37" s="15"/>
      <c r="CCC37" s="15"/>
      <c r="CCD37" s="15"/>
      <c r="CCE37" s="15"/>
      <c r="CCF37" s="15"/>
      <c r="CCG37" s="15"/>
      <c r="CCH37" s="15"/>
      <c r="CCI37" s="15"/>
      <c r="CCJ37" s="15"/>
      <c r="CCK37" s="15"/>
      <c r="CCL37" s="15"/>
      <c r="CCM37" s="15"/>
      <c r="CCN37" s="15"/>
      <c r="CCO37" s="15"/>
      <c r="CCP37" s="15"/>
      <c r="CCQ37" s="15"/>
      <c r="CCR37" s="15"/>
      <c r="CCS37" s="15"/>
      <c r="CCT37" s="15"/>
      <c r="CCU37" s="15"/>
      <c r="CCV37" s="15"/>
      <c r="CCW37" s="15"/>
      <c r="CCX37" s="15"/>
      <c r="CCY37" s="15"/>
      <c r="CCZ37" s="15"/>
      <c r="CDA37" s="15"/>
      <c r="CDB37" s="15"/>
      <c r="CDC37" s="15"/>
      <c r="CDD37" s="15"/>
      <c r="CDE37" s="15"/>
      <c r="CDF37" s="15"/>
      <c r="CDG37" s="15"/>
      <c r="CDH37" s="15"/>
      <c r="CDI37" s="15"/>
      <c r="CDJ37" s="15"/>
      <c r="CDK37" s="15"/>
      <c r="CDL37" s="15"/>
      <c r="CDM37" s="15"/>
      <c r="CDN37" s="15"/>
      <c r="CDO37" s="15"/>
      <c r="CDP37" s="15"/>
      <c r="CDQ37" s="15"/>
      <c r="CDR37" s="15"/>
      <c r="CDS37" s="15"/>
      <c r="CDT37" s="15"/>
      <c r="CDU37" s="15"/>
      <c r="CDV37" s="15"/>
      <c r="CDW37" s="15"/>
      <c r="CDX37" s="15"/>
      <c r="CDY37" s="15"/>
      <c r="CDZ37" s="15"/>
      <c r="CEA37" s="15"/>
      <c r="CEB37" s="15"/>
      <c r="CEC37" s="15"/>
      <c r="CED37" s="15"/>
      <c r="CEE37" s="15"/>
      <c r="CEF37" s="15"/>
      <c r="CEG37" s="15"/>
      <c r="CEH37" s="15"/>
      <c r="CEI37" s="15"/>
      <c r="CEJ37" s="15"/>
      <c r="CEK37" s="15"/>
      <c r="CEL37" s="15"/>
      <c r="CEM37" s="15"/>
      <c r="CEN37" s="15"/>
      <c r="CEO37" s="15"/>
      <c r="CEP37" s="15"/>
      <c r="CEQ37" s="15"/>
      <c r="CER37" s="15"/>
      <c r="CES37" s="15"/>
      <c r="CET37" s="15"/>
      <c r="CEU37" s="15"/>
      <c r="CEV37" s="15"/>
      <c r="CEW37" s="15"/>
      <c r="CEX37" s="15"/>
      <c r="CEY37" s="15"/>
      <c r="CEZ37" s="15"/>
      <c r="CFA37" s="15"/>
      <c r="CFB37" s="15"/>
      <c r="CFC37" s="15"/>
      <c r="CFD37" s="15"/>
      <c r="CFE37" s="15"/>
      <c r="CFF37" s="15"/>
      <c r="CFG37" s="15"/>
      <c r="CFH37" s="15"/>
      <c r="CFI37" s="15"/>
      <c r="CFJ37" s="15"/>
      <c r="CFK37" s="15"/>
      <c r="CFL37" s="15"/>
      <c r="CFM37" s="15"/>
      <c r="CFN37" s="15"/>
      <c r="CFO37" s="15"/>
      <c r="CFP37" s="15"/>
      <c r="CFQ37" s="15"/>
      <c r="CFR37" s="15"/>
      <c r="CFS37" s="15"/>
      <c r="CFT37" s="15"/>
      <c r="CFU37" s="15"/>
      <c r="CFV37" s="15"/>
      <c r="CFW37" s="15"/>
      <c r="CFX37" s="15"/>
      <c r="CFY37" s="15"/>
      <c r="CFZ37" s="15"/>
      <c r="CGA37" s="15"/>
      <c r="CGB37" s="15"/>
      <c r="CGC37" s="15"/>
      <c r="CGD37" s="15"/>
      <c r="CGE37" s="15"/>
      <c r="CGF37" s="15"/>
      <c r="CGG37" s="15"/>
      <c r="CGH37" s="15"/>
      <c r="CGI37" s="15"/>
      <c r="CGJ37" s="15"/>
      <c r="CGK37" s="15"/>
      <c r="CGL37" s="15"/>
      <c r="CGM37" s="15"/>
      <c r="CGN37" s="15"/>
      <c r="CGO37" s="15"/>
      <c r="CGP37" s="15"/>
      <c r="CGQ37" s="15"/>
      <c r="CGR37" s="15"/>
      <c r="CGS37" s="15"/>
      <c r="CGT37" s="15"/>
      <c r="CGU37" s="15"/>
      <c r="CGV37" s="15"/>
      <c r="CGW37" s="15"/>
      <c r="CGX37" s="15"/>
      <c r="CGY37" s="15"/>
      <c r="CGZ37" s="15"/>
      <c r="CHA37" s="15"/>
      <c r="CHB37" s="15"/>
      <c r="CHC37" s="15"/>
      <c r="CHD37" s="15"/>
      <c r="CHE37" s="15"/>
      <c r="CHF37" s="15"/>
      <c r="CHG37" s="15"/>
      <c r="CHH37" s="15"/>
      <c r="CHI37" s="15"/>
      <c r="CHJ37" s="15"/>
      <c r="CHK37" s="15"/>
      <c r="CHL37" s="15"/>
      <c r="CHM37" s="15"/>
      <c r="CHN37" s="15"/>
      <c r="CHO37" s="15"/>
      <c r="CHP37" s="15"/>
      <c r="CHQ37" s="15"/>
      <c r="CHR37" s="15"/>
      <c r="CHS37" s="15"/>
      <c r="CHT37" s="15"/>
      <c r="CHU37" s="15"/>
      <c r="CHV37" s="15"/>
      <c r="CHW37" s="15"/>
      <c r="CHX37" s="15"/>
      <c r="CHY37" s="15"/>
      <c r="CHZ37" s="15"/>
      <c r="CIA37" s="15"/>
      <c r="CIB37" s="15"/>
      <c r="CIC37" s="15"/>
      <c r="CID37" s="15"/>
      <c r="CIE37" s="15"/>
      <c r="CIF37" s="15"/>
      <c r="CIG37" s="15"/>
      <c r="CIH37" s="15"/>
      <c r="CII37" s="15"/>
      <c r="CIJ37" s="15"/>
      <c r="CIK37" s="15"/>
      <c r="CIL37" s="15"/>
      <c r="CIM37" s="15"/>
      <c r="CIN37" s="15"/>
      <c r="CIO37" s="15"/>
      <c r="CIP37" s="15"/>
      <c r="CIQ37" s="15"/>
      <c r="CIR37" s="15"/>
      <c r="CIS37" s="15"/>
      <c r="CIT37" s="15"/>
      <c r="CIU37" s="15"/>
      <c r="CIV37" s="15"/>
      <c r="CIW37" s="15"/>
      <c r="CIX37" s="15"/>
      <c r="CIY37" s="15"/>
      <c r="CIZ37" s="15"/>
      <c r="CJA37" s="15"/>
      <c r="CJB37" s="15"/>
      <c r="CJC37" s="15"/>
      <c r="CJD37" s="15"/>
      <c r="CJE37" s="15"/>
      <c r="CJF37" s="15"/>
      <c r="CJG37" s="15"/>
      <c r="CJH37" s="15"/>
      <c r="CJI37" s="15"/>
      <c r="CJJ37" s="15"/>
      <c r="CJK37" s="15"/>
      <c r="CJL37" s="15"/>
      <c r="CJM37" s="15"/>
      <c r="CJN37" s="15"/>
      <c r="CJO37" s="15"/>
      <c r="CJP37" s="15"/>
      <c r="CJQ37" s="15"/>
      <c r="CJR37" s="15"/>
      <c r="CJS37" s="15"/>
      <c r="CJT37" s="15"/>
      <c r="CJU37" s="15"/>
      <c r="CJV37" s="15"/>
      <c r="CJW37" s="15"/>
      <c r="CJX37" s="15"/>
      <c r="CJY37" s="15"/>
      <c r="CJZ37" s="15"/>
      <c r="CKA37" s="15"/>
      <c r="CKB37" s="15"/>
      <c r="CKC37" s="15"/>
      <c r="CKD37" s="15"/>
      <c r="CKE37" s="15"/>
      <c r="CKF37" s="15"/>
      <c r="CKG37" s="15"/>
      <c r="CKH37" s="15"/>
      <c r="CKI37" s="15"/>
      <c r="CKJ37" s="15"/>
      <c r="CKK37" s="15"/>
      <c r="CKL37" s="15"/>
      <c r="CKM37" s="15"/>
      <c r="CKN37" s="15"/>
      <c r="CKO37" s="15"/>
      <c r="CKP37" s="15"/>
      <c r="CKQ37" s="15"/>
      <c r="CKR37" s="15"/>
      <c r="CKS37" s="15"/>
      <c r="CKT37" s="15"/>
      <c r="CKU37" s="15"/>
      <c r="CKV37" s="15"/>
      <c r="CKW37" s="15"/>
      <c r="CKX37" s="15"/>
      <c r="CKY37" s="15"/>
      <c r="CKZ37" s="15"/>
      <c r="CLA37" s="15"/>
      <c r="CLB37" s="15"/>
      <c r="CLC37" s="15"/>
      <c r="CLD37" s="15"/>
      <c r="CLE37" s="15"/>
      <c r="CLF37" s="15"/>
      <c r="CLG37" s="15"/>
      <c r="CLH37" s="15"/>
      <c r="CLI37" s="15"/>
      <c r="CLJ37" s="15"/>
      <c r="CLK37" s="15"/>
      <c r="CLL37" s="15"/>
      <c r="CLM37" s="15"/>
      <c r="CLN37" s="15"/>
      <c r="CLO37" s="15"/>
      <c r="CLP37" s="15"/>
      <c r="CLQ37" s="15"/>
      <c r="CLR37" s="15"/>
      <c r="CLS37" s="15"/>
      <c r="CLT37" s="15"/>
      <c r="CLU37" s="15"/>
      <c r="CLV37" s="15"/>
      <c r="CLW37" s="15"/>
      <c r="CLX37" s="15"/>
      <c r="CLY37" s="15"/>
      <c r="CLZ37" s="15"/>
      <c r="CMA37" s="15"/>
      <c r="CMB37" s="15"/>
      <c r="CMC37" s="15"/>
      <c r="CMD37" s="15"/>
      <c r="CME37" s="15"/>
      <c r="CMF37" s="15"/>
      <c r="CMG37" s="15"/>
      <c r="CMH37" s="15"/>
      <c r="CMI37" s="15"/>
      <c r="CMJ37" s="15"/>
      <c r="CMK37" s="15"/>
      <c r="CML37" s="15"/>
      <c r="CMM37" s="15"/>
      <c r="CMN37" s="15"/>
      <c r="CMO37" s="15"/>
      <c r="CMP37" s="15"/>
      <c r="CMQ37" s="15"/>
      <c r="CMR37" s="15"/>
      <c r="CMS37" s="15"/>
      <c r="CMT37" s="15"/>
      <c r="CMU37" s="15"/>
      <c r="CMV37" s="15"/>
      <c r="CMW37" s="15"/>
      <c r="CMX37" s="15"/>
      <c r="CMY37" s="15"/>
      <c r="CMZ37" s="15"/>
      <c r="CNA37" s="15"/>
      <c r="CNB37" s="15"/>
      <c r="CNC37" s="15"/>
      <c r="CND37" s="15"/>
      <c r="CNE37" s="15"/>
      <c r="CNF37" s="15"/>
      <c r="CNG37" s="15"/>
      <c r="CNH37" s="15"/>
      <c r="CNI37" s="15"/>
      <c r="CNJ37" s="15"/>
      <c r="CNK37" s="15"/>
      <c r="CNL37" s="15"/>
      <c r="CNM37" s="15"/>
      <c r="CNN37" s="15"/>
      <c r="CNO37" s="15"/>
      <c r="CNP37" s="15"/>
      <c r="CNQ37" s="15"/>
      <c r="CNR37" s="15"/>
      <c r="CNS37" s="15"/>
      <c r="CNT37" s="15"/>
      <c r="CNU37" s="15"/>
      <c r="CNV37" s="15"/>
      <c r="CNW37" s="15"/>
      <c r="CNX37" s="15"/>
      <c r="CNY37" s="15"/>
      <c r="CNZ37" s="15"/>
      <c r="COA37" s="15"/>
      <c r="COB37" s="15"/>
      <c r="COC37" s="15"/>
      <c r="COD37" s="15"/>
      <c r="COE37" s="15"/>
      <c r="COF37" s="15"/>
      <c r="COG37" s="15"/>
      <c r="COH37" s="15"/>
      <c r="COI37" s="15"/>
      <c r="COJ37" s="15"/>
      <c r="COK37" s="15"/>
      <c r="COL37" s="15"/>
      <c r="COM37" s="15"/>
      <c r="CON37" s="15"/>
      <c r="COO37" s="15"/>
      <c r="COP37" s="15"/>
      <c r="COQ37" s="15"/>
      <c r="COR37" s="15"/>
      <c r="COS37" s="15"/>
      <c r="COT37" s="15"/>
      <c r="COU37" s="15"/>
      <c r="COV37" s="15"/>
      <c r="COW37" s="15"/>
      <c r="COX37" s="15"/>
      <c r="COY37" s="15"/>
      <c r="COZ37" s="15"/>
      <c r="CPA37" s="15"/>
      <c r="CPB37" s="15"/>
      <c r="CPC37" s="15"/>
      <c r="CPD37" s="15"/>
      <c r="CPE37" s="15"/>
      <c r="CPF37" s="15"/>
      <c r="CPG37" s="15"/>
      <c r="CPH37" s="15"/>
      <c r="CPI37" s="15"/>
      <c r="CPJ37" s="15"/>
      <c r="CPK37" s="15"/>
      <c r="CPL37" s="15"/>
      <c r="CPM37" s="15"/>
      <c r="CPN37" s="15"/>
      <c r="CPO37" s="15"/>
      <c r="CPP37" s="15"/>
      <c r="CPQ37" s="15"/>
      <c r="CPR37" s="15"/>
      <c r="CPS37" s="15"/>
      <c r="CPT37" s="15"/>
      <c r="CPU37" s="15"/>
      <c r="CPV37" s="15"/>
      <c r="CPW37" s="15"/>
      <c r="CPX37" s="15"/>
      <c r="CPY37" s="15"/>
      <c r="CPZ37" s="15"/>
      <c r="CQA37" s="15"/>
      <c r="CQB37" s="15"/>
      <c r="CQC37" s="15"/>
      <c r="CQD37" s="15"/>
      <c r="CQE37" s="15"/>
      <c r="CQF37" s="15"/>
      <c r="CQG37" s="15"/>
      <c r="CQH37" s="15"/>
      <c r="CQI37" s="15"/>
      <c r="CQJ37" s="15"/>
      <c r="CQK37" s="15"/>
      <c r="CQL37" s="15"/>
      <c r="CQM37" s="15"/>
      <c r="CQN37" s="15"/>
      <c r="CQO37" s="15"/>
      <c r="CQP37" s="15"/>
      <c r="CQQ37" s="15"/>
      <c r="CQR37" s="15"/>
      <c r="CQS37" s="15"/>
      <c r="CQT37" s="15"/>
      <c r="CQU37" s="15"/>
      <c r="CQV37" s="15"/>
      <c r="CQW37" s="15"/>
      <c r="CQX37" s="15"/>
      <c r="CQY37" s="15"/>
      <c r="CQZ37" s="15"/>
      <c r="CRA37" s="15"/>
      <c r="CRB37" s="15"/>
      <c r="CRC37" s="15"/>
      <c r="CRD37" s="15"/>
      <c r="CRE37" s="15"/>
      <c r="CRF37" s="15"/>
      <c r="CRG37" s="15"/>
      <c r="CRH37" s="15"/>
      <c r="CRI37" s="15"/>
      <c r="CRJ37" s="15"/>
      <c r="CRK37" s="15"/>
      <c r="CRL37" s="15"/>
      <c r="CRM37" s="15"/>
      <c r="CRN37" s="15"/>
      <c r="CRO37" s="15"/>
      <c r="CRP37" s="15"/>
      <c r="CRQ37" s="15"/>
      <c r="CRR37" s="15"/>
      <c r="CRS37" s="15"/>
      <c r="CRT37" s="15"/>
      <c r="CRU37" s="15"/>
      <c r="CRV37" s="15"/>
      <c r="CRW37" s="15"/>
      <c r="CRX37" s="15"/>
      <c r="CRY37" s="15"/>
      <c r="CRZ37" s="15"/>
      <c r="CSA37" s="15"/>
      <c r="CSB37" s="15"/>
      <c r="CSC37" s="15"/>
      <c r="CSD37" s="15"/>
      <c r="CSE37" s="15"/>
      <c r="CSF37" s="15"/>
      <c r="CSG37" s="15"/>
      <c r="CSH37" s="15"/>
      <c r="CSI37" s="15"/>
      <c r="CSJ37" s="15"/>
      <c r="CSK37" s="15"/>
      <c r="CSL37" s="15"/>
      <c r="CSM37" s="15"/>
      <c r="CSN37" s="15"/>
      <c r="CSO37" s="15"/>
      <c r="CSP37" s="15"/>
      <c r="CSQ37" s="15"/>
      <c r="CSR37" s="15"/>
      <c r="CSS37" s="15"/>
      <c r="CST37" s="15"/>
      <c r="CSU37" s="15"/>
      <c r="CSV37" s="15"/>
      <c r="CSW37" s="15"/>
      <c r="CSX37" s="15"/>
      <c r="CSY37" s="15"/>
      <c r="CSZ37" s="15"/>
      <c r="CTA37" s="15"/>
      <c r="CTB37" s="15"/>
      <c r="CTC37" s="15"/>
      <c r="CTD37" s="15"/>
      <c r="CTE37" s="15"/>
      <c r="CTF37" s="15"/>
      <c r="CTG37" s="15"/>
      <c r="CTH37" s="15"/>
      <c r="CTI37" s="15"/>
      <c r="CTJ37" s="15"/>
      <c r="CTK37" s="15"/>
      <c r="CTL37" s="15"/>
      <c r="CTM37" s="15"/>
      <c r="CTN37" s="15"/>
      <c r="CTO37" s="15"/>
      <c r="CTP37" s="15"/>
      <c r="CTQ37" s="15"/>
      <c r="CTR37" s="15"/>
      <c r="CTS37" s="15"/>
      <c r="CTT37" s="15"/>
      <c r="CTU37" s="15"/>
      <c r="CTV37" s="15"/>
      <c r="CTW37" s="15"/>
      <c r="CTX37" s="15"/>
      <c r="CTY37" s="15"/>
      <c r="CTZ37" s="15"/>
      <c r="CUA37" s="15"/>
      <c r="CUB37" s="15"/>
      <c r="CUC37" s="15"/>
      <c r="CUD37" s="15"/>
      <c r="CUE37" s="15"/>
      <c r="CUF37" s="15"/>
      <c r="CUG37" s="15"/>
      <c r="CUH37" s="15"/>
      <c r="CUI37" s="15"/>
      <c r="CUJ37" s="15"/>
      <c r="CUK37" s="15"/>
      <c r="CUL37" s="15"/>
      <c r="CUM37" s="15"/>
      <c r="CUN37" s="15"/>
      <c r="CUO37" s="15"/>
      <c r="CUP37" s="15"/>
      <c r="CUQ37" s="15"/>
      <c r="CUR37" s="15"/>
      <c r="CUS37" s="15"/>
      <c r="CUT37" s="15"/>
      <c r="CUU37" s="15"/>
      <c r="CUV37" s="15"/>
      <c r="CUW37" s="15"/>
      <c r="CUX37" s="15"/>
      <c r="CUY37" s="15"/>
      <c r="CUZ37" s="15"/>
      <c r="CVA37" s="15"/>
      <c r="CVB37" s="15"/>
      <c r="CVC37" s="15"/>
      <c r="CVD37" s="15"/>
      <c r="CVE37" s="15"/>
      <c r="CVF37" s="15"/>
      <c r="CVG37" s="15"/>
      <c r="CVH37" s="15"/>
      <c r="CVI37" s="15"/>
      <c r="CVJ37" s="15"/>
      <c r="CVK37" s="15"/>
      <c r="CVL37" s="15"/>
      <c r="CVM37" s="15"/>
      <c r="CVN37" s="15"/>
      <c r="CVO37" s="15"/>
      <c r="CVP37" s="15"/>
      <c r="CVQ37" s="15"/>
      <c r="CVR37" s="15"/>
      <c r="CVS37" s="15"/>
      <c r="CVT37" s="15"/>
      <c r="CVU37" s="15"/>
      <c r="CVV37" s="15"/>
      <c r="CVW37" s="15"/>
      <c r="CVX37" s="15"/>
      <c r="CVY37" s="15"/>
      <c r="CVZ37" s="15"/>
      <c r="CWA37" s="15"/>
      <c r="CWB37" s="15"/>
      <c r="CWC37" s="15"/>
      <c r="CWD37" s="15"/>
      <c r="CWE37" s="15"/>
      <c r="CWF37" s="15"/>
      <c r="CWG37" s="15"/>
      <c r="CWH37" s="15"/>
      <c r="CWI37" s="15"/>
      <c r="CWJ37" s="15"/>
      <c r="CWK37" s="15"/>
      <c r="CWL37" s="15"/>
      <c r="CWM37" s="15"/>
      <c r="CWN37" s="15"/>
      <c r="CWO37" s="15"/>
      <c r="CWP37" s="15"/>
      <c r="CWQ37" s="15"/>
      <c r="CWR37" s="15"/>
      <c r="CWS37" s="15"/>
      <c r="CWT37" s="15"/>
      <c r="CWU37" s="15"/>
      <c r="CWV37" s="15"/>
      <c r="CWW37" s="15"/>
      <c r="CWX37" s="15"/>
      <c r="CWY37" s="15"/>
      <c r="CWZ37" s="15"/>
      <c r="CXA37" s="15"/>
      <c r="CXB37" s="15"/>
      <c r="CXC37" s="15"/>
      <c r="CXD37" s="15"/>
      <c r="CXE37" s="15"/>
      <c r="CXF37" s="15"/>
      <c r="CXG37" s="15"/>
      <c r="CXH37" s="15"/>
      <c r="CXI37" s="15"/>
      <c r="CXJ37" s="15"/>
      <c r="CXK37" s="15"/>
      <c r="CXL37" s="15"/>
      <c r="CXM37" s="15"/>
      <c r="CXN37" s="15"/>
      <c r="CXO37" s="15"/>
      <c r="CXP37" s="15"/>
      <c r="CXQ37" s="15"/>
      <c r="CXR37" s="15"/>
      <c r="CXS37" s="15"/>
      <c r="CXT37" s="15"/>
      <c r="CXU37" s="15"/>
      <c r="CXV37" s="15"/>
      <c r="CXW37" s="15"/>
      <c r="CXX37" s="15"/>
      <c r="CXY37" s="15"/>
      <c r="CXZ37" s="15"/>
      <c r="CYA37" s="15"/>
      <c r="CYB37" s="15"/>
      <c r="CYC37" s="15"/>
      <c r="CYD37" s="15"/>
      <c r="CYE37" s="15"/>
      <c r="CYF37" s="15"/>
      <c r="CYG37" s="15"/>
      <c r="CYH37" s="15"/>
      <c r="CYI37" s="15"/>
      <c r="CYJ37" s="15"/>
      <c r="CYK37" s="15"/>
      <c r="CYL37" s="15"/>
      <c r="CYM37" s="15"/>
      <c r="CYN37" s="15"/>
      <c r="CYO37" s="15"/>
      <c r="CYP37" s="15"/>
      <c r="CYQ37" s="15"/>
      <c r="CYR37" s="15"/>
      <c r="CYS37" s="15"/>
      <c r="CYT37" s="15"/>
      <c r="CYU37" s="15"/>
      <c r="CYV37" s="15"/>
      <c r="CYW37" s="15"/>
      <c r="CYX37" s="15"/>
      <c r="CYY37" s="15"/>
      <c r="CYZ37" s="15"/>
      <c r="CZA37" s="15"/>
      <c r="CZB37" s="15"/>
      <c r="CZC37" s="15"/>
      <c r="CZD37" s="15"/>
      <c r="CZE37" s="15"/>
      <c r="CZF37" s="15"/>
      <c r="CZG37" s="15"/>
      <c r="CZH37" s="15"/>
      <c r="CZI37" s="15"/>
      <c r="CZJ37" s="15"/>
      <c r="CZK37" s="15"/>
      <c r="CZL37" s="15"/>
      <c r="CZM37" s="15"/>
      <c r="CZN37" s="15"/>
      <c r="CZO37" s="15"/>
      <c r="CZP37" s="15"/>
      <c r="CZQ37" s="15"/>
      <c r="CZR37" s="15"/>
      <c r="CZS37" s="15"/>
      <c r="CZT37" s="15"/>
      <c r="CZU37" s="15"/>
      <c r="CZV37" s="15"/>
      <c r="CZW37" s="15"/>
      <c r="CZX37" s="15"/>
      <c r="CZY37" s="15"/>
      <c r="CZZ37" s="15"/>
      <c r="DAA37" s="15"/>
      <c r="DAB37" s="15"/>
      <c r="DAC37" s="15"/>
      <c r="DAD37" s="15"/>
      <c r="DAE37" s="15"/>
      <c r="DAF37" s="15"/>
      <c r="DAG37" s="15"/>
      <c r="DAH37" s="15"/>
      <c r="DAI37" s="15"/>
      <c r="DAJ37" s="15"/>
      <c r="DAK37" s="15"/>
      <c r="DAL37" s="15"/>
      <c r="DAM37" s="15"/>
      <c r="DAN37" s="15"/>
      <c r="DAO37" s="15"/>
      <c r="DAP37" s="15"/>
      <c r="DAQ37" s="15"/>
      <c r="DAR37" s="15"/>
      <c r="DAS37" s="15"/>
      <c r="DAT37" s="15"/>
      <c r="DAU37" s="15"/>
      <c r="DAV37" s="15"/>
      <c r="DAW37" s="15"/>
      <c r="DAX37" s="15"/>
      <c r="DAY37" s="15"/>
      <c r="DAZ37" s="15"/>
      <c r="DBA37" s="15"/>
      <c r="DBB37" s="15"/>
      <c r="DBC37" s="15"/>
      <c r="DBD37" s="15"/>
      <c r="DBE37" s="15"/>
      <c r="DBF37" s="15"/>
      <c r="DBG37" s="15"/>
      <c r="DBH37" s="15"/>
      <c r="DBI37" s="15"/>
      <c r="DBJ37" s="15"/>
      <c r="DBK37" s="15"/>
      <c r="DBL37" s="15"/>
      <c r="DBM37" s="15"/>
      <c r="DBN37" s="15"/>
      <c r="DBO37" s="15"/>
      <c r="DBP37" s="15"/>
      <c r="DBQ37" s="15"/>
      <c r="DBR37" s="15"/>
      <c r="DBS37" s="15"/>
      <c r="DBT37" s="15"/>
      <c r="DBU37" s="15"/>
      <c r="DBV37" s="15"/>
      <c r="DBW37" s="15"/>
      <c r="DBX37" s="15"/>
      <c r="DBY37" s="15"/>
      <c r="DBZ37" s="15"/>
      <c r="DCA37" s="15"/>
      <c r="DCB37" s="15"/>
      <c r="DCC37" s="15"/>
      <c r="DCD37" s="15"/>
      <c r="DCE37" s="15"/>
      <c r="DCF37" s="15"/>
      <c r="DCG37" s="15"/>
      <c r="DCH37" s="15"/>
      <c r="DCI37" s="15"/>
      <c r="DCJ37" s="15"/>
      <c r="DCK37" s="15"/>
      <c r="DCL37" s="15"/>
      <c r="DCM37" s="15"/>
      <c r="DCN37" s="15"/>
      <c r="DCO37" s="15"/>
      <c r="DCP37" s="15"/>
      <c r="DCQ37" s="15"/>
      <c r="DCR37" s="15"/>
      <c r="DCS37" s="15"/>
      <c r="DCT37" s="15"/>
      <c r="DCU37" s="15"/>
      <c r="DCV37" s="15"/>
      <c r="DCW37" s="15"/>
      <c r="DCX37" s="15"/>
      <c r="DCY37" s="15"/>
      <c r="DCZ37" s="15"/>
      <c r="DDA37" s="15"/>
      <c r="DDB37" s="15"/>
      <c r="DDC37" s="15"/>
      <c r="DDD37" s="15"/>
      <c r="DDE37" s="15"/>
      <c r="DDF37" s="15"/>
      <c r="DDG37" s="15"/>
      <c r="DDH37" s="15"/>
      <c r="DDI37" s="15"/>
      <c r="DDJ37" s="15"/>
      <c r="DDK37" s="15"/>
      <c r="DDL37" s="15"/>
      <c r="DDM37" s="15"/>
      <c r="DDN37" s="15"/>
      <c r="DDO37" s="15"/>
      <c r="DDP37" s="15"/>
      <c r="DDQ37" s="15"/>
      <c r="DDR37" s="15"/>
      <c r="DDS37" s="15"/>
      <c r="DDT37" s="15"/>
      <c r="DDU37" s="15"/>
      <c r="DDV37" s="15"/>
      <c r="DDW37" s="15"/>
      <c r="DDX37" s="15"/>
      <c r="DDY37" s="15"/>
      <c r="DDZ37" s="15"/>
      <c r="DEA37" s="15"/>
      <c r="DEB37" s="15"/>
      <c r="DEC37" s="15"/>
      <c r="DED37" s="15"/>
      <c r="DEE37" s="15"/>
      <c r="DEF37" s="15"/>
      <c r="DEG37" s="15"/>
      <c r="DEH37" s="15"/>
      <c r="DEI37" s="15"/>
      <c r="DEJ37" s="15"/>
      <c r="DEK37" s="15"/>
      <c r="DEL37" s="15"/>
      <c r="DEM37" s="15"/>
      <c r="DEN37" s="15"/>
      <c r="DEO37" s="15"/>
      <c r="DEP37" s="15"/>
      <c r="DEQ37" s="15"/>
      <c r="DER37" s="15"/>
      <c r="DES37" s="15"/>
      <c r="DET37" s="15"/>
      <c r="DEU37" s="15"/>
      <c r="DEV37" s="15"/>
      <c r="DEW37" s="15"/>
      <c r="DEX37" s="15"/>
      <c r="DEY37" s="15"/>
      <c r="DEZ37" s="15"/>
      <c r="DFA37" s="15"/>
      <c r="DFB37" s="15"/>
      <c r="DFC37" s="15"/>
      <c r="DFD37" s="15"/>
      <c r="DFE37" s="15"/>
      <c r="DFF37" s="15"/>
      <c r="DFG37" s="15"/>
      <c r="DFH37" s="15"/>
      <c r="DFI37" s="15"/>
      <c r="DFJ37" s="15"/>
      <c r="DFK37" s="15"/>
      <c r="DFL37" s="15"/>
      <c r="DFM37" s="15"/>
      <c r="DFN37" s="15"/>
      <c r="DFO37" s="15"/>
      <c r="DFP37" s="15"/>
      <c r="DFQ37" s="15"/>
      <c r="DFR37" s="15"/>
      <c r="DFS37" s="15"/>
      <c r="DFT37" s="15"/>
      <c r="DFU37" s="15"/>
      <c r="DFV37" s="15"/>
      <c r="DFW37" s="15"/>
      <c r="DFX37" s="15"/>
      <c r="DFY37" s="15"/>
      <c r="DFZ37" s="15"/>
      <c r="DGA37" s="15"/>
      <c r="DGB37" s="15"/>
      <c r="DGC37" s="15"/>
      <c r="DGD37" s="15"/>
      <c r="DGE37" s="15"/>
      <c r="DGF37" s="15"/>
      <c r="DGG37" s="15"/>
      <c r="DGH37" s="15"/>
      <c r="DGI37" s="15"/>
      <c r="DGJ37" s="15"/>
      <c r="DGK37" s="15"/>
      <c r="DGL37" s="15"/>
      <c r="DGM37" s="15"/>
      <c r="DGN37" s="15"/>
      <c r="DGO37" s="15"/>
      <c r="DGP37" s="15"/>
      <c r="DGQ37" s="15"/>
      <c r="DGR37" s="15"/>
      <c r="DGS37" s="15"/>
      <c r="DGT37" s="15"/>
      <c r="DGU37" s="15"/>
      <c r="DGV37" s="15"/>
      <c r="DGW37" s="15"/>
      <c r="DGX37" s="15"/>
      <c r="DGY37" s="15"/>
      <c r="DGZ37" s="15"/>
      <c r="DHA37" s="15"/>
      <c r="DHB37" s="15"/>
      <c r="DHC37" s="15"/>
      <c r="DHD37" s="15"/>
      <c r="DHE37" s="15"/>
      <c r="DHF37" s="15"/>
      <c r="DHG37" s="15"/>
      <c r="DHH37" s="15"/>
      <c r="DHI37" s="15"/>
      <c r="DHJ37" s="15"/>
      <c r="DHK37" s="15"/>
      <c r="DHL37" s="15"/>
      <c r="DHM37" s="15"/>
      <c r="DHN37" s="15"/>
      <c r="DHO37" s="15"/>
      <c r="DHP37" s="15"/>
      <c r="DHQ37" s="15"/>
      <c r="DHR37" s="15"/>
      <c r="DHS37" s="15"/>
      <c r="DHT37" s="15"/>
      <c r="DHU37" s="15"/>
      <c r="DHV37" s="15"/>
      <c r="DHW37" s="15"/>
      <c r="DHX37" s="15"/>
      <c r="DHY37" s="15"/>
      <c r="DHZ37" s="15"/>
      <c r="DIA37" s="15"/>
      <c r="DIB37" s="15"/>
      <c r="DIC37" s="15"/>
      <c r="DID37" s="15"/>
      <c r="DIE37" s="15"/>
      <c r="DIF37" s="15"/>
      <c r="DIG37" s="15"/>
      <c r="DIH37" s="15"/>
      <c r="DII37" s="15"/>
      <c r="DIJ37" s="15"/>
      <c r="DIK37" s="15"/>
      <c r="DIL37" s="15"/>
      <c r="DIM37" s="15"/>
      <c r="DIN37" s="15"/>
      <c r="DIO37" s="15"/>
      <c r="DIP37" s="15"/>
      <c r="DIQ37" s="15"/>
      <c r="DIR37" s="15"/>
      <c r="DIS37" s="15"/>
      <c r="DIT37" s="15"/>
      <c r="DIU37" s="15"/>
      <c r="DIV37" s="15"/>
      <c r="DIW37" s="15"/>
      <c r="DIX37" s="15"/>
      <c r="DIY37" s="15"/>
      <c r="DIZ37" s="15"/>
      <c r="DJA37" s="15"/>
      <c r="DJB37" s="15"/>
      <c r="DJC37" s="15"/>
      <c r="DJD37" s="15"/>
      <c r="DJE37" s="15"/>
      <c r="DJF37" s="15"/>
      <c r="DJG37" s="15"/>
      <c r="DJH37" s="15"/>
      <c r="DJI37" s="15"/>
      <c r="DJJ37" s="15"/>
      <c r="DJK37" s="15"/>
      <c r="DJL37" s="15"/>
      <c r="DJM37" s="15"/>
      <c r="DJN37" s="15"/>
      <c r="DJO37" s="15"/>
      <c r="DJP37" s="15"/>
      <c r="DJQ37" s="15"/>
      <c r="DJR37" s="15"/>
      <c r="DJS37" s="15"/>
      <c r="DJT37" s="15"/>
      <c r="DJU37" s="15"/>
      <c r="DJV37" s="15"/>
      <c r="DJW37" s="15"/>
      <c r="DJX37" s="15"/>
      <c r="DJY37" s="15"/>
      <c r="DJZ37" s="15"/>
      <c r="DKA37" s="15"/>
      <c r="DKB37" s="15"/>
      <c r="DKC37" s="15"/>
      <c r="DKD37" s="15"/>
      <c r="DKE37" s="15"/>
      <c r="DKF37" s="15"/>
      <c r="DKG37" s="15"/>
      <c r="DKH37" s="15"/>
      <c r="DKI37" s="15"/>
      <c r="DKJ37" s="15"/>
      <c r="DKK37" s="15"/>
      <c r="DKL37" s="15"/>
      <c r="DKM37" s="15"/>
      <c r="DKN37" s="15"/>
      <c r="DKO37" s="15"/>
      <c r="DKP37" s="15"/>
      <c r="DKQ37" s="15"/>
      <c r="DKR37" s="15"/>
      <c r="DKS37" s="15"/>
      <c r="DKT37" s="15"/>
      <c r="DKU37" s="15"/>
      <c r="DKV37" s="15"/>
      <c r="DKW37" s="15"/>
      <c r="DKX37" s="15"/>
      <c r="DKY37" s="15"/>
      <c r="DKZ37" s="15"/>
      <c r="DLA37" s="15"/>
      <c r="DLB37" s="15"/>
      <c r="DLC37" s="15"/>
      <c r="DLD37" s="15"/>
      <c r="DLE37" s="15"/>
      <c r="DLF37" s="15"/>
      <c r="DLG37" s="15"/>
      <c r="DLH37" s="15"/>
      <c r="DLI37" s="15"/>
      <c r="DLJ37" s="15"/>
      <c r="DLK37" s="15"/>
      <c r="DLL37" s="15"/>
      <c r="DLM37" s="15"/>
      <c r="DLN37" s="15"/>
      <c r="DLO37" s="15"/>
      <c r="DLP37" s="15"/>
      <c r="DLQ37" s="15"/>
      <c r="DLR37" s="15"/>
      <c r="DLS37" s="15"/>
      <c r="DLT37" s="15"/>
      <c r="DLU37" s="15"/>
      <c r="DLV37" s="15"/>
      <c r="DLW37" s="15"/>
      <c r="DLX37" s="15"/>
      <c r="DLY37" s="15"/>
      <c r="DLZ37" s="15"/>
      <c r="DMA37" s="15"/>
      <c r="DMB37" s="15"/>
      <c r="DMC37" s="15"/>
      <c r="DMD37" s="15"/>
      <c r="DME37" s="15"/>
      <c r="DMF37" s="15"/>
      <c r="DMG37" s="15"/>
      <c r="DMH37" s="15"/>
      <c r="DMI37" s="15"/>
      <c r="DMJ37" s="15"/>
      <c r="DMK37" s="15"/>
      <c r="DML37" s="15"/>
      <c r="DMM37" s="15"/>
      <c r="DMN37" s="15"/>
      <c r="DMO37" s="15"/>
      <c r="DMP37" s="15"/>
      <c r="DMQ37" s="15"/>
      <c r="DMR37" s="15"/>
      <c r="DMS37" s="15"/>
      <c r="DMT37" s="15"/>
      <c r="DMU37" s="15"/>
      <c r="DMV37" s="15"/>
      <c r="DMW37" s="15"/>
      <c r="DMX37" s="15"/>
      <c r="DMY37" s="15"/>
      <c r="DMZ37" s="15"/>
      <c r="DNA37" s="15"/>
      <c r="DNB37" s="15"/>
      <c r="DNC37" s="15"/>
      <c r="DND37" s="15"/>
      <c r="DNE37" s="15"/>
      <c r="DNF37" s="15"/>
      <c r="DNG37" s="15"/>
      <c r="DNH37" s="15"/>
      <c r="DNI37" s="15"/>
      <c r="DNJ37" s="15"/>
      <c r="DNK37" s="15"/>
      <c r="DNL37" s="15"/>
      <c r="DNM37" s="15"/>
      <c r="DNN37" s="15"/>
      <c r="DNO37" s="15"/>
      <c r="DNP37" s="15"/>
      <c r="DNQ37" s="15"/>
      <c r="DNR37" s="15"/>
      <c r="DNS37" s="15"/>
      <c r="DNT37" s="15"/>
      <c r="DNU37" s="15"/>
      <c r="DNV37" s="15"/>
      <c r="DNW37" s="15"/>
      <c r="DNX37" s="15"/>
      <c r="DNY37" s="15"/>
      <c r="DNZ37" s="15"/>
      <c r="DOA37" s="15"/>
      <c r="DOB37" s="15"/>
      <c r="DOC37" s="15"/>
      <c r="DOD37" s="15"/>
      <c r="DOE37" s="15"/>
      <c r="DOF37" s="15"/>
      <c r="DOG37" s="15"/>
      <c r="DOH37" s="15"/>
      <c r="DOI37" s="15"/>
      <c r="DOJ37" s="15"/>
      <c r="DOK37" s="15"/>
      <c r="DOL37" s="15"/>
      <c r="DOM37" s="15"/>
      <c r="DON37" s="15"/>
      <c r="DOO37" s="15"/>
      <c r="DOP37" s="15"/>
      <c r="DOQ37" s="15"/>
      <c r="DOR37" s="15"/>
      <c r="DOS37" s="15"/>
      <c r="DOT37" s="15"/>
      <c r="DOU37" s="15"/>
      <c r="DOV37" s="15"/>
      <c r="DOW37" s="15"/>
      <c r="DOX37" s="15"/>
      <c r="DOY37" s="15"/>
      <c r="DOZ37" s="15"/>
      <c r="DPA37" s="15"/>
      <c r="DPB37" s="15"/>
      <c r="DPC37" s="15"/>
      <c r="DPD37" s="15"/>
      <c r="DPE37" s="15"/>
      <c r="DPF37" s="15"/>
      <c r="DPG37" s="15"/>
      <c r="DPH37" s="15"/>
      <c r="DPI37" s="15"/>
      <c r="DPJ37" s="15"/>
      <c r="DPK37" s="15"/>
      <c r="DPL37" s="15"/>
      <c r="DPM37" s="15"/>
      <c r="DPN37" s="15"/>
      <c r="DPO37" s="15"/>
      <c r="DPP37" s="15"/>
      <c r="DPQ37" s="15"/>
      <c r="DPR37" s="15"/>
      <c r="DPS37" s="15"/>
      <c r="DPT37" s="15"/>
      <c r="DPU37" s="15"/>
      <c r="DPV37" s="15"/>
      <c r="DPW37" s="15"/>
      <c r="DPX37" s="15"/>
      <c r="DPY37" s="15"/>
      <c r="DPZ37" s="15"/>
      <c r="DQA37" s="15"/>
      <c r="DQB37" s="15"/>
      <c r="DQC37" s="15"/>
      <c r="DQD37" s="15"/>
      <c r="DQE37" s="15"/>
      <c r="DQF37" s="15"/>
      <c r="DQG37" s="15"/>
      <c r="DQH37" s="15"/>
      <c r="DQI37" s="15"/>
      <c r="DQJ37" s="15"/>
      <c r="DQK37" s="15"/>
      <c r="DQL37" s="15"/>
      <c r="DQM37" s="15"/>
      <c r="DQN37" s="15"/>
      <c r="DQO37" s="15"/>
      <c r="DQP37" s="15"/>
      <c r="DQQ37" s="15"/>
      <c r="DQR37" s="15"/>
      <c r="DQS37" s="15"/>
      <c r="DQT37" s="15"/>
      <c r="DQU37" s="15"/>
      <c r="DQV37" s="15"/>
      <c r="DQW37" s="15"/>
      <c r="DQX37" s="15"/>
      <c r="DQY37" s="15"/>
      <c r="DQZ37" s="15"/>
      <c r="DRA37" s="15"/>
      <c r="DRB37" s="15"/>
      <c r="DRC37" s="15"/>
      <c r="DRD37" s="15"/>
      <c r="DRE37" s="15"/>
      <c r="DRF37" s="15"/>
      <c r="DRG37" s="15"/>
      <c r="DRH37" s="15"/>
      <c r="DRI37" s="15"/>
      <c r="DRJ37" s="15"/>
      <c r="DRK37" s="15"/>
      <c r="DRL37" s="15"/>
      <c r="DRM37" s="15"/>
      <c r="DRN37" s="15"/>
      <c r="DRO37" s="15"/>
      <c r="DRP37" s="15"/>
      <c r="DRQ37" s="15"/>
      <c r="DRR37" s="15"/>
      <c r="DRS37" s="15"/>
      <c r="DRT37" s="15"/>
      <c r="DRU37" s="15"/>
      <c r="DRV37" s="15"/>
      <c r="DRW37" s="15"/>
      <c r="DRX37" s="15"/>
      <c r="DRY37" s="15"/>
      <c r="DRZ37" s="15"/>
      <c r="DSA37" s="15"/>
      <c r="DSB37" s="15"/>
      <c r="DSC37" s="15"/>
      <c r="DSD37" s="15"/>
      <c r="DSE37" s="15"/>
      <c r="DSF37" s="15"/>
      <c r="DSG37" s="15"/>
      <c r="DSH37" s="15"/>
      <c r="DSI37" s="15"/>
      <c r="DSJ37" s="15"/>
      <c r="DSK37" s="15"/>
      <c r="DSL37" s="15"/>
      <c r="DSM37" s="15"/>
      <c r="DSN37" s="15"/>
      <c r="DSO37" s="15"/>
      <c r="DSP37" s="15"/>
      <c r="DSQ37" s="15"/>
      <c r="DSR37" s="15"/>
      <c r="DSS37" s="15"/>
      <c r="DST37" s="15"/>
      <c r="DSU37" s="15"/>
      <c r="DSV37" s="15"/>
      <c r="DSW37" s="15"/>
      <c r="DSX37" s="15"/>
      <c r="DSY37" s="15"/>
      <c r="DSZ37" s="15"/>
      <c r="DTA37" s="15"/>
      <c r="DTB37" s="15"/>
      <c r="DTC37" s="15"/>
      <c r="DTD37" s="15"/>
      <c r="DTE37" s="15"/>
      <c r="DTF37" s="15"/>
      <c r="DTG37" s="15"/>
      <c r="DTH37" s="15"/>
      <c r="DTI37" s="15"/>
      <c r="DTJ37" s="15"/>
      <c r="DTK37" s="15"/>
      <c r="DTL37" s="15"/>
      <c r="DTM37" s="15"/>
      <c r="DTN37" s="15"/>
      <c r="DTO37" s="15"/>
      <c r="DTP37" s="15"/>
      <c r="DTQ37" s="15"/>
      <c r="DTR37" s="15"/>
      <c r="DTS37" s="15"/>
      <c r="DTT37" s="15"/>
      <c r="DTU37" s="15"/>
      <c r="DTV37" s="15"/>
      <c r="DTW37" s="15"/>
      <c r="DTX37" s="15"/>
      <c r="DTY37" s="15"/>
      <c r="DTZ37" s="15"/>
      <c r="DUA37" s="15"/>
      <c r="DUB37" s="15"/>
      <c r="DUC37" s="15"/>
      <c r="DUD37" s="15"/>
      <c r="DUE37" s="15"/>
      <c r="DUF37" s="15"/>
      <c r="DUG37" s="15"/>
      <c r="DUH37" s="15"/>
      <c r="DUI37" s="15"/>
      <c r="DUJ37" s="15"/>
      <c r="DUK37" s="15"/>
      <c r="DUL37" s="15"/>
      <c r="DUM37" s="15"/>
      <c r="DUN37" s="15"/>
      <c r="DUO37" s="15"/>
      <c r="DUP37" s="15"/>
      <c r="DUQ37" s="15"/>
      <c r="DUR37" s="15"/>
      <c r="DUS37" s="15"/>
      <c r="DUT37" s="15"/>
      <c r="DUU37" s="15"/>
      <c r="DUV37" s="15"/>
      <c r="DUW37" s="15"/>
      <c r="DUX37" s="15"/>
      <c r="DUY37" s="15"/>
      <c r="DUZ37" s="15"/>
      <c r="DVA37" s="15"/>
      <c r="DVB37" s="15"/>
      <c r="DVC37" s="15"/>
      <c r="DVD37" s="15"/>
      <c r="DVE37" s="15"/>
      <c r="DVF37" s="15"/>
      <c r="DVG37" s="15"/>
      <c r="DVH37" s="15"/>
      <c r="DVI37" s="15"/>
      <c r="DVJ37" s="15"/>
      <c r="DVK37" s="15"/>
      <c r="DVL37" s="15"/>
      <c r="DVM37" s="15"/>
      <c r="DVN37" s="15"/>
      <c r="DVO37" s="15"/>
      <c r="DVP37" s="15"/>
      <c r="DVQ37" s="15"/>
      <c r="DVR37" s="15"/>
      <c r="DVS37" s="15"/>
      <c r="DVT37" s="15"/>
      <c r="DVU37" s="15"/>
      <c r="DVV37" s="15"/>
      <c r="DVW37" s="15"/>
      <c r="DVX37" s="15"/>
      <c r="DVY37" s="15"/>
      <c r="DVZ37" s="15"/>
      <c r="DWA37" s="15"/>
      <c r="DWB37" s="15"/>
      <c r="DWC37" s="15"/>
      <c r="DWD37" s="15"/>
      <c r="DWE37" s="15"/>
      <c r="DWF37" s="15"/>
      <c r="DWG37" s="15"/>
      <c r="DWH37" s="15"/>
      <c r="DWI37" s="15"/>
      <c r="DWJ37" s="15"/>
      <c r="DWK37" s="15"/>
      <c r="DWL37" s="15"/>
      <c r="DWM37" s="15"/>
      <c r="DWN37" s="15"/>
      <c r="DWO37" s="15"/>
      <c r="DWP37" s="15"/>
      <c r="DWQ37" s="15"/>
      <c r="DWR37" s="15"/>
      <c r="DWS37" s="15"/>
      <c r="DWT37" s="15"/>
      <c r="DWU37" s="15"/>
      <c r="DWV37" s="15"/>
      <c r="DWW37" s="15"/>
      <c r="DWX37" s="15"/>
      <c r="DWY37" s="15"/>
      <c r="DWZ37" s="15"/>
      <c r="DXA37" s="15"/>
      <c r="DXB37" s="15"/>
      <c r="DXC37" s="15"/>
      <c r="DXD37" s="15"/>
      <c r="DXE37" s="15"/>
      <c r="DXF37" s="15"/>
      <c r="DXG37" s="15"/>
      <c r="DXH37" s="15"/>
      <c r="DXI37" s="15"/>
      <c r="DXJ37" s="15"/>
      <c r="DXK37" s="15"/>
      <c r="DXL37" s="15"/>
      <c r="DXM37" s="15"/>
      <c r="DXN37" s="15"/>
      <c r="DXO37" s="15"/>
      <c r="DXP37" s="15"/>
      <c r="DXQ37" s="15"/>
      <c r="DXR37" s="15"/>
      <c r="DXS37" s="15"/>
      <c r="DXT37" s="15"/>
      <c r="DXU37" s="15"/>
      <c r="DXV37" s="15"/>
      <c r="DXW37" s="15"/>
      <c r="DXX37" s="15"/>
      <c r="DXY37" s="15"/>
      <c r="DXZ37" s="15"/>
      <c r="DYA37" s="15"/>
      <c r="DYB37" s="15"/>
      <c r="DYC37" s="15"/>
      <c r="DYD37" s="15"/>
      <c r="DYE37" s="15"/>
      <c r="DYF37" s="15"/>
      <c r="DYG37" s="15"/>
      <c r="DYH37" s="15"/>
      <c r="DYI37" s="15"/>
      <c r="DYJ37" s="15"/>
      <c r="DYK37" s="15"/>
      <c r="DYL37" s="15"/>
      <c r="DYM37" s="15"/>
      <c r="DYN37" s="15"/>
      <c r="DYO37" s="15"/>
      <c r="DYP37" s="15"/>
      <c r="DYQ37" s="15"/>
      <c r="DYR37" s="15"/>
      <c r="DYS37" s="15"/>
      <c r="DYT37" s="15"/>
      <c r="DYU37" s="15"/>
      <c r="DYV37" s="15"/>
      <c r="DYW37" s="15"/>
      <c r="DYX37" s="15"/>
      <c r="DYY37" s="15"/>
      <c r="DYZ37" s="15"/>
      <c r="DZA37" s="15"/>
      <c r="DZB37" s="15"/>
      <c r="DZC37" s="15"/>
      <c r="DZD37" s="15"/>
      <c r="DZE37" s="15"/>
      <c r="DZF37" s="15"/>
      <c r="DZG37" s="15"/>
      <c r="DZH37" s="15"/>
      <c r="DZI37" s="15"/>
      <c r="DZJ37" s="15"/>
      <c r="DZK37" s="15"/>
      <c r="DZL37" s="15"/>
      <c r="DZM37" s="15"/>
      <c r="DZN37" s="15"/>
      <c r="DZO37" s="15"/>
      <c r="DZP37" s="15"/>
      <c r="DZQ37" s="15"/>
      <c r="DZR37" s="15"/>
      <c r="DZS37" s="15"/>
      <c r="DZT37" s="15"/>
      <c r="DZU37" s="15"/>
      <c r="DZV37" s="15"/>
      <c r="DZW37" s="15"/>
      <c r="DZX37" s="15"/>
      <c r="DZY37" s="15"/>
      <c r="DZZ37" s="15"/>
      <c r="EAA37" s="15"/>
      <c r="EAB37" s="15"/>
      <c r="EAC37" s="15"/>
      <c r="EAD37" s="15"/>
      <c r="EAE37" s="15"/>
      <c r="EAF37" s="15"/>
      <c r="EAG37" s="15"/>
      <c r="EAH37" s="15"/>
      <c r="EAI37" s="15"/>
      <c r="EAJ37" s="15"/>
      <c r="EAK37" s="15"/>
      <c r="EAL37" s="15"/>
      <c r="EAM37" s="15"/>
      <c r="EAN37" s="15"/>
      <c r="EAO37" s="15"/>
      <c r="EAP37" s="15"/>
      <c r="EAQ37" s="15"/>
      <c r="EAR37" s="15"/>
      <c r="EAS37" s="15"/>
      <c r="EAT37" s="15"/>
      <c r="EAU37" s="15"/>
      <c r="EAV37" s="15"/>
      <c r="EAW37" s="15"/>
      <c r="EAX37" s="15"/>
      <c r="EAY37" s="15"/>
      <c r="EAZ37" s="15"/>
      <c r="EBA37" s="15"/>
      <c r="EBB37" s="15"/>
      <c r="EBC37" s="15"/>
      <c r="EBD37" s="15"/>
      <c r="EBE37" s="15"/>
      <c r="EBF37" s="15"/>
      <c r="EBG37" s="15"/>
      <c r="EBH37" s="15"/>
      <c r="EBI37" s="15"/>
      <c r="EBJ37" s="15"/>
      <c r="EBK37" s="15"/>
      <c r="EBL37" s="15"/>
      <c r="EBM37" s="15"/>
      <c r="EBN37" s="15"/>
      <c r="EBO37" s="15"/>
      <c r="EBP37" s="15"/>
      <c r="EBQ37" s="15"/>
      <c r="EBR37" s="15"/>
      <c r="EBS37" s="15"/>
      <c r="EBT37" s="15"/>
      <c r="EBU37" s="15"/>
      <c r="EBV37" s="15"/>
      <c r="EBW37" s="15"/>
      <c r="EBX37" s="15"/>
      <c r="EBY37" s="15"/>
      <c r="EBZ37" s="15"/>
      <c r="ECA37" s="15"/>
      <c r="ECB37" s="15"/>
      <c r="ECC37" s="15"/>
      <c r="ECD37" s="15"/>
      <c r="ECE37" s="15"/>
      <c r="ECF37" s="15"/>
      <c r="ECG37" s="15"/>
      <c r="ECH37" s="15"/>
      <c r="ECI37" s="15"/>
      <c r="ECJ37" s="15"/>
      <c r="ECK37" s="15"/>
      <c r="ECL37" s="15"/>
      <c r="ECM37" s="15"/>
      <c r="ECN37" s="15"/>
      <c r="ECO37" s="15"/>
      <c r="ECP37" s="15"/>
      <c r="ECQ37" s="15"/>
      <c r="ECR37" s="15"/>
      <c r="ECS37" s="15"/>
      <c r="ECT37" s="15"/>
      <c r="ECU37" s="15"/>
      <c r="ECV37" s="15"/>
      <c r="ECW37" s="15"/>
      <c r="ECX37" s="15"/>
      <c r="ECY37" s="15"/>
      <c r="ECZ37" s="15"/>
      <c r="EDA37" s="15"/>
      <c r="EDB37" s="15"/>
      <c r="EDC37" s="15"/>
      <c r="EDD37" s="15"/>
      <c r="EDE37" s="15"/>
      <c r="EDF37" s="15"/>
      <c r="EDG37" s="15"/>
      <c r="EDH37" s="15"/>
      <c r="EDI37" s="15"/>
      <c r="EDJ37" s="15"/>
      <c r="EDK37" s="15"/>
      <c r="EDL37" s="15"/>
      <c r="EDM37" s="15"/>
      <c r="EDN37" s="15"/>
      <c r="EDO37" s="15"/>
      <c r="EDP37" s="15"/>
      <c r="EDQ37" s="15"/>
      <c r="EDR37" s="15"/>
      <c r="EDS37" s="15"/>
      <c r="EDT37" s="15"/>
      <c r="EDU37" s="15"/>
      <c r="EDV37" s="15"/>
      <c r="EDW37" s="15"/>
      <c r="EDX37" s="15"/>
      <c r="EDY37" s="15"/>
      <c r="EDZ37" s="15"/>
      <c r="EEA37" s="15"/>
      <c r="EEB37" s="15"/>
      <c r="EEC37" s="15"/>
      <c r="EED37" s="15"/>
      <c r="EEE37" s="15"/>
      <c r="EEF37" s="15"/>
      <c r="EEG37" s="15"/>
      <c r="EEH37" s="15"/>
      <c r="EEI37" s="15"/>
      <c r="EEJ37" s="15"/>
      <c r="EEK37" s="15"/>
      <c r="EEL37" s="15"/>
      <c r="EEM37" s="15"/>
      <c r="EEN37" s="15"/>
      <c r="EEO37" s="15"/>
      <c r="EEP37" s="15"/>
      <c r="EEQ37" s="15"/>
      <c r="EER37" s="15"/>
      <c r="EES37" s="15"/>
      <c r="EET37" s="15"/>
      <c r="EEU37" s="15"/>
      <c r="EEV37" s="15"/>
      <c r="EEW37" s="15"/>
      <c r="EEX37" s="15"/>
      <c r="EEY37" s="15"/>
      <c r="EEZ37" s="15"/>
      <c r="EFA37" s="15"/>
      <c r="EFB37" s="15"/>
      <c r="EFC37" s="15"/>
      <c r="EFD37" s="15"/>
      <c r="EFE37" s="15"/>
      <c r="EFF37" s="15"/>
      <c r="EFG37" s="15"/>
      <c r="EFH37" s="15"/>
      <c r="EFI37" s="15"/>
      <c r="EFJ37" s="15"/>
      <c r="EFK37" s="15"/>
      <c r="EFL37" s="15"/>
      <c r="EFM37" s="15"/>
      <c r="EFN37" s="15"/>
      <c r="EFO37" s="15"/>
      <c r="EFP37" s="15"/>
      <c r="EFQ37" s="15"/>
      <c r="EFR37" s="15"/>
      <c r="EFS37" s="15"/>
      <c r="EFT37" s="15"/>
      <c r="EFU37" s="15"/>
      <c r="EFV37" s="15"/>
      <c r="EFW37" s="15"/>
      <c r="EFX37" s="15"/>
      <c r="EFY37" s="15"/>
      <c r="EFZ37" s="15"/>
      <c r="EGA37" s="15"/>
      <c r="EGB37" s="15"/>
      <c r="EGC37" s="15"/>
      <c r="EGD37" s="15"/>
      <c r="EGE37" s="15"/>
      <c r="EGF37" s="15"/>
      <c r="EGG37" s="15"/>
      <c r="EGH37" s="15"/>
      <c r="EGI37" s="15"/>
      <c r="EGJ37" s="15"/>
      <c r="EGK37" s="15"/>
      <c r="EGL37" s="15"/>
      <c r="EGM37" s="15"/>
      <c r="EGN37" s="15"/>
      <c r="EGO37" s="15"/>
      <c r="EGP37" s="15"/>
      <c r="EGQ37" s="15"/>
      <c r="EGR37" s="15"/>
      <c r="EGS37" s="15"/>
      <c r="EGT37" s="15"/>
      <c r="EGU37" s="15"/>
      <c r="EGV37" s="15"/>
      <c r="EGW37" s="15"/>
      <c r="EGX37" s="15"/>
      <c r="EGY37" s="15"/>
      <c r="EGZ37" s="15"/>
      <c r="EHA37" s="15"/>
      <c r="EHB37" s="15"/>
      <c r="EHC37" s="15"/>
      <c r="EHD37" s="15"/>
      <c r="EHE37" s="15"/>
      <c r="EHF37" s="15"/>
      <c r="EHG37" s="15"/>
      <c r="EHH37" s="15"/>
      <c r="EHI37" s="15"/>
      <c r="EHJ37" s="15"/>
      <c r="EHK37" s="15"/>
      <c r="EHL37" s="15"/>
      <c r="EHM37" s="15"/>
      <c r="EHN37" s="15"/>
      <c r="EHO37" s="15"/>
      <c r="EHP37" s="15"/>
      <c r="EHQ37" s="15"/>
      <c r="EHR37" s="15"/>
      <c r="EHS37" s="15"/>
      <c r="EHT37" s="15"/>
      <c r="EHU37" s="15"/>
      <c r="EHV37" s="15"/>
      <c r="EHW37" s="15"/>
      <c r="EHX37" s="15"/>
      <c r="EHY37" s="15"/>
      <c r="EHZ37" s="15"/>
      <c r="EIA37" s="15"/>
      <c r="EIB37" s="15"/>
      <c r="EIC37" s="15"/>
      <c r="EID37" s="15"/>
      <c r="EIE37" s="15"/>
      <c r="EIF37" s="15"/>
      <c r="EIG37" s="15"/>
      <c r="EIH37" s="15"/>
      <c r="EII37" s="15"/>
      <c r="EIJ37" s="15"/>
      <c r="EIK37" s="15"/>
      <c r="EIL37" s="15"/>
      <c r="EIM37" s="15"/>
      <c r="EIN37" s="15"/>
      <c r="EIO37" s="15"/>
      <c r="EIP37" s="15"/>
      <c r="EIQ37" s="15"/>
      <c r="EIR37" s="15"/>
      <c r="EIS37" s="15"/>
      <c r="EIT37" s="15"/>
      <c r="EIU37" s="15"/>
      <c r="EIV37" s="15"/>
      <c r="EIW37" s="15"/>
      <c r="EIX37" s="15"/>
      <c r="EIY37" s="15"/>
      <c r="EIZ37" s="15"/>
      <c r="EJA37" s="15"/>
      <c r="EJB37" s="15"/>
      <c r="EJC37" s="15"/>
      <c r="EJD37" s="15"/>
      <c r="EJE37" s="15"/>
      <c r="EJF37" s="15"/>
      <c r="EJG37" s="15"/>
      <c r="EJH37" s="15"/>
      <c r="EJI37" s="15"/>
      <c r="EJJ37" s="15"/>
      <c r="EJK37" s="15"/>
      <c r="EJL37" s="15"/>
      <c r="EJM37" s="15"/>
      <c r="EJN37" s="15"/>
      <c r="EJO37" s="15"/>
      <c r="EJP37" s="15"/>
      <c r="EJQ37" s="15"/>
      <c r="EJR37" s="15"/>
      <c r="EJS37" s="15"/>
      <c r="EJT37" s="15"/>
      <c r="EJU37" s="15"/>
      <c r="EJV37" s="15"/>
      <c r="EJW37" s="15"/>
      <c r="EJX37" s="15"/>
      <c r="EJY37" s="15"/>
      <c r="EJZ37" s="15"/>
      <c r="EKA37" s="15"/>
      <c r="EKB37" s="15"/>
      <c r="EKC37" s="15"/>
      <c r="EKD37" s="15"/>
      <c r="EKE37" s="15"/>
      <c r="EKF37" s="15"/>
      <c r="EKG37" s="15"/>
      <c r="EKH37" s="15"/>
      <c r="EKI37" s="15"/>
      <c r="EKJ37" s="15"/>
      <c r="EKK37" s="15"/>
      <c r="EKL37" s="15"/>
      <c r="EKM37" s="15"/>
      <c r="EKN37" s="15"/>
      <c r="EKO37" s="15"/>
      <c r="EKP37" s="15"/>
      <c r="EKQ37" s="15"/>
      <c r="EKR37" s="15"/>
      <c r="EKS37" s="15"/>
      <c r="EKT37" s="15"/>
      <c r="EKU37" s="15"/>
      <c r="EKV37" s="15"/>
      <c r="EKW37" s="15"/>
      <c r="EKX37" s="15"/>
      <c r="EKY37" s="15"/>
      <c r="EKZ37" s="15"/>
      <c r="ELA37" s="15"/>
      <c r="ELB37" s="15"/>
      <c r="ELC37" s="15"/>
      <c r="ELD37" s="15"/>
      <c r="ELE37" s="15"/>
      <c r="ELF37" s="15"/>
      <c r="ELG37" s="15"/>
      <c r="ELH37" s="15"/>
      <c r="ELI37" s="15"/>
      <c r="ELJ37" s="15"/>
      <c r="ELK37" s="15"/>
      <c r="ELL37" s="15"/>
      <c r="ELM37" s="15"/>
      <c r="ELN37" s="15"/>
      <c r="ELO37" s="15"/>
      <c r="ELP37" s="15"/>
      <c r="ELQ37" s="15"/>
      <c r="ELR37" s="15"/>
      <c r="ELS37" s="15"/>
      <c r="ELT37" s="15"/>
      <c r="ELU37" s="15"/>
      <c r="ELV37" s="15"/>
      <c r="ELW37" s="15"/>
      <c r="ELX37" s="15"/>
      <c r="ELY37" s="15"/>
      <c r="ELZ37" s="15"/>
      <c r="EMA37" s="15"/>
      <c r="EMB37" s="15"/>
      <c r="EMC37" s="15"/>
      <c r="EMD37" s="15"/>
      <c r="EME37" s="15"/>
      <c r="EMF37" s="15"/>
      <c r="EMG37" s="15"/>
      <c r="EMH37" s="15"/>
      <c r="EMI37" s="15"/>
      <c r="EMJ37" s="15"/>
      <c r="EMK37" s="15"/>
      <c r="EML37" s="15"/>
      <c r="EMM37" s="15"/>
      <c r="EMN37" s="15"/>
      <c r="EMO37" s="15"/>
      <c r="EMP37" s="15"/>
      <c r="EMQ37" s="15"/>
      <c r="EMR37" s="15"/>
      <c r="EMS37" s="15"/>
      <c r="EMT37" s="15"/>
      <c r="EMU37" s="15"/>
      <c r="EMV37" s="15"/>
      <c r="EMW37" s="15"/>
      <c r="EMX37" s="15"/>
      <c r="EMY37" s="15"/>
      <c r="EMZ37" s="15"/>
      <c r="ENA37" s="15"/>
      <c r="ENB37" s="15"/>
      <c r="ENC37" s="15"/>
      <c r="END37" s="15"/>
      <c r="ENE37" s="15"/>
      <c r="ENF37" s="15"/>
      <c r="ENG37" s="15"/>
      <c r="ENH37" s="15"/>
      <c r="ENI37" s="15"/>
      <c r="ENJ37" s="15"/>
      <c r="ENK37" s="15"/>
      <c r="ENL37" s="15"/>
      <c r="ENM37" s="15"/>
      <c r="ENN37" s="15"/>
      <c r="ENO37" s="15"/>
      <c r="ENP37" s="15"/>
      <c r="ENQ37" s="15"/>
      <c r="ENR37" s="15"/>
      <c r="ENS37" s="15"/>
      <c r="ENT37" s="15"/>
      <c r="ENU37" s="15"/>
      <c r="ENV37" s="15"/>
      <c r="ENW37" s="15"/>
      <c r="ENX37" s="15"/>
      <c r="ENY37" s="15"/>
      <c r="ENZ37" s="15"/>
      <c r="EOA37" s="15"/>
      <c r="EOB37" s="15"/>
      <c r="EOC37" s="15"/>
      <c r="EOD37" s="15"/>
      <c r="EOE37" s="15"/>
      <c r="EOF37" s="15"/>
      <c r="EOG37" s="15"/>
      <c r="EOH37" s="15"/>
      <c r="EOI37" s="15"/>
      <c r="EOJ37" s="15"/>
      <c r="EOK37" s="15"/>
      <c r="EOL37" s="15"/>
      <c r="EOM37" s="15"/>
      <c r="EON37" s="15"/>
      <c r="EOO37" s="15"/>
      <c r="EOP37" s="15"/>
      <c r="EOQ37" s="15"/>
      <c r="EOR37" s="15"/>
      <c r="EOS37" s="15"/>
      <c r="EOT37" s="15"/>
      <c r="EOU37" s="15"/>
      <c r="EOV37" s="15"/>
      <c r="EOW37" s="15"/>
      <c r="EOX37" s="15"/>
      <c r="EOY37" s="15"/>
      <c r="EOZ37" s="15"/>
      <c r="EPA37" s="15"/>
      <c r="EPB37" s="15"/>
      <c r="EPC37" s="15"/>
      <c r="EPD37" s="15"/>
      <c r="EPE37" s="15"/>
      <c r="EPF37" s="15"/>
      <c r="EPG37" s="15"/>
      <c r="EPH37" s="15"/>
      <c r="EPI37" s="15"/>
      <c r="EPJ37" s="15"/>
      <c r="EPK37" s="15"/>
      <c r="EPL37" s="15"/>
      <c r="EPM37" s="15"/>
      <c r="EPN37" s="15"/>
      <c r="EPO37" s="15"/>
      <c r="EPP37" s="15"/>
      <c r="EPQ37" s="15"/>
      <c r="EPR37" s="15"/>
      <c r="EPS37" s="15"/>
      <c r="EPT37" s="15"/>
      <c r="EPU37" s="15"/>
      <c r="EPV37" s="15"/>
      <c r="EPW37" s="15"/>
      <c r="EPX37" s="15"/>
      <c r="EPY37" s="15"/>
      <c r="EPZ37" s="15"/>
      <c r="EQA37" s="15"/>
      <c r="EQB37" s="15"/>
      <c r="EQC37" s="15"/>
      <c r="EQD37" s="15"/>
      <c r="EQE37" s="15"/>
      <c r="EQF37" s="15"/>
      <c r="EQG37" s="15"/>
      <c r="EQH37" s="15"/>
      <c r="EQI37" s="15"/>
      <c r="EQJ37" s="15"/>
      <c r="EQK37" s="15"/>
      <c r="EQL37" s="15"/>
      <c r="EQM37" s="15"/>
      <c r="EQN37" s="15"/>
      <c r="EQO37" s="15"/>
      <c r="EQP37" s="15"/>
      <c r="EQQ37" s="15"/>
      <c r="EQR37" s="15"/>
      <c r="EQS37" s="15"/>
      <c r="EQT37" s="15"/>
      <c r="EQU37" s="15"/>
      <c r="EQV37" s="15"/>
      <c r="EQW37" s="15"/>
      <c r="EQX37" s="15"/>
      <c r="EQY37" s="15"/>
      <c r="EQZ37" s="15"/>
      <c r="ERA37" s="15"/>
      <c r="ERB37" s="15"/>
      <c r="ERC37" s="15"/>
      <c r="ERD37" s="15"/>
      <c r="ERE37" s="15"/>
      <c r="ERF37" s="15"/>
      <c r="ERG37" s="15"/>
      <c r="ERH37" s="15"/>
      <c r="ERI37" s="15"/>
      <c r="ERJ37" s="15"/>
      <c r="ERK37" s="15"/>
      <c r="ERL37" s="15"/>
      <c r="ERM37" s="15"/>
      <c r="ERN37" s="15"/>
      <c r="ERO37" s="15"/>
      <c r="ERP37" s="15"/>
      <c r="ERQ37" s="15"/>
      <c r="ERR37" s="15"/>
      <c r="ERS37" s="15"/>
      <c r="ERT37" s="15"/>
      <c r="ERU37" s="15"/>
      <c r="ERV37" s="15"/>
      <c r="ERW37" s="15"/>
      <c r="ERX37" s="15"/>
      <c r="ERY37" s="15"/>
      <c r="ERZ37" s="15"/>
      <c r="ESA37" s="15"/>
      <c r="ESB37" s="15"/>
      <c r="ESC37" s="15"/>
      <c r="ESD37" s="15"/>
      <c r="ESE37" s="15"/>
      <c r="ESF37" s="15"/>
      <c r="ESG37" s="15"/>
      <c r="ESH37" s="15"/>
      <c r="ESI37" s="15"/>
      <c r="ESJ37" s="15"/>
      <c r="ESK37" s="15"/>
      <c r="ESL37" s="15"/>
      <c r="ESM37" s="15"/>
      <c r="ESN37" s="15"/>
      <c r="ESO37" s="15"/>
      <c r="ESP37" s="15"/>
      <c r="ESQ37" s="15"/>
      <c r="ESR37" s="15"/>
      <c r="ESS37" s="15"/>
      <c r="EST37" s="15"/>
      <c r="ESU37" s="15"/>
      <c r="ESV37" s="15"/>
      <c r="ESW37" s="15"/>
      <c r="ESX37" s="15"/>
      <c r="ESY37" s="15"/>
      <c r="ESZ37" s="15"/>
      <c r="ETA37" s="15"/>
      <c r="ETB37" s="15"/>
      <c r="ETC37" s="15"/>
      <c r="ETD37" s="15"/>
      <c r="ETE37" s="15"/>
      <c r="ETF37" s="15"/>
      <c r="ETG37" s="15"/>
      <c r="ETH37" s="15"/>
      <c r="ETI37" s="15"/>
      <c r="ETJ37" s="15"/>
      <c r="ETK37" s="15"/>
      <c r="ETL37" s="15"/>
      <c r="ETM37" s="15"/>
      <c r="ETN37" s="15"/>
      <c r="ETO37" s="15"/>
      <c r="ETP37" s="15"/>
      <c r="ETQ37" s="15"/>
      <c r="ETR37" s="15"/>
      <c r="ETS37" s="15"/>
      <c r="ETT37" s="15"/>
      <c r="ETU37" s="15"/>
      <c r="ETV37" s="15"/>
      <c r="ETW37" s="15"/>
      <c r="ETX37" s="15"/>
      <c r="ETY37" s="15"/>
      <c r="ETZ37" s="15"/>
      <c r="EUA37" s="15"/>
      <c r="EUB37" s="15"/>
      <c r="EUC37" s="15"/>
      <c r="EUD37" s="15"/>
      <c r="EUE37" s="15"/>
      <c r="EUF37" s="15"/>
      <c r="EUG37" s="15"/>
      <c r="EUH37" s="15"/>
      <c r="EUI37" s="15"/>
      <c r="EUJ37" s="15"/>
      <c r="EUK37" s="15"/>
      <c r="EUL37" s="15"/>
      <c r="EUM37" s="15"/>
      <c r="EUN37" s="15"/>
      <c r="EUO37" s="15"/>
      <c r="EUP37" s="15"/>
      <c r="EUQ37" s="15"/>
      <c r="EUR37" s="15"/>
      <c r="EUS37" s="15"/>
      <c r="EUT37" s="15"/>
      <c r="EUU37" s="15"/>
      <c r="EUV37" s="15"/>
      <c r="EUW37" s="15"/>
      <c r="EUX37" s="15"/>
      <c r="EUY37" s="15"/>
      <c r="EUZ37" s="15"/>
      <c r="EVA37" s="15"/>
      <c r="EVB37" s="15"/>
      <c r="EVC37" s="15"/>
      <c r="EVD37" s="15"/>
      <c r="EVE37" s="15"/>
      <c r="EVF37" s="15"/>
      <c r="EVG37" s="15"/>
      <c r="EVH37" s="15"/>
      <c r="EVI37" s="15"/>
      <c r="EVJ37" s="15"/>
      <c r="EVK37" s="15"/>
      <c r="EVL37" s="15"/>
      <c r="EVM37" s="15"/>
      <c r="EVN37" s="15"/>
      <c r="EVO37" s="15"/>
      <c r="EVP37" s="15"/>
      <c r="EVQ37" s="15"/>
      <c r="EVR37" s="15"/>
      <c r="EVS37" s="15"/>
      <c r="EVT37" s="15"/>
      <c r="EVU37" s="15"/>
      <c r="EVV37" s="15"/>
      <c r="EVW37" s="15"/>
      <c r="EVX37" s="15"/>
      <c r="EVY37" s="15"/>
      <c r="EVZ37" s="15"/>
      <c r="EWA37" s="15"/>
      <c r="EWB37" s="15"/>
      <c r="EWC37" s="15"/>
      <c r="EWD37" s="15"/>
      <c r="EWE37" s="15"/>
      <c r="EWF37" s="15"/>
      <c r="EWG37" s="15"/>
      <c r="EWH37" s="15"/>
      <c r="EWI37" s="15"/>
      <c r="EWJ37" s="15"/>
      <c r="EWK37" s="15"/>
      <c r="EWL37" s="15"/>
      <c r="EWM37" s="15"/>
      <c r="EWN37" s="15"/>
      <c r="EWO37" s="15"/>
      <c r="EWP37" s="15"/>
      <c r="EWQ37" s="15"/>
      <c r="EWR37" s="15"/>
      <c r="EWS37" s="15"/>
      <c r="EWT37" s="15"/>
      <c r="EWU37" s="15"/>
      <c r="EWV37" s="15"/>
      <c r="EWW37" s="15"/>
      <c r="EWX37" s="15"/>
      <c r="EWY37" s="15"/>
      <c r="EWZ37" s="15"/>
      <c r="EXA37" s="15"/>
      <c r="EXB37" s="15"/>
      <c r="EXC37" s="15"/>
      <c r="EXD37" s="15"/>
      <c r="EXE37" s="15"/>
      <c r="EXF37" s="15"/>
      <c r="EXG37" s="15"/>
      <c r="EXH37" s="15"/>
      <c r="EXI37" s="15"/>
      <c r="EXJ37" s="15"/>
      <c r="EXK37" s="15"/>
      <c r="EXL37" s="15"/>
      <c r="EXM37" s="15"/>
      <c r="EXN37" s="15"/>
      <c r="EXO37" s="15"/>
      <c r="EXP37" s="15"/>
      <c r="EXQ37" s="15"/>
      <c r="EXR37" s="15"/>
      <c r="EXS37" s="15"/>
      <c r="EXT37" s="15"/>
      <c r="EXU37" s="15"/>
      <c r="EXV37" s="15"/>
      <c r="EXW37" s="15"/>
      <c r="EXX37" s="15"/>
      <c r="EXY37" s="15"/>
      <c r="EXZ37" s="15"/>
      <c r="EYA37" s="15"/>
      <c r="EYB37" s="15"/>
      <c r="EYC37" s="15"/>
      <c r="EYD37" s="15"/>
      <c r="EYE37" s="15"/>
      <c r="EYF37" s="15"/>
      <c r="EYG37" s="15"/>
      <c r="EYH37" s="15"/>
      <c r="EYI37" s="15"/>
      <c r="EYJ37" s="15"/>
      <c r="EYK37" s="15"/>
      <c r="EYL37" s="15"/>
      <c r="EYM37" s="15"/>
      <c r="EYN37" s="15"/>
      <c r="EYO37" s="15"/>
      <c r="EYP37" s="15"/>
      <c r="EYQ37" s="15"/>
      <c r="EYR37" s="15"/>
      <c r="EYS37" s="15"/>
      <c r="EYT37" s="15"/>
      <c r="EYU37" s="15"/>
      <c r="EYV37" s="15"/>
      <c r="EYW37" s="15"/>
      <c r="EYX37" s="15"/>
      <c r="EYY37" s="15"/>
      <c r="EYZ37" s="15"/>
      <c r="EZA37" s="15"/>
      <c r="EZB37" s="15"/>
      <c r="EZC37" s="15"/>
      <c r="EZD37" s="15"/>
      <c r="EZE37" s="15"/>
      <c r="EZF37" s="15"/>
      <c r="EZG37" s="15"/>
      <c r="EZH37" s="15"/>
      <c r="EZI37" s="15"/>
      <c r="EZJ37" s="15"/>
      <c r="EZK37" s="15"/>
      <c r="EZL37" s="15"/>
      <c r="EZM37" s="15"/>
      <c r="EZN37" s="15"/>
      <c r="EZO37" s="15"/>
      <c r="EZP37" s="15"/>
      <c r="EZQ37" s="15"/>
      <c r="EZR37" s="15"/>
      <c r="EZS37" s="15"/>
      <c r="EZT37" s="15"/>
      <c r="EZU37" s="15"/>
      <c r="EZV37" s="15"/>
      <c r="EZW37" s="15"/>
      <c r="EZX37" s="15"/>
      <c r="EZY37" s="15"/>
      <c r="EZZ37" s="15"/>
      <c r="FAA37" s="15"/>
      <c r="FAB37" s="15"/>
      <c r="FAC37" s="15"/>
      <c r="FAD37" s="15"/>
      <c r="FAE37" s="15"/>
      <c r="FAF37" s="15"/>
      <c r="FAG37" s="15"/>
      <c r="FAH37" s="15"/>
      <c r="FAI37" s="15"/>
      <c r="FAJ37" s="15"/>
      <c r="FAK37" s="15"/>
      <c r="FAL37" s="15"/>
      <c r="FAM37" s="15"/>
      <c r="FAN37" s="15"/>
      <c r="FAO37" s="15"/>
      <c r="FAP37" s="15"/>
      <c r="FAQ37" s="15"/>
      <c r="FAR37" s="15"/>
      <c r="FAS37" s="15"/>
      <c r="FAT37" s="15"/>
      <c r="FAU37" s="15"/>
      <c r="FAV37" s="15"/>
      <c r="FAW37" s="15"/>
      <c r="FAX37" s="15"/>
      <c r="FAY37" s="15"/>
      <c r="FAZ37" s="15"/>
      <c r="FBA37" s="15"/>
      <c r="FBB37" s="15"/>
      <c r="FBC37" s="15"/>
      <c r="FBD37" s="15"/>
      <c r="FBE37" s="15"/>
      <c r="FBF37" s="15"/>
      <c r="FBG37" s="15"/>
      <c r="FBH37" s="15"/>
      <c r="FBI37" s="15"/>
      <c r="FBJ37" s="15"/>
      <c r="FBK37" s="15"/>
      <c r="FBL37" s="15"/>
      <c r="FBM37" s="15"/>
      <c r="FBN37" s="15"/>
      <c r="FBO37" s="15"/>
      <c r="FBP37" s="15"/>
      <c r="FBQ37" s="15"/>
      <c r="FBR37" s="15"/>
      <c r="FBS37" s="15"/>
      <c r="FBT37" s="15"/>
      <c r="FBU37" s="15"/>
      <c r="FBV37" s="15"/>
      <c r="FBW37" s="15"/>
      <c r="FBX37" s="15"/>
      <c r="FBY37" s="15"/>
      <c r="FBZ37" s="15"/>
      <c r="FCA37" s="15"/>
      <c r="FCB37" s="15"/>
      <c r="FCC37" s="15"/>
      <c r="FCD37" s="15"/>
      <c r="FCE37" s="15"/>
      <c r="FCF37" s="15"/>
      <c r="FCG37" s="15"/>
      <c r="FCH37" s="15"/>
      <c r="FCI37" s="15"/>
      <c r="FCJ37" s="15"/>
      <c r="FCK37" s="15"/>
      <c r="FCL37" s="15"/>
      <c r="FCM37" s="15"/>
      <c r="FCN37" s="15"/>
      <c r="FCO37" s="15"/>
      <c r="FCP37" s="15"/>
      <c r="FCQ37" s="15"/>
      <c r="FCR37" s="15"/>
      <c r="FCS37" s="15"/>
      <c r="FCT37" s="15"/>
      <c r="FCU37" s="15"/>
      <c r="FCV37" s="15"/>
      <c r="FCW37" s="15"/>
      <c r="FCX37" s="15"/>
      <c r="FCY37" s="15"/>
      <c r="FCZ37" s="15"/>
      <c r="FDA37" s="15"/>
      <c r="FDB37" s="15"/>
      <c r="FDC37" s="15"/>
      <c r="FDD37" s="15"/>
      <c r="FDE37" s="15"/>
      <c r="FDF37" s="15"/>
      <c r="FDG37" s="15"/>
      <c r="FDH37" s="15"/>
      <c r="FDI37" s="15"/>
      <c r="FDJ37" s="15"/>
      <c r="FDK37" s="15"/>
      <c r="FDL37" s="15"/>
      <c r="FDM37" s="15"/>
      <c r="FDN37" s="15"/>
      <c r="FDO37" s="15"/>
      <c r="FDP37" s="15"/>
      <c r="FDQ37" s="15"/>
      <c r="FDR37" s="15"/>
      <c r="FDS37" s="15"/>
      <c r="FDT37" s="15"/>
      <c r="FDU37" s="15"/>
      <c r="FDV37" s="15"/>
      <c r="FDW37" s="15"/>
      <c r="FDX37" s="15"/>
      <c r="FDY37" s="15"/>
      <c r="FDZ37" s="15"/>
      <c r="FEA37" s="15"/>
      <c r="FEB37" s="15"/>
      <c r="FEC37" s="15"/>
      <c r="FED37" s="15"/>
      <c r="FEE37" s="15"/>
      <c r="FEF37" s="15"/>
      <c r="FEG37" s="15"/>
      <c r="FEH37" s="15"/>
      <c r="FEI37" s="15"/>
      <c r="FEJ37" s="15"/>
      <c r="FEK37" s="15"/>
      <c r="FEL37" s="15"/>
      <c r="FEM37" s="15"/>
      <c r="FEN37" s="15"/>
      <c r="FEO37" s="15"/>
      <c r="FEP37" s="15"/>
      <c r="FEQ37" s="15"/>
      <c r="FER37" s="15"/>
      <c r="FES37" s="15"/>
      <c r="FET37" s="15"/>
      <c r="FEU37" s="15"/>
      <c r="FEV37" s="15"/>
      <c r="FEW37" s="15"/>
      <c r="FEX37" s="15"/>
      <c r="FEY37" s="15"/>
      <c r="FEZ37" s="15"/>
      <c r="FFA37" s="15"/>
      <c r="FFB37" s="15"/>
      <c r="FFC37" s="15"/>
      <c r="FFD37" s="15"/>
      <c r="FFE37" s="15"/>
      <c r="FFF37" s="15"/>
      <c r="FFG37" s="15"/>
      <c r="FFH37" s="15"/>
      <c r="FFI37" s="15"/>
      <c r="FFJ37" s="15"/>
      <c r="FFK37" s="15"/>
      <c r="FFL37" s="15"/>
      <c r="FFM37" s="15"/>
      <c r="FFN37" s="15"/>
      <c r="FFO37" s="15"/>
      <c r="FFP37" s="15"/>
      <c r="FFQ37" s="15"/>
      <c r="FFR37" s="15"/>
      <c r="FFS37" s="15"/>
      <c r="FFT37" s="15"/>
      <c r="FFU37" s="15"/>
      <c r="FFV37" s="15"/>
      <c r="FFW37" s="15"/>
      <c r="FFX37" s="15"/>
      <c r="FFY37" s="15"/>
      <c r="FFZ37" s="15"/>
      <c r="FGA37" s="15"/>
      <c r="FGB37" s="15"/>
      <c r="FGC37" s="15"/>
      <c r="FGD37" s="15"/>
      <c r="FGE37" s="15"/>
      <c r="FGF37" s="15"/>
      <c r="FGG37" s="15"/>
      <c r="FGH37" s="15"/>
      <c r="FGI37" s="15"/>
      <c r="FGJ37" s="15"/>
      <c r="FGK37" s="15"/>
      <c r="FGL37" s="15"/>
      <c r="FGM37" s="15"/>
      <c r="FGN37" s="15"/>
      <c r="FGO37" s="15"/>
      <c r="FGP37" s="15"/>
      <c r="FGQ37" s="15"/>
      <c r="FGR37" s="15"/>
      <c r="FGS37" s="15"/>
      <c r="FGT37" s="15"/>
      <c r="FGU37" s="15"/>
      <c r="FGV37" s="15"/>
      <c r="FGW37" s="15"/>
      <c r="FGX37" s="15"/>
      <c r="FGY37" s="15"/>
      <c r="FGZ37" s="15"/>
      <c r="FHA37" s="15"/>
      <c r="FHB37" s="15"/>
      <c r="FHC37" s="15"/>
      <c r="FHD37" s="15"/>
      <c r="FHE37" s="15"/>
      <c r="FHF37" s="15"/>
      <c r="FHG37" s="15"/>
      <c r="FHH37" s="15"/>
      <c r="FHI37" s="15"/>
      <c r="FHJ37" s="15"/>
      <c r="FHK37" s="15"/>
      <c r="FHL37" s="15"/>
      <c r="FHM37" s="15"/>
      <c r="FHN37" s="15"/>
      <c r="FHO37" s="15"/>
      <c r="FHP37" s="15"/>
      <c r="FHQ37" s="15"/>
      <c r="FHR37" s="15"/>
      <c r="FHS37" s="15"/>
      <c r="FHT37" s="15"/>
      <c r="FHU37" s="15"/>
      <c r="FHV37" s="15"/>
      <c r="FHW37" s="15"/>
      <c r="FHX37" s="15"/>
      <c r="FHY37" s="15"/>
      <c r="FHZ37" s="15"/>
      <c r="FIA37" s="15"/>
      <c r="FIB37" s="15"/>
      <c r="FIC37" s="15"/>
      <c r="FID37" s="15"/>
      <c r="FIE37" s="15"/>
      <c r="FIF37" s="15"/>
      <c r="FIG37" s="15"/>
      <c r="FIH37" s="15"/>
      <c r="FII37" s="15"/>
      <c r="FIJ37" s="15"/>
      <c r="FIK37" s="15"/>
      <c r="FIL37" s="15"/>
      <c r="FIM37" s="15"/>
      <c r="FIN37" s="15"/>
      <c r="FIO37" s="15"/>
      <c r="FIP37" s="15"/>
      <c r="FIQ37" s="15"/>
      <c r="FIR37" s="15"/>
      <c r="FIS37" s="15"/>
      <c r="FIT37" s="15"/>
      <c r="FIU37" s="15"/>
      <c r="FIV37" s="15"/>
      <c r="FIW37" s="15"/>
      <c r="FIX37" s="15"/>
      <c r="FIY37" s="15"/>
      <c r="FIZ37" s="15"/>
      <c r="FJA37" s="15"/>
      <c r="FJB37" s="15"/>
      <c r="FJC37" s="15"/>
      <c r="FJD37" s="15"/>
      <c r="FJE37" s="15"/>
      <c r="FJF37" s="15"/>
      <c r="FJG37" s="15"/>
      <c r="FJH37" s="15"/>
      <c r="FJI37" s="15"/>
      <c r="FJJ37" s="15"/>
      <c r="FJK37" s="15"/>
      <c r="FJL37" s="15"/>
      <c r="FJM37" s="15"/>
      <c r="FJN37" s="15"/>
      <c r="FJO37" s="15"/>
      <c r="FJP37" s="15"/>
      <c r="FJQ37" s="15"/>
      <c r="FJR37" s="15"/>
      <c r="FJS37" s="15"/>
      <c r="FJT37" s="15"/>
      <c r="FJU37" s="15"/>
      <c r="FJV37" s="15"/>
      <c r="FJW37" s="15"/>
      <c r="FJX37" s="15"/>
      <c r="FJY37" s="15"/>
      <c r="FJZ37" s="15"/>
      <c r="FKA37" s="15"/>
      <c r="FKB37" s="15"/>
      <c r="FKC37" s="15"/>
      <c r="FKD37" s="15"/>
      <c r="FKE37" s="15"/>
      <c r="FKF37" s="15"/>
      <c r="FKG37" s="15"/>
      <c r="FKH37" s="15"/>
      <c r="FKI37" s="15"/>
      <c r="FKJ37" s="15"/>
      <c r="FKK37" s="15"/>
      <c r="FKL37" s="15"/>
      <c r="FKM37" s="15"/>
      <c r="FKN37" s="15"/>
      <c r="FKO37" s="15"/>
      <c r="FKP37" s="15"/>
      <c r="FKQ37" s="15"/>
      <c r="FKR37" s="15"/>
      <c r="FKS37" s="15"/>
      <c r="FKT37" s="15"/>
      <c r="FKU37" s="15"/>
      <c r="FKV37" s="15"/>
      <c r="FKW37" s="15"/>
      <c r="FKX37" s="15"/>
      <c r="FKY37" s="15"/>
      <c r="FKZ37" s="15"/>
      <c r="FLA37" s="15"/>
      <c r="FLB37" s="15"/>
      <c r="FLC37" s="15"/>
      <c r="FLD37" s="15"/>
      <c r="FLE37" s="15"/>
      <c r="FLF37" s="15"/>
      <c r="FLG37" s="15"/>
      <c r="FLH37" s="15"/>
      <c r="FLI37" s="15"/>
      <c r="FLJ37" s="15"/>
      <c r="FLK37" s="15"/>
      <c r="FLL37" s="15"/>
      <c r="FLM37" s="15"/>
      <c r="FLN37" s="15"/>
      <c r="FLO37" s="15"/>
      <c r="FLP37" s="15"/>
      <c r="FLQ37" s="15"/>
      <c r="FLR37" s="15"/>
      <c r="FLS37" s="15"/>
      <c r="FLT37" s="15"/>
      <c r="FLU37" s="15"/>
      <c r="FLV37" s="15"/>
      <c r="FLW37" s="15"/>
      <c r="FLX37" s="15"/>
      <c r="FLY37" s="15"/>
      <c r="FLZ37" s="15"/>
      <c r="FMA37" s="15"/>
      <c r="FMB37" s="15"/>
      <c r="FMC37" s="15"/>
      <c r="FMD37" s="15"/>
      <c r="FME37" s="15"/>
      <c r="FMF37" s="15"/>
      <c r="FMG37" s="15"/>
      <c r="FMH37" s="15"/>
      <c r="FMI37" s="15"/>
      <c r="FMJ37" s="15"/>
      <c r="FMK37" s="15"/>
      <c r="FML37" s="15"/>
      <c r="FMM37" s="15"/>
      <c r="FMN37" s="15"/>
      <c r="FMO37" s="15"/>
      <c r="FMP37" s="15"/>
      <c r="FMQ37" s="15"/>
      <c r="FMR37" s="15"/>
      <c r="FMS37" s="15"/>
      <c r="FMT37" s="15"/>
      <c r="FMU37" s="15"/>
      <c r="FMV37" s="15"/>
      <c r="FMW37" s="15"/>
      <c r="FMX37" s="15"/>
      <c r="FMY37" s="15"/>
      <c r="FMZ37" s="15"/>
      <c r="FNA37" s="15"/>
      <c r="FNB37" s="15"/>
      <c r="FNC37" s="15"/>
      <c r="FND37" s="15"/>
      <c r="FNE37" s="15"/>
      <c r="FNF37" s="15"/>
      <c r="FNG37" s="15"/>
      <c r="FNH37" s="15"/>
      <c r="FNI37" s="15"/>
      <c r="FNJ37" s="15"/>
      <c r="FNK37" s="15"/>
      <c r="FNL37" s="15"/>
      <c r="FNM37" s="15"/>
      <c r="FNN37" s="15"/>
      <c r="FNO37" s="15"/>
      <c r="FNP37" s="15"/>
      <c r="FNQ37" s="15"/>
      <c r="FNR37" s="15"/>
      <c r="FNS37" s="15"/>
      <c r="FNT37" s="15"/>
      <c r="FNU37" s="15"/>
      <c r="FNV37" s="15"/>
      <c r="FNW37" s="15"/>
      <c r="FNX37" s="15"/>
      <c r="FNY37" s="15"/>
      <c r="FNZ37" s="15"/>
      <c r="FOA37" s="15"/>
      <c r="FOB37" s="15"/>
      <c r="FOC37" s="15"/>
      <c r="FOD37" s="15"/>
      <c r="FOE37" s="15"/>
      <c r="FOF37" s="15"/>
      <c r="FOG37" s="15"/>
      <c r="FOH37" s="15"/>
      <c r="FOI37" s="15"/>
      <c r="FOJ37" s="15"/>
      <c r="FOK37" s="15"/>
      <c r="FOL37" s="15"/>
      <c r="FOM37" s="15"/>
      <c r="FON37" s="15"/>
      <c r="FOO37" s="15"/>
      <c r="FOP37" s="15"/>
      <c r="FOQ37" s="15"/>
      <c r="FOR37" s="15"/>
      <c r="FOS37" s="15"/>
      <c r="FOT37" s="15"/>
      <c r="FOU37" s="15"/>
      <c r="FOV37" s="15"/>
      <c r="FOW37" s="15"/>
      <c r="FOX37" s="15"/>
      <c r="FOY37" s="15"/>
      <c r="FOZ37" s="15"/>
      <c r="FPA37" s="15"/>
      <c r="FPB37" s="15"/>
      <c r="FPC37" s="15"/>
      <c r="FPD37" s="15"/>
      <c r="FPE37" s="15"/>
      <c r="FPF37" s="15"/>
      <c r="FPG37" s="15"/>
      <c r="FPH37" s="15"/>
      <c r="FPI37" s="15"/>
      <c r="FPJ37" s="15"/>
      <c r="FPK37" s="15"/>
      <c r="FPL37" s="15"/>
      <c r="FPM37" s="15"/>
      <c r="FPN37" s="15"/>
      <c r="FPO37" s="15"/>
      <c r="FPP37" s="15"/>
      <c r="FPQ37" s="15"/>
      <c r="FPR37" s="15"/>
      <c r="FPS37" s="15"/>
      <c r="FPT37" s="15"/>
      <c r="FPU37" s="15"/>
      <c r="FPV37" s="15"/>
      <c r="FPW37" s="15"/>
      <c r="FPX37" s="15"/>
      <c r="FPY37" s="15"/>
      <c r="FPZ37" s="15"/>
      <c r="FQA37" s="15"/>
      <c r="FQB37" s="15"/>
      <c r="FQC37" s="15"/>
      <c r="FQD37" s="15"/>
      <c r="FQE37" s="15"/>
      <c r="FQF37" s="15"/>
      <c r="FQG37" s="15"/>
      <c r="FQH37" s="15"/>
      <c r="FQI37" s="15"/>
      <c r="FQJ37" s="15"/>
      <c r="FQK37" s="15"/>
      <c r="FQL37" s="15"/>
      <c r="FQM37" s="15"/>
      <c r="FQN37" s="15"/>
      <c r="FQO37" s="15"/>
      <c r="FQP37" s="15"/>
      <c r="FQQ37" s="15"/>
      <c r="FQR37" s="15"/>
      <c r="FQS37" s="15"/>
      <c r="FQT37" s="15"/>
      <c r="FQU37" s="15"/>
      <c r="FQV37" s="15"/>
      <c r="FQW37" s="15"/>
      <c r="FQX37" s="15"/>
      <c r="FQY37" s="15"/>
      <c r="FQZ37" s="15"/>
      <c r="FRA37" s="15"/>
      <c r="FRB37" s="15"/>
      <c r="FRC37" s="15"/>
      <c r="FRD37" s="15"/>
      <c r="FRE37" s="15"/>
      <c r="FRF37" s="15"/>
      <c r="FRG37" s="15"/>
      <c r="FRH37" s="15"/>
      <c r="FRI37" s="15"/>
      <c r="FRJ37" s="15"/>
      <c r="FRK37" s="15"/>
      <c r="FRL37" s="15"/>
      <c r="FRM37" s="15"/>
      <c r="FRN37" s="15"/>
      <c r="FRO37" s="15"/>
      <c r="FRP37" s="15"/>
      <c r="FRQ37" s="15"/>
      <c r="FRR37" s="15"/>
      <c r="FRS37" s="15"/>
      <c r="FRT37" s="15"/>
      <c r="FRU37" s="15"/>
      <c r="FRV37" s="15"/>
      <c r="FRW37" s="15"/>
      <c r="FRX37" s="15"/>
      <c r="FRY37" s="15"/>
      <c r="FRZ37" s="15"/>
      <c r="FSA37" s="15"/>
    </row>
    <row r="38" spans="1:4551" x14ac:dyDescent="0.25">
      <c r="A38" s="307"/>
      <c r="B38" s="307" t="s">
        <v>178</v>
      </c>
    </row>
    <row r="39" spans="1:4551" s="17" customFormat="1" x14ac:dyDescent="0.25">
      <c r="A39" s="122"/>
      <c r="B39" s="122" t="s">
        <v>179</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5"/>
      <c r="VB39" s="15"/>
      <c r="VC39" s="15"/>
      <c r="VD39" s="15"/>
      <c r="VE39" s="15"/>
      <c r="VF39" s="15"/>
      <c r="VG39" s="15"/>
      <c r="VH39" s="15"/>
      <c r="VI39" s="15"/>
      <c r="VJ39" s="15"/>
      <c r="VK39" s="15"/>
      <c r="VL39" s="15"/>
      <c r="VM39" s="15"/>
      <c r="VN39" s="15"/>
      <c r="VO39" s="15"/>
      <c r="VP39" s="15"/>
      <c r="VQ39" s="15"/>
      <c r="VR39" s="15"/>
      <c r="VS39" s="15"/>
      <c r="VT39" s="15"/>
      <c r="VU39" s="15"/>
      <c r="VV39" s="15"/>
      <c r="VW39" s="15"/>
      <c r="VX39" s="15"/>
      <c r="VY39" s="15"/>
      <c r="VZ39" s="15"/>
      <c r="WA39" s="15"/>
      <c r="WB39" s="15"/>
      <c r="WC39" s="15"/>
      <c r="WD39" s="15"/>
      <c r="WE39" s="15"/>
      <c r="WF39" s="15"/>
      <c r="WG39" s="15"/>
      <c r="WH39" s="15"/>
      <c r="WI39" s="15"/>
      <c r="WJ39" s="15"/>
      <c r="WK39" s="15"/>
      <c r="WL39" s="15"/>
      <c r="WM39" s="15"/>
      <c r="WN39" s="15"/>
      <c r="WO39" s="15"/>
      <c r="WP39" s="15"/>
      <c r="WQ39" s="15"/>
      <c r="WR39" s="15"/>
      <c r="WS39" s="15"/>
      <c r="WT39" s="15"/>
      <c r="WU39" s="15"/>
      <c r="WV39" s="15"/>
      <c r="WW39" s="15"/>
      <c r="WX39" s="15"/>
      <c r="WY39" s="15"/>
      <c r="WZ39" s="15"/>
      <c r="XA39" s="15"/>
      <c r="XB39" s="15"/>
      <c r="XC39" s="15"/>
      <c r="XD39" s="15"/>
      <c r="XE39" s="15"/>
      <c r="XF39" s="15"/>
      <c r="XG39" s="15"/>
      <c r="XH39" s="15"/>
      <c r="XI39" s="15"/>
      <c r="XJ39" s="15"/>
      <c r="XK39" s="15"/>
      <c r="XL39" s="15"/>
      <c r="XM39" s="15"/>
      <c r="XN39" s="15"/>
      <c r="XO39" s="15"/>
      <c r="XP39" s="15"/>
      <c r="XQ39" s="15"/>
      <c r="XR39" s="15"/>
      <c r="XS39" s="15"/>
      <c r="XT39" s="15"/>
      <c r="XU39" s="15"/>
      <c r="XV39" s="15"/>
      <c r="XW39" s="15"/>
      <c r="XX39" s="15"/>
      <c r="XY39" s="15"/>
      <c r="XZ39" s="15"/>
      <c r="YA39" s="15"/>
      <c r="YB39" s="15"/>
      <c r="YC39" s="15"/>
      <c r="YD39" s="15"/>
      <c r="YE39" s="15"/>
      <c r="YF39" s="15"/>
      <c r="YG39" s="15"/>
      <c r="YH39" s="15"/>
      <c r="YI39" s="15"/>
      <c r="YJ39" s="15"/>
      <c r="YK39" s="15"/>
      <c r="YL39" s="15"/>
      <c r="YM39" s="15"/>
      <c r="YN39" s="15"/>
      <c r="YO39" s="15"/>
      <c r="YP39" s="15"/>
      <c r="YQ39" s="15"/>
      <c r="YR39" s="15"/>
      <c r="YS39" s="15"/>
      <c r="YT39" s="15"/>
      <c r="YU39" s="15"/>
      <c r="YV39" s="15"/>
      <c r="YW39" s="15"/>
      <c r="YX39" s="15"/>
      <c r="YY39" s="15"/>
      <c r="YZ39" s="15"/>
      <c r="ZA39" s="15"/>
      <c r="ZB39" s="15"/>
      <c r="ZC39" s="15"/>
      <c r="ZD39" s="15"/>
      <c r="ZE39" s="15"/>
      <c r="ZF39" s="15"/>
      <c r="ZG39" s="15"/>
      <c r="ZH39" s="15"/>
      <c r="ZI39" s="15"/>
      <c r="ZJ39" s="15"/>
      <c r="ZK39" s="15"/>
      <c r="ZL39" s="15"/>
      <c r="ZM39" s="15"/>
      <c r="ZN39" s="15"/>
      <c r="ZO39" s="15"/>
      <c r="ZP39" s="15"/>
      <c r="ZQ39" s="15"/>
      <c r="ZR39" s="15"/>
      <c r="ZS39" s="15"/>
      <c r="ZT39" s="15"/>
      <c r="ZU39" s="15"/>
      <c r="ZV39" s="15"/>
      <c r="ZW39" s="15"/>
      <c r="ZX39" s="15"/>
      <c r="ZY39" s="15"/>
      <c r="ZZ39" s="15"/>
      <c r="AAA39" s="15"/>
      <c r="AAB39" s="15"/>
      <c r="AAC39" s="15"/>
      <c r="AAD39" s="15"/>
      <c r="AAE39" s="15"/>
      <c r="AAF39" s="15"/>
      <c r="AAG39" s="15"/>
      <c r="AAH39" s="15"/>
      <c r="AAI39" s="15"/>
      <c r="AAJ39" s="15"/>
      <c r="AAK39" s="15"/>
      <c r="AAL39" s="15"/>
      <c r="AAM39" s="15"/>
      <c r="AAN39" s="15"/>
      <c r="AAO39" s="15"/>
      <c r="AAP39" s="15"/>
      <c r="AAQ39" s="15"/>
      <c r="AAR39" s="15"/>
      <c r="AAS39" s="15"/>
      <c r="AAT39" s="15"/>
      <c r="AAU39" s="15"/>
      <c r="AAV39" s="15"/>
      <c r="AAW39" s="15"/>
      <c r="AAX39" s="15"/>
      <c r="AAY39" s="15"/>
      <c r="AAZ39" s="15"/>
      <c r="ABA39" s="15"/>
      <c r="ABB39" s="15"/>
      <c r="ABC39" s="15"/>
      <c r="ABD39" s="15"/>
      <c r="ABE39" s="15"/>
      <c r="ABF39" s="15"/>
      <c r="ABG39" s="15"/>
      <c r="ABH39" s="15"/>
      <c r="ABI39" s="15"/>
      <c r="ABJ39" s="15"/>
      <c r="ABK39" s="15"/>
      <c r="ABL39" s="15"/>
      <c r="ABM39" s="15"/>
      <c r="ABN39" s="15"/>
      <c r="ABO39" s="15"/>
      <c r="ABP39" s="15"/>
      <c r="ABQ39" s="15"/>
      <c r="ABR39" s="15"/>
      <c r="ABS39" s="15"/>
      <c r="ABT39" s="15"/>
      <c r="ABU39" s="15"/>
      <c r="ABV39" s="15"/>
      <c r="ABW39" s="15"/>
      <c r="ABX39" s="15"/>
      <c r="ABY39" s="15"/>
      <c r="ABZ39" s="15"/>
      <c r="ACA39" s="15"/>
      <c r="ACB39" s="15"/>
      <c r="ACC39" s="15"/>
      <c r="ACD39" s="15"/>
      <c r="ACE39" s="15"/>
      <c r="ACF39" s="15"/>
      <c r="ACG39" s="15"/>
      <c r="ACH39" s="15"/>
      <c r="ACI39" s="15"/>
      <c r="ACJ39" s="15"/>
      <c r="ACK39" s="15"/>
      <c r="ACL39" s="15"/>
      <c r="ACM39" s="15"/>
      <c r="ACN39" s="15"/>
      <c r="ACO39" s="15"/>
      <c r="ACP39" s="15"/>
      <c r="ACQ39" s="15"/>
      <c r="ACR39" s="15"/>
      <c r="ACS39" s="15"/>
      <c r="ACT39" s="15"/>
      <c r="ACU39" s="15"/>
      <c r="ACV39" s="15"/>
      <c r="ACW39" s="15"/>
      <c r="ACX39" s="15"/>
      <c r="ACY39" s="15"/>
      <c r="ACZ39" s="15"/>
      <c r="ADA39" s="15"/>
      <c r="ADB39" s="15"/>
      <c r="ADC39" s="15"/>
      <c r="ADD39" s="15"/>
      <c r="ADE39" s="15"/>
      <c r="ADF39" s="15"/>
      <c r="ADG39" s="15"/>
      <c r="ADH39" s="15"/>
      <c r="ADI39" s="15"/>
      <c r="ADJ39" s="15"/>
      <c r="ADK39" s="15"/>
      <c r="ADL39" s="15"/>
      <c r="ADM39" s="15"/>
      <c r="ADN39" s="15"/>
      <c r="ADO39" s="15"/>
      <c r="ADP39" s="15"/>
      <c r="ADQ39" s="15"/>
      <c r="ADR39" s="15"/>
      <c r="ADS39" s="15"/>
      <c r="ADT39" s="15"/>
      <c r="ADU39" s="15"/>
      <c r="ADV39" s="15"/>
      <c r="ADW39" s="15"/>
      <c r="ADX39" s="15"/>
      <c r="ADY39" s="15"/>
      <c r="ADZ39" s="15"/>
      <c r="AEA39" s="15"/>
      <c r="AEB39" s="15"/>
      <c r="AEC39" s="15"/>
      <c r="AED39" s="15"/>
      <c r="AEE39" s="15"/>
      <c r="AEF39" s="15"/>
      <c r="AEG39" s="15"/>
      <c r="AEH39" s="15"/>
      <c r="AEI39" s="15"/>
      <c r="AEJ39" s="15"/>
      <c r="AEK39" s="15"/>
      <c r="AEL39" s="15"/>
      <c r="AEM39" s="15"/>
      <c r="AEN39" s="15"/>
      <c r="AEO39" s="15"/>
      <c r="AEP39" s="15"/>
      <c r="AEQ39" s="15"/>
      <c r="AER39" s="15"/>
      <c r="AES39" s="15"/>
      <c r="AET39" s="15"/>
      <c r="AEU39" s="15"/>
      <c r="AEV39" s="15"/>
      <c r="AEW39" s="15"/>
      <c r="AEX39" s="15"/>
      <c r="AEY39" s="15"/>
      <c r="AEZ39" s="15"/>
      <c r="AFA39" s="15"/>
      <c r="AFB39" s="15"/>
      <c r="AFC39" s="15"/>
      <c r="AFD39" s="15"/>
      <c r="AFE39" s="15"/>
      <c r="AFF39" s="15"/>
      <c r="AFG39" s="15"/>
      <c r="AFH39" s="15"/>
      <c r="AFI39" s="15"/>
      <c r="AFJ39" s="15"/>
      <c r="AFK39" s="15"/>
      <c r="AFL39" s="15"/>
      <c r="AFM39" s="15"/>
      <c r="AFN39" s="15"/>
      <c r="AFO39" s="15"/>
      <c r="AFP39" s="15"/>
      <c r="AFQ39" s="15"/>
      <c r="AFR39" s="15"/>
      <c r="AFS39" s="15"/>
      <c r="AFT39" s="15"/>
      <c r="AFU39" s="15"/>
      <c r="AFV39" s="15"/>
      <c r="AFW39" s="15"/>
      <c r="AFX39" s="15"/>
      <c r="AFY39" s="15"/>
      <c r="AFZ39" s="15"/>
      <c r="AGA39" s="15"/>
      <c r="AGB39" s="15"/>
      <c r="AGC39" s="15"/>
      <c r="AGD39" s="15"/>
      <c r="AGE39" s="15"/>
      <c r="AGF39" s="15"/>
      <c r="AGG39" s="15"/>
      <c r="AGH39" s="15"/>
      <c r="AGI39" s="15"/>
      <c r="AGJ39" s="15"/>
      <c r="AGK39" s="15"/>
      <c r="AGL39" s="15"/>
      <c r="AGM39" s="15"/>
      <c r="AGN39" s="15"/>
      <c r="AGO39" s="15"/>
      <c r="AGP39" s="15"/>
      <c r="AGQ39" s="15"/>
      <c r="AGR39" s="15"/>
      <c r="AGS39" s="15"/>
      <c r="AGT39" s="15"/>
      <c r="AGU39" s="15"/>
      <c r="AGV39" s="15"/>
      <c r="AGW39" s="15"/>
      <c r="AGX39" s="15"/>
      <c r="AGY39" s="15"/>
      <c r="AGZ39" s="15"/>
      <c r="AHA39" s="15"/>
      <c r="AHB39" s="15"/>
      <c r="AHC39" s="15"/>
      <c r="AHD39" s="15"/>
      <c r="AHE39" s="15"/>
      <c r="AHF39" s="15"/>
      <c r="AHG39" s="15"/>
      <c r="AHH39" s="15"/>
      <c r="AHI39" s="15"/>
      <c r="AHJ39" s="15"/>
      <c r="AHK39" s="15"/>
      <c r="AHL39" s="15"/>
      <c r="AHM39" s="15"/>
      <c r="AHN39" s="15"/>
      <c r="AHO39" s="15"/>
      <c r="AHP39" s="15"/>
      <c r="AHQ39" s="15"/>
      <c r="AHR39" s="15"/>
      <c r="AHS39" s="15"/>
      <c r="AHT39" s="15"/>
      <c r="AHU39" s="15"/>
      <c r="AHV39" s="15"/>
      <c r="AHW39" s="15"/>
      <c r="AHX39" s="15"/>
      <c r="AHY39" s="15"/>
      <c r="AHZ39" s="15"/>
      <c r="AIA39" s="15"/>
      <c r="AIB39" s="15"/>
      <c r="AIC39" s="15"/>
      <c r="AID39" s="15"/>
      <c r="AIE39" s="15"/>
      <c r="AIF39" s="15"/>
      <c r="AIG39" s="15"/>
      <c r="AIH39" s="15"/>
      <c r="AII39" s="15"/>
      <c r="AIJ39" s="15"/>
      <c r="AIK39" s="15"/>
      <c r="AIL39" s="15"/>
      <c r="AIM39" s="15"/>
      <c r="AIN39" s="15"/>
      <c r="AIO39" s="15"/>
      <c r="AIP39" s="15"/>
      <c r="AIQ39" s="15"/>
      <c r="AIR39" s="15"/>
      <c r="AIS39" s="15"/>
      <c r="AIT39" s="15"/>
      <c r="AIU39" s="15"/>
      <c r="AIV39" s="15"/>
      <c r="AIW39" s="15"/>
      <c r="AIX39" s="15"/>
      <c r="AIY39" s="15"/>
      <c r="AIZ39" s="15"/>
      <c r="AJA39" s="15"/>
      <c r="AJB39" s="15"/>
      <c r="AJC39" s="15"/>
      <c r="AJD39" s="15"/>
      <c r="AJE39" s="15"/>
      <c r="AJF39" s="15"/>
      <c r="AJG39" s="15"/>
      <c r="AJH39" s="15"/>
      <c r="AJI39" s="15"/>
      <c r="AJJ39" s="15"/>
      <c r="AJK39" s="15"/>
      <c r="AJL39" s="15"/>
      <c r="AJM39" s="15"/>
      <c r="AJN39" s="15"/>
      <c r="AJO39" s="15"/>
      <c r="AJP39" s="15"/>
      <c r="AJQ39" s="15"/>
      <c r="AJR39" s="15"/>
      <c r="AJS39" s="15"/>
      <c r="AJT39" s="15"/>
      <c r="AJU39" s="15"/>
      <c r="AJV39" s="15"/>
      <c r="AJW39" s="15"/>
      <c r="AJX39" s="15"/>
      <c r="AJY39" s="15"/>
      <c r="AJZ39" s="15"/>
      <c r="AKA39" s="15"/>
      <c r="AKB39" s="15"/>
      <c r="AKC39" s="15"/>
      <c r="AKD39" s="15"/>
      <c r="AKE39" s="15"/>
      <c r="AKF39" s="15"/>
      <c r="AKG39" s="15"/>
      <c r="AKH39" s="15"/>
      <c r="AKI39" s="15"/>
      <c r="AKJ39" s="15"/>
      <c r="AKK39" s="15"/>
      <c r="AKL39" s="15"/>
      <c r="AKM39" s="15"/>
      <c r="AKN39" s="15"/>
      <c r="AKO39" s="15"/>
      <c r="AKP39" s="15"/>
      <c r="AKQ39" s="15"/>
      <c r="AKR39" s="15"/>
      <c r="AKS39" s="15"/>
      <c r="AKT39" s="15"/>
      <c r="AKU39" s="15"/>
      <c r="AKV39" s="15"/>
      <c r="AKW39" s="15"/>
      <c r="AKX39" s="15"/>
      <c r="AKY39" s="15"/>
      <c r="AKZ39" s="15"/>
      <c r="ALA39" s="15"/>
      <c r="ALB39" s="15"/>
      <c r="ALC39" s="15"/>
      <c r="ALD39" s="15"/>
      <c r="ALE39" s="15"/>
      <c r="ALF39" s="15"/>
      <c r="ALG39" s="15"/>
      <c r="ALH39" s="15"/>
      <c r="ALI39" s="15"/>
      <c r="ALJ39" s="15"/>
      <c r="ALK39" s="15"/>
      <c r="ALL39" s="15"/>
      <c r="ALM39" s="15"/>
      <c r="ALN39" s="15"/>
      <c r="ALO39" s="15"/>
      <c r="ALP39" s="15"/>
      <c r="ALQ39" s="15"/>
      <c r="ALR39" s="15"/>
      <c r="ALS39" s="15"/>
      <c r="ALT39" s="15"/>
      <c r="ALU39" s="15"/>
      <c r="ALV39" s="15"/>
      <c r="ALW39" s="15"/>
      <c r="ALX39" s="15"/>
      <c r="ALY39" s="15"/>
      <c r="ALZ39" s="15"/>
      <c r="AMA39" s="15"/>
      <c r="AMB39" s="15"/>
      <c r="AMC39" s="15"/>
      <c r="AMD39" s="15"/>
      <c r="AME39" s="15"/>
      <c r="AMF39" s="15"/>
      <c r="AMG39" s="15"/>
      <c r="AMH39" s="15"/>
      <c r="AMI39" s="15"/>
      <c r="AMJ39" s="15"/>
      <c r="AMK39" s="15"/>
      <c r="AML39" s="15"/>
      <c r="AMM39" s="15"/>
      <c r="AMN39" s="15"/>
      <c r="AMO39" s="15"/>
      <c r="AMP39" s="15"/>
      <c r="AMQ39" s="15"/>
      <c r="AMR39" s="15"/>
      <c r="AMS39" s="15"/>
      <c r="AMT39" s="15"/>
      <c r="AMU39" s="15"/>
      <c r="AMV39" s="15"/>
      <c r="AMW39" s="15"/>
      <c r="AMX39" s="15"/>
      <c r="AMY39" s="15"/>
      <c r="AMZ39" s="15"/>
      <c r="ANA39" s="15"/>
      <c r="ANB39" s="15"/>
      <c r="ANC39" s="15"/>
      <c r="AND39" s="15"/>
      <c r="ANE39" s="15"/>
      <c r="ANF39" s="15"/>
      <c r="ANG39" s="15"/>
      <c r="ANH39" s="15"/>
      <c r="ANI39" s="15"/>
      <c r="ANJ39" s="15"/>
      <c r="ANK39" s="15"/>
      <c r="ANL39" s="15"/>
      <c r="ANM39" s="15"/>
      <c r="ANN39" s="15"/>
      <c r="ANO39" s="15"/>
      <c r="ANP39" s="15"/>
      <c r="ANQ39" s="15"/>
      <c r="ANR39" s="15"/>
      <c r="ANS39" s="15"/>
      <c r="ANT39" s="15"/>
      <c r="ANU39" s="15"/>
      <c r="ANV39" s="15"/>
      <c r="ANW39" s="15"/>
      <c r="ANX39" s="15"/>
      <c r="ANY39" s="15"/>
      <c r="ANZ39" s="15"/>
      <c r="AOA39" s="15"/>
      <c r="AOB39" s="15"/>
      <c r="AOC39" s="15"/>
      <c r="AOD39" s="15"/>
      <c r="AOE39" s="15"/>
      <c r="AOF39" s="15"/>
      <c r="AOG39" s="15"/>
      <c r="AOH39" s="15"/>
      <c r="AOI39" s="15"/>
      <c r="AOJ39" s="15"/>
      <c r="AOK39" s="15"/>
      <c r="AOL39" s="15"/>
      <c r="AOM39" s="15"/>
      <c r="AON39" s="15"/>
      <c r="AOO39" s="15"/>
      <c r="AOP39" s="15"/>
      <c r="AOQ39" s="15"/>
      <c r="AOR39" s="15"/>
      <c r="AOS39" s="15"/>
      <c r="AOT39" s="15"/>
      <c r="AOU39" s="15"/>
      <c r="AOV39" s="15"/>
      <c r="AOW39" s="15"/>
      <c r="AOX39" s="15"/>
      <c r="AOY39" s="15"/>
      <c r="AOZ39" s="15"/>
      <c r="APA39" s="15"/>
      <c r="APB39" s="15"/>
      <c r="APC39" s="15"/>
      <c r="APD39" s="15"/>
      <c r="APE39" s="15"/>
      <c r="APF39" s="15"/>
      <c r="APG39" s="15"/>
      <c r="APH39" s="15"/>
      <c r="API39" s="15"/>
      <c r="APJ39" s="15"/>
      <c r="APK39" s="15"/>
      <c r="APL39" s="15"/>
      <c r="APM39" s="15"/>
      <c r="APN39" s="15"/>
      <c r="APO39" s="15"/>
      <c r="APP39" s="15"/>
      <c r="APQ39" s="15"/>
      <c r="APR39" s="15"/>
      <c r="APS39" s="15"/>
      <c r="APT39" s="15"/>
      <c r="APU39" s="15"/>
      <c r="APV39" s="15"/>
      <c r="APW39" s="15"/>
      <c r="APX39" s="15"/>
      <c r="APY39" s="15"/>
      <c r="APZ39" s="15"/>
      <c r="AQA39" s="15"/>
      <c r="AQB39" s="15"/>
      <c r="AQC39" s="15"/>
      <c r="AQD39" s="15"/>
      <c r="AQE39" s="15"/>
      <c r="AQF39" s="15"/>
      <c r="AQG39" s="15"/>
      <c r="AQH39" s="15"/>
      <c r="AQI39" s="15"/>
      <c r="AQJ39" s="15"/>
      <c r="AQK39" s="15"/>
      <c r="AQL39" s="15"/>
      <c r="AQM39" s="15"/>
      <c r="AQN39" s="15"/>
      <c r="AQO39" s="15"/>
      <c r="AQP39" s="15"/>
      <c r="AQQ39" s="15"/>
      <c r="AQR39" s="15"/>
      <c r="AQS39" s="15"/>
      <c r="AQT39" s="15"/>
      <c r="AQU39" s="15"/>
      <c r="AQV39" s="15"/>
      <c r="AQW39" s="15"/>
      <c r="AQX39" s="15"/>
      <c r="AQY39" s="15"/>
      <c r="AQZ39" s="15"/>
      <c r="ARA39" s="15"/>
      <c r="ARB39" s="15"/>
      <c r="ARC39" s="15"/>
      <c r="ARD39" s="15"/>
      <c r="ARE39" s="15"/>
      <c r="ARF39" s="15"/>
      <c r="ARG39" s="15"/>
      <c r="ARH39" s="15"/>
      <c r="ARI39" s="15"/>
      <c r="ARJ39" s="15"/>
      <c r="ARK39" s="15"/>
      <c r="ARL39" s="15"/>
      <c r="ARM39" s="15"/>
      <c r="ARN39" s="15"/>
      <c r="ARO39" s="15"/>
      <c r="ARP39" s="15"/>
      <c r="ARQ39" s="15"/>
      <c r="ARR39" s="15"/>
      <c r="ARS39" s="15"/>
      <c r="ART39" s="15"/>
      <c r="ARU39" s="15"/>
      <c r="ARV39" s="15"/>
      <c r="ARW39" s="15"/>
      <c r="ARX39" s="15"/>
      <c r="ARY39" s="15"/>
      <c r="ARZ39" s="15"/>
      <c r="ASA39" s="15"/>
      <c r="ASB39" s="15"/>
      <c r="ASC39" s="15"/>
      <c r="ASD39" s="15"/>
      <c r="ASE39" s="15"/>
      <c r="ASF39" s="15"/>
      <c r="ASG39" s="15"/>
      <c r="ASH39" s="15"/>
      <c r="ASI39" s="15"/>
      <c r="ASJ39" s="15"/>
      <c r="ASK39" s="15"/>
      <c r="ASL39" s="15"/>
      <c r="ASM39" s="15"/>
      <c r="ASN39" s="15"/>
      <c r="ASO39" s="15"/>
      <c r="ASP39" s="15"/>
      <c r="ASQ39" s="15"/>
      <c r="ASR39" s="15"/>
      <c r="ASS39" s="15"/>
      <c r="AST39" s="15"/>
      <c r="ASU39" s="15"/>
      <c r="ASV39" s="15"/>
      <c r="ASW39" s="15"/>
      <c r="ASX39" s="15"/>
      <c r="ASY39" s="15"/>
      <c r="ASZ39" s="15"/>
      <c r="ATA39" s="15"/>
      <c r="ATB39" s="15"/>
      <c r="ATC39" s="15"/>
      <c r="ATD39" s="15"/>
      <c r="ATE39" s="15"/>
      <c r="ATF39" s="15"/>
      <c r="ATG39" s="15"/>
      <c r="ATH39" s="15"/>
      <c r="ATI39" s="15"/>
      <c r="ATJ39" s="15"/>
      <c r="ATK39" s="15"/>
      <c r="ATL39" s="15"/>
      <c r="ATM39" s="15"/>
      <c r="ATN39" s="15"/>
      <c r="ATO39" s="15"/>
      <c r="ATP39" s="15"/>
      <c r="ATQ39" s="15"/>
      <c r="ATR39" s="15"/>
      <c r="ATS39" s="15"/>
      <c r="ATT39" s="15"/>
      <c r="ATU39" s="15"/>
      <c r="ATV39" s="15"/>
      <c r="ATW39" s="15"/>
      <c r="ATX39" s="15"/>
      <c r="ATY39" s="15"/>
      <c r="ATZ39" s="15"/>
      <c r="AUA39" s="15"/>
      <c r="AUB39" s="15"/>
      <c r="AUC39" s="15"/>
      <c r="AUD39" s="15"/>
      <c r="AUE39" s="15"/>
      <c r="AUF39" s="15"/>
      <c r="AUG39" s="15"/>
      <c r="AUH39" s="15"/>
      <c r="AUI39" s="15"/>
      <c r="AUJ39" s="15"/>
      <c r="AUK39" s="15"/>
      <c r="AUL39" s="15"/>
      <c r="AUM39" s="15"/>
      <c r="AUN39" s="15"/>
      <c r="AUO39" s="15"/>
      <c r="AUP39" s="15"/>
      <c r="AUQ39" s="15"/>
      <c r="AUR39" s="15"/>
      <c r="AUS39" s="15"/>
      <c r="AUT39" s="15"/>
      <c r="AUU39" s="15"/>
      <c r="AUV39" s="15"/>
      <c r="AUW39" s="15"/>
      <c r="AUX39" s="15"/>
      <c r="AUY39" s="15"/>
      <c r="AUZ39" s="15"/>
      <c r="AVA39" s="15"/>
      <c r="AVB39" s="15"/>
      <c r="AVC39" s="15"/>
      <c r="AVD39" s="15"/>
      <c r="AVE39" s="15"/>
      <c r="AVF39" s="15"/>
      <c r="AVG39" s="15"/>
      <c r="AVH39" s="15"/>
      <c r="AVI39" s="15"/>
      <c r="AVJ39" s="15"/>
      <c r="AVK39" s="15"/>
      <c r="AVL39" s="15"/>
      <c r="AVM39" s="15"/>
      <c r="AVN39" s="15"/>
      <c r="AVO39" s="15"/>
      <c r="AVP39" s="15"/>
      <c r="AVQ39" s="15"/>
      <c r="AVR39" s="15"/>
      <c r="AVS39" s="15"/>
      <c r="AVT39" s="15"/>
      <c r="AVU39" s="15"/>
      <c r="AVV39" s="15"/>
      <c r="AVW39" s="15"/>
      <c r="AVX39" s="15"/>
      <c r="AVY39" s="15"/>
      <c r="AVZ39" s="15"/>
      <c r="AWA39" s="15"/>
      <c r="AWB39" s="15"/>
      <c r="AWC39" s="15"/>
      <c r="AWD39" s="15"/>
      <c r="AWE39" s="15"/>
      <c r="AWF39" s="15"/>
      <c r="AWG39" s="15"/>
      <c r="AWH39" s="15"/>
      <c r="AWI39" s="15"/>
      <c r="AWJ39" s="15"/>
      <c r="AWK39" s="15"/>
      <c r="AWL39" s="15"/>
      <c r="AWM39" s="15"/>
      <c r="AWN39" s="15"/>
      <c r="AWO39" s="15"/>
      <c r="AWP39" s="15"/>
      <c r="AWQ39" s="15"/>
      <c r="AWR39" s="15"/>
      <c r="AWS39" s="15"/>
      <c r="AWT39" s="15"/>
      <c r="AWU39" s="15"/>
      <c r="AWV39" s="15"/>
      <c r="AWW39" s="15"/>
      <c r="AWX39" s="15"/>
      <c r="AWY39" s="15"/>
      <c r="AWZ39" s="15"/>
      <c r="AXA39" s="15"/>
      <c r="AXB39" s="15"/>
      <c r="AXC39" s="15"/>
      <c r="AXD39" s="15"/>
      <c r="AXE39" s="15"/>
      <c r="AXF39" s="15"/>
      <c r="AXG39" s="15"/>
      <c r="AXH39" s="15"/>
      <c r="AXI39" s="15"/>
      <c r="AXJ39" s="15"/>
      <c r="AXK39" s="15"/>
      <c r="AXL39" s="15"/>
      <c r="AXM39" s="15"/>
      <c r="AXN39" s="15"/>
      <c r="AXO39" s="15"/>
      <c r="AXP39" s="15"/>
      <c r="AXQ39" s="15"/>
      <c r="AXR39" s="15"/>
      <c r="AXS39" s="15"/>
      <c r="AXT39" s="15"/>
      <c r="AXU39" s="15"/>
      <c r="AXV39" s="15"/>
      <c r="AXW39" s="15"/>
      <c r="AXX39" s="15"/>
      <c r="AXY39" s="15"/>
      <c r="AXZ39" s="15"/>
      <c r="AYA39" s="15"/>
      <c r="AYB39" s="15"/>
      <c r="AYC39" s="15"/>
      <c r="AYD39" s="15"/>
      <c r="AYE39" s="15"/>
      <c r="AYF39" s="15"/>
      <c r="AYG39" s="15"/>
      <c r="AYH39" s="15"/>
      <c r="AYI39" s="15"/>
      <c r="AYJ39" s="15"/>
      <c r="AYK39" s="15"/>
      <c r="AYL39" s="15"/>
      <c r="AYM39" s="15"/>
      <c r="AYN39" s="15"/>
      <c r="AYO39" s="15"/>
      <c r="AYP39" s="15"/>
      <c r="AYQ39" s="15"/>
      <c r="AYR39" s="15"/>
      <c r="AYS39" s="15"/>
      <c r="AYT39" s="15"/>
      <c r="AYU39" s="15"/>
      <c r="AYV39" s="15"/>
      <c r="AYW39" s="15"/>
      <c r="AYX39" s="15"/>
      <c r="AYY39" s="15"/>
      <c r="AYZ39" s="15"/>
      <c r="AZA39" s="15"/>
      <c r="AZB39" s="15"/>
      <c r="AZC39" s="15"/>
      <c r="AZD39" s="15"/>
      <c r="AZE39" s="15"/>
      <c r="AZF39" s="15"/>
      <c r="AZG39" s="15"/>
      <c r="AZH39" s="15"/>
      <c r="AZI39" s="15"/>
      <c r="AZJ39" s="15"/>
      <c r="AZK39" s="15"/>
      <c r="AZL39" s="15"/>
      <c r="AZM39" s="15"/>
      <c r="AZN39" s="15"/>
      <c r="AZO39" s="15"/>
      <c r="AZP39" s="15"/>
      <c r="AZQ39" s="15"/>
      <c r="AZR39" s="15"/>
      <c r="AZS39" s="15"/>
      <c r="AZT39" s="15"/>
      <c r="AZU39" s="15"/>
      <c r="AZV39" s="15"/>
      <c r="AZW39" s="15"/>
      <c r="AZX39" s="15"/>
      <c r="AZY39" s="15"/>
      <c r="AZZ39" s="15"/>
      <c r="BAA39" s="15"/>
      <c r="BAB39" s="15"/>
      <c r="BAC39" s="15"/>
      <c r="BAD39" s="15"/>
      <c r="BAE39" s="15"/>
      <c r="BAF39" s="15"/>
      <c r="BAG39" s="15"/>
      <c r="BAH39" s="15"/>
      <c r="BAI39" s="15"/>
      <c r="BAJ39" s="15"/>
      <c r="BAK39" s="15"/>
      <c r="BAL39" s="15"/>
      <c r="BAM39" s="15"/>
      <c r="BAN39" s="15"/>
      <c r="BAO39" s="15"/>
      <c r="BAP39" s="15"/>
      <c r="BAQ39" s="15"/>
      <c r="BAR39" s="15"/>
      <c r="BAS39" s="15"/>
      <c r="BAT39" s="15"/>
      <c r="BAU39" s="15"/>
      <c r="BAV39" s="15"/>
      <c r="BAW39" s="15"/>
      <c r="BAX39" s="15"/>
      <c r="BAY39" s="15"/>
      <c r="BAZ39" s="15"/>
      <c r="BBA39" s="15"/>
      <c r="BBB39" s="15"/>
      <c r="BBC39" s="15"/>
      <c r="BBD39" s="15"/>
      <c r="BBE39" s="15"/>
      <c r="BBF39" s="15"/>
      <c r="BBG39" s="15"/>
      <c r="BBH39" s="15"/>
      <c r="BBI39" s="15"/>
      <c r="BBJ39" s="15"/>
      <c r="BBK39" s="15"/>
      <c r="BBL39" s="15"/>
      <c r="BBM39" s="15"/>
      <c r="BBN39" s="15"/>
      <c r="BBO39" s="15"/>
      <c r="BBP39" s="15"/>
      <c r="BBQ39" s="15"/>
      <c r="BBR39" s="15"/>
      <c r="BBS39" s="15"/>
      <c r="BBT39" s="15"/>
      <c r="BBU39" s="15"/>
      <c r="BBV39" s="15"/>
      <c r="BBW39" s="15"/>
      <c r="BBX39" s="15"/>
      <c r="BBY39" s="15"/>
      <c r="BBZ39" s="15"/>
      <c r="BCA39" s="15"/>
      <c r="BCB39" s="15"/>
      <c r="BCC39" s="15"/>
      <c r="BCD39" s="15"/>
      <c r="BCE39" s="15"/>
      <c r="BCF39" s="15"/>
      <c r="BCG39" s="15"/>
      <c r="BCH39" s="15"/>
      <c r="BCI39" s="15"/>
      <c r="BCJ39" s="15"/>
      <c r="BCK39" s="15"/>
      <c r="BCL39" s="15"/>
      <c r="BCM39" s="15"/>
      <c r="BCN39" s="15"/>
      <c r="BCO39" s="15"/>
      <c r="BCP39" s="15"/>
      <c r="BCQ39" s="15"/>
      <c r="BCR39" s="15"/>
      <c r="BCS39" s="15"/>
      <c r="BCT39" s="15"/>
      <c r="BCU39" s="15"/>
      <c r="BCV39" s="15"/>
      <c r="BCW39" s="15"/>
      <c r="BCX39" s="15"/>
      <c r="BCY39" s="15"/>
      <c r="BCZ39" s="15"/>
      <c r="BDA39" s="15"/>
      <c r="BDB39" s="15"/>
      <c r="BDC39" s="15"/>
      <c r="BDD39" s="15"/>
      <c r="BDE39" s="15"/>
      <c r="BDF39" s="15"/>
      <c r="BDG39" s="15"/>
      <c r="BDH39" s="15"/>
      <c r="BDI39" s="15"/>
      <c r="BDJ39" s="15"/>
      <c r="BDK39" s="15"/>
      <c r="BDL39" s="15"/>
      <c r="BDM39" s="15"/>
      <c r="BDN39" s="15"/>
      <c r="BDO39" s="15"/>
      <c r="BDP39" s="15"/>
      <c r="BDQ39" s="15"/>
      <c r="BDR39" s="15"/>
      <c r="BDS39" s="15"/>
      <c r="BDT39" s="15"/>
      <c r="BDU39" s="15"/>
      <c r="BDV39" s="15"/>
      <c r="BDW39" s="15"/>
      <c r="BDX39" s="15"/>
      <c r="BDY39" s="15"/>
      <c r="BDZ39" s="15"/>
      <c r="BEA39" s="15"/>
      <c r="BEB39" s="15"/>
      <c r="BEC39" s="15"/>
      <c r="BED39" s="15"/>
      <c r="BEE39" s="15"/>
      <c r="BEF39" s="15"/>
      <c r="BEG39" s="15"/>
      <c r="BEH39" s="15"/>
      <c r="BEI39" s="15"/>
      <c r="BEJ39" s="15"/>
      <c r="BEK39" s="15"/>
      <c r="BEL39" s="15"/>
      <c r="BEM39" s="15"/>
      <c r="BEN39" s="15"/>
      <c r="BEO39" s="15"/>
      <c r="BEP39" s="15"/>
      <c r="BEQ39" s="15"/>
      <c r="BER39" s="15"/>
      <c r="BES39" s="15"/>
      <c r="BET39" s="15"/>
      <c r="BEU39" s="15"/>
      <c r="BEV39" s="15"/>
      <c r="BEW39" s="15"/>
      <c r="BEX39" s="15"/>
      <c r="BEY39" s="15"/>
      <c r="BEZ39" s="15"/>
      <c r="BFA39" s="15"/>
      <c r="BFB39" s="15"/>
      <c r="BFC39" s="15"/>
      <c r="BFD39" s="15"/>
      <c r="BFE39" s="15"/>
      <c r="BFF39" s="15"/>
      <c r="BFG39" s="15"/>
      <c r="BFH39" s="15"/>
      <c r="BFI39" s="15"/>
      <c r="BFJ39" s="15"/>
      <c r="BFK39" s="15"/>
      <c r="BFL39" s="15"/>
      <c r="BFM39" s="15"/>
      <c r="BFN39" s="15"/>
      <c r="BFO39" s="15"/>
      <c r="BFP39" s="15"/>
      <c r="BFQ39" s="15"/>
      <c r="BFR39" s="15"/>
      <c r="BFS39" s="15"/>
      <c r="BFT39" s="15"/>
      <c r="BFU39" s="15"/>
      <c r="BFV39" s="15"/>
      <c r="BFW39" s="15"/>
      <c r="BFX39" s="15"/>
      <c r="BFY39" s="15"/>
      <c r="BFZ39" s="15"/>
      <c r="BGA39" s="15"/>
      <c r="BGB39" s="15"/>
      <c r="BGC39" s="15"/>
      <c r="BGD39" s="15"/>
      <c r="BGE39" s="15"/>
      <c r="BGF39" s="15"/>
      <c r="BGG39" s="15"/>
      <c r="BGH39" s="15"/>
      <c r="BGI39" s="15"/>
      <c r="BGJ39" s="15"/>
      <c r="BGK39" s="15"/>
      <c r="BGL39" s="15"/>
      <c r="BGM39" s="15"/>
      <c r="BGN39" s="15"/>
      <c r="BGO39" s="15"/>
      <c r="BGP39" s="15"/>
      <c r="BGQ39" s="15"/>
      <c r="BGR39" s="15"/>
      <c r="BGS39" s="15"/>
      <c r="BGT39" s="15"/>
      <c r="BGU39" s="15"/>
      <c r="BGV39" s="15"/>
      <c r="BGW39" s="15"/>
      <c r="BGX39" s="15"/>
      <c r="BGY39" s="15"/>
      <c r="BGZ39" s="15"/>
      <c r="BHA39" s="15"/>
      <c r="BHB39" s="15"/>
      <c r="BHC39" s="15"/>
      <c r="BHD39" s="15"/>
      <c r="BHE39" s="15"/>
      <c r="BHF39" s="15"/>
      <c r="BHG39" s="15"/>
      <c r="BHH39" s="15"/>
      <c r="BHI39" s="15"/>
      <c r="BHJ39" s="15"/>
      <c r="BHK39" s="15"/>
      <c r="BHL39" s="15"/>
      <c r="BHM39" s="15"/>
      <c r="BHN39" s="15"/>
      <c r="BHO39" s="15"/>
      <c r="BHP39" s="15"/>
      <c r="BHQ39" s="15"/>
      <c r="BHR39" s="15"/>
      <c r="BHS39" s="15"/>
      <c r="BHT39" s="15"/>
      <c r="BHU39" s="15"/>
      <c r="BHV39" s="15"/>
      <c r="BHW39" s="15"/>
      <c r="BHX39" s="15"/>
      <c r="BHY39" s="15"/>
      <c r="BHZ39" s="15"/>
      <c r="BIA39" s="15"/>
      <c r="BIB39" s="15"/>
      <c r="BIC39" s="15"/>
      <c r="BID39" s="15"/>
      <c r="BIE39" s="15"/>
      <c r="BIF39" s="15"/>
      <c r="BIG39" s="15"/>
      <c r="BIH39" s="15"/>
      <c r="BII39" s="15"/>
      <c r="BIJ39" s="15"/>
      <c r="BIK39" s="15"/>
      <c r="BIL39" s="15"/>
      <c r="BIM39" s="15"/>
      <c r="BIN39" s="15"/>
      <c r="BIO39" s="15"/>
      <c r="BIP39" s="15"/>
      <c r="BIQ39" s="15"/>
      <c r="BIR39" s="15"/>
      <c r="BIS39" s="15"/>
      <c r="BIT39" s="15"/>
      <c r="BIU39" s="15"/>
      <c r="BIV39" s="15"/>
      <c r="BIW39" s="15"/>
      <c r="BIX39" s="15"/>
      <c r="BIY39" s="15"/>
      <c r="BIZ39" s="15"/>
      <c r="BJA39" s="15"/>
      <c r="BJB39" s="15"/>
      <c r="BJC39" s="15"/>
      <c r="BJD39" s="15"/>
      <c r="BJE39" s="15"/>
      <c r="BJF39" s="15"/>
      <c r="BJG39" s="15"/>
      <c r="BJH39" s="15"/>
      <c r="BJI39" s="15"/>
      <c r="BJJ39" s="15"/>
      <c r="BJK39" s="15"/>
      <c r="BJL39" s="15"/>
      <c r="BJM39" s="15"/>
      <c r="BJN39" s="15"/>
      <c r="BJO39" s="15"/>
      <c r="BJP39" s="15"/>
      <c r="BJQ39" s="15"/>
      <c r="BJR39" s="15"/>
      <c r="BJS39" s="15"/>
      <c r="BJT39" s="15"/>
      <c r="BJU39" s="15"/>
      <c r="BJV39" s="15"/>
      <c r="BJW39" s="15"/>
      <c r="BJX39" s="15"/>
      <c r="BJY39" s="15"/>
      <c r="BJZ39" s="15"/>
      <c r="BKA39" s="15"/>
      <c r="BKB39" s="15"/>
      <c r="BKC39" s="15"/>
      <c r="BKD39" s="15"/>
      <c r="BKE39" s="15"/>
      <c r="BKF39" s="15"/>
      <c r="BKG39" s="15"/>
      <c r="BKH39" s="15"/>
      <c r="BKI39" s="15"/>
      <c r="BKJ39" s="15"/>
      <c r="BKK39" s="15"/>
      <c r="BKL39" s="15"/>
      <c r="BKM39" s="15"/>
      <c r="BKN39" s="15"/>
      <c r="BKO39" s="15"/>
      <c r="BKP39" s="15"/>
      <c r="BKQ39" s="15"/>
      <c r="BKR39" s="15"/>
      <c r="BKS39" s="15"/>
      <c r="BKT39" s="15"/>
      <c r="BKU39" s="15"/>
      <c r="BKV39" s="15"/>
      <c r="BKW39" s="15"/>
      <c r="BKX39" s="15"/>
      <c r="BKY39" s="15"/>
      <c r="BKZ39" s="15"/>
      <c r="BLA39" s="15"/>
      <c r="BLB39" s="15"/>
      <c r="BLC39" s="15"/>
      <c r="BLD39" s="15"/>
      <c r="BLE39" s="15"/>
      <c r="BLF39" s="15"/>
      <c r="BLG39" s="15"/>
      <c r="BLH39" s="15"/>
      <c r="BLI39" s="15"/>
      <c r="BLJ39" s="15"/>
      <c r="BLK39" s="15"/>
      <c r="BLL39" s="15"/>
      <c r="BLM39" s="15"/>
      <c r="BLN39" s="15"/>
      <c r="BLO39" s="15"/>
      <c r="BLP39" s="15"/>
      <c r="BLQ39" s="15"/>
      <c r="BLR39" s="15"/>
      <c r="BLS39" s="15"/>
      <c r="BLT39" s="15"/>
      <c r="BLU39" s="15"/>
      <c r="BLV39" s="15"/>
      <c r="BLW39" s="15"/>
      <c r="BLX39" s="15"/>
      <c r="BLY39" s="15"/>
      <c r="BLZ39" s="15"/>
      <c r="BMA39" s="15"/>
      <c r="BMB39" s="15"/>
      <c r="BMC39" s="15"/>
      <c r="BMD39" s="15"/>
      <c r="BME39" s="15"/>
      <c r="BMF39" s="15"/>
      <c r="BMG39" s="15"/>
      <c r="BMH39" s="15"/>
      <c r="BMI39" s="15"/>
      <c r="BMJ39" s="15"/>
      <c r="BMK39" s="15"/>
      <c r="BML39" s="15"/>
      <c r="BMM39" s="15"/>
      <c r="BMN39" s="15"/>
      <c r="BMO39" s="15"/>
      <c r="BMP39" s="15"/>
      <c r="BMQ39" s="15"/>
      <c r="BMR39" s="15"/>
      <c r="BMS39" s="15"/>
      <c r="BMT39" s="15"/>
      <c r="BMU39" s="15"/>
      <c r="BMV39" s="15"/>
      <c r="BMW39" s="15"/>
      <c r="BMX39" s="15"/>
      <c r="BMY39" s="15"/>
      <c r="BMZ39" s="15"/>
      <c r="BNA39" s="15"/>
      <c r="BNB39" s="15"/>
      <c r="BNC39" s="15"/>
      <c r="BND39" s="15"/>
      <c r="BNE39" s="15"/>
      <c r="BNF39" s="15"/>
      <c r="BNG39" s="15"/>
      <c r="BNH39" s="15"/>
      <c r="BNI39" s="15"/>
      <c r="BNJ39" s="15"/>
      <c r="BNK39" s="15"/>
      <c r="BNL39" s="15"/>
      <c r="BNM39" s="15"/>
      <c r="BNN39" s="15"/>
      <c r="BNO39" s="15"/>
      <c r="BNP39" s="15"/>
      <c r="BNQ39" s="15"/>
      <c r="BNR39" s="15"/>
      <c r="BNS39" s="15"/>
      <c r="BNT39" s="15"/>
      <c r="BNU39" s="15"/>
      <c r="BNV39" s="15"/>
      <c r="BNW39" s="15"/>
      <c r="BNX39" s="15"/>
      <c r="BNY39" s="15"/>
      <c r="BNZ39" s="15"/>
      <c r="BOA39" s="15"/>
      <c r="BOB39" s="15"/>
      <c r="BOC39" s="15"/>
      <c r="BOD39" s="15"/>
      <c r="BOE39" s="15"/>
      <c r="BOF39" s="15"/>
      <c r="BOG39" s="15"/>
      <c r="BOH39" s="15"/>
      <c r="BOI39" s="15"/>
      <c r="BOJ39" s="15"/>
      <c r="BOK39" s="15"/>
      <c r="BOL39" s="15"/>
      <c r="BOM39" s="15"/>
      <c r="BON39" s="15"/>
      <c r="BOO39" s="15"/>
      <c r="BOP39" s="15"/>
      <c r="BOQ39" s="15"/>
      <c r="BOR39" s="15"/>
      <c r="BOS39" s="15"/>
      <c r="BOT39" s="15"/>
      <c r="BOU39" s="15"/>
      <c r="BOV39" s="15"/>
      <c r="BOW39" s="15"/>
      <c r="BOX39" s="15"/>
      <c r="BOY39" s="15"/>
      <c r="BOZ39" s="15"/>
      <c r="BPA39" s="15"/>
      <c r="BPB39" s="15"/>
      <c r="BPC39" s="15"/>
      <c r="BPD39" s="15"/>
      <c r="BPE39" s="15"/>
      <c r="BPF39" s="15"/>
      <c r="BPG39" s="15"/>
      <c r="BPH39" s="15"/>
      <c r="BPI39" s="15"/>
      <c r="BPJ39" s="15"/>
      <c r="BPK39" s="15"/>
      <c r="BPL39" s="15"/>
      <c r="BPM39" s="15"/>
      <c r="BPN39" s="15"/>
      <c r="BPO39" s="15"/>
      <c r="BPP39" s="15"/>
      <c r="BPQ39" s="15"/>
      <c r="BPR39" s="15"/>
      <c r="BPS39" s="15"/>
      <c r="BPT39" s="15"/>
      <c r="BPU39" s="15"/>
      <c r="BPV39" s="15"/>
      <c r="BPW39" s="15"/>
      <c r="BPX39" s="15"/>
      <c r="BPY39" s="15"/>
      <c r="BPZ39" s="15"/>
      <c r="BQA39" s="15"/>
      <c r="BQB39" s="15"/>
      <c r="BQC39" s="15"/>
      <c r="BQD39" s="15"/>
      <c r="BQE39" s="15"/>
      <c r="BQF39" s="15"/>
      <c r="BQG39" s="15"/>
      <c r="BQH39" s="15"/>
      <c r="BQI39" s="15"/>
      <c r="BQJ39" s="15"/>
      <c r="BQK39" s="15"/>
      <c r="BQL39" s="15"/>
      <c r="BQM39" s="15"/>
      <c r="BQN39" s="15"/>
      <c r="BQO39" s="15"/>
      <c r="BQP39" s="15"/>
      <c r="BQQ39" s="15"/>
      <c r="BQR39" s="15"/>
      <c r="BQS39" s="15"/>
      <c r="BQT39" s="15"/>
      <c r="BQU39" s="15"/>
      <c r="BQV39" s="15"/>
      <c r="BQW39" s="15"/>
      <c r="BQX39" s="15"/>
      <c r="BQY39" s="15"/>
      <c r="BQZ39" s="15"/>
      <c r="BRA39" s="15"/>
      <c r="BRB39" s="15"/>
      <c r="BRC39" s="15"/>
      <c r="BRD39" s="15"/>
      <c r="BRE39" s="15"/>
      <c r="BRF39" s="15"/>
      <c r="BRG39" s="15"/>
      <c r="BRH39" s="15"/>
      <c r="BRI39" s="15"/>
      <c r="BRJ39" s="15"/>
      <c r="BRK39" s="15"/>
      <c r="BRL39" s="15"/>
      <c r="BRM39" s="15"/>
      <c r="BRN39" s="15"/>
      <c r="BRO39" s="15"/>
      <c r="BRP39" s="15"/>
      <c r="BRQ39" s="15"/>
      <c r="BRR39" s="15"/>
      <c r="BRS39" s="15"/>
      <c r="BRT39" s="15"/>
      <c r="BRU39" s="15"/>
      <c r="BRV39" s="15"/>
      <c r="BRW39" s="15"/>
      <c r="BRX39" s="15"/>
      <c r="BRY39" s="15"/>
      <c r="BRZ39" s="15"/>
      <c r="BSA39" s="15"/>
      <c r="BSB39" s="15"/>
      <c r="BSC39" s="15"/>
      <c r="BSD39" s="15"/>
      <c r="BSE39" s="15"/>
      <c r="BSF39" s="15"/>
      <c r="BSG39" s="15"/>
      <c r="BSH39" s="15"/>
      <c r="BSI39" s="15"/>
      <c r="BSJ39" s="15"/>
      <c r="BSK39" s="15"/>
      <c r="BSL39" s="15"/>
      <c r="BSM39" s="15"/>
      <c r="BSN39" s="15"/>
      <c r="BSO39" s="15"/>
      <c r="BSP39" s="15"/>
      <c r="BSQ39" s="15"/>
      <c r="BSR39" s="15"/>
      <c r="BSS39" s="15"/>
      <c r="BST39" s="15"/>
      <c r="BSU39" s="15"/>
      <c r="BSV39" s="15"/>
      <c r="BSW39" s="15"/>
      <c r="BSX39" s="15"/>
      <c r="BSY39" s="15"/>
      <c r="BSZ39" s="15"/>
      <c r="BTA39" s="15"/>
      <c r="BTB39" s="15"/>
      <c r="BTC39" s="15"/>
      <c r="BTD39" s="15"/>
      <c r="BTE39" s="15"/>
      <c r="BTF39" s="15"/>
      <c r="BTG39" s="15"/>
      <c r="BTH39" s="15"/>
      <c r="BTI39" s="15"/>
      <c r="BTJ39" s="15"/>
      <c r="BTK39" s="15"/>
      <c r="BTL39" s="15"/>
      <c r="BTM39" s="15"/>
      <c r="BTN39" s="15"/>
      <c r="BTO39" s="15"/>
      <c r="BTP39" s="15"/>
      <c r="BTQ39" s="15"/>
      <c r="BTR39" s="15"/>
      <c r="BTS39" s="15"/>
      <c r="BTT39" s="15"/>
      <c r="BTU39" s="15"/>
      <c r="BTV39" s="15"/>
      <c r="BTW39" s="15"/>
      <c r="BTX39" s="15"/>
      <c r="BTY39" s="15"/>
      <c r="BTZ39" s="15"/>
      <c r="BUA39" s="15"/>
      <c r="BUB39" s="15"/>
      <c r="BUC39" s="15"/>
      <c r="BUD39" s="15"/>
      <c r="BUE39" s="15"/>
      <c r="BUF39" s="15"/>
      <c r="BUG39" s="15"/>
      <c r="BUH39" s="15"/>
      <c r="BUI39" s="15"/>
      <c r="BUJ39" s="15"/>
      <c r="BUK39" s="15"/>
      <c r="BUL39" s="15"/>
      <c r="BUM39" s="15"/>
      <c r="BUN39" s="15"/>
      <c r="BUO39" s="15"/>
      <c r="BUP39" s="15"/>
      <c r="BUQ39" s="15"/>
      <c r="BUR39" s="15"/>
      <c r="BUS39" s="15"/>
      <c r="BUT39" s="15"/>
      <c r="BUU39" s="15"/>
      <c r="BUV39" s="15"/>
      <c r="BUW39" s="15"/>
      <c r="BUX39" s="15"/>
      <c r="BUY39" s="15"/>
      <c r="BUZ39" s="15"/>
      <c r="BVA39" s="15"/>
      <c r="BVB39" s="15"/>
      <c r="BVC39" s="15"/>
      <c r="BVD39" s="15"/>
      <c r="BVE39" s="15"/>
      <c r="BVF39" s="15"/>
      <c r="BVG39" s="15"/>
      <c r="BVH39" s="15"/>
      <c r="BVI39" s="15"/>
      <c r="BVJ39" s="15"/>
      <c r="BVK39" s="15"/>
      <c r="BVL39" s="15"/>
      <c r="BVM39" s="15"/>
      <c r="BVN39" s="15"/>
      <c r="BVO39" s="15"/>
      <c r="BVP39" s="15"/>
      <c r="BVQ39" s="15"/>
      <c r="BVR39" s="15"/>
      <c r="BVS39" s="15"/>
      <c r="BVT39" s="15"/>
      <c r="BVU39" s="15"/>
      <c r="BVV39" s="15"/>
      <c r="BVW39" s="15"/>
      <c r="BVX39" s="15"/>
      <c r="BVY39" s="15"/>
      <c r="BVZ39" s="15"/>
      <c r="BWA39" s="15"/>
      <c r="BWB39" s="15"/>
      <c r="BWC39" s="15"/>
      <c r="BWD39" s="15"/>
      <c r="BWE39" s="15"/>
      <c r="BWF39" s="15"/>
      <c r="BWG39" s="15"/>
      <c r="BWH39" s="15"/>
      <c r="BWI39" s="15"/>
      <c r="BWJ39" s="15"/>
      <c r="BWK39" s="15"/>
      <c r="BWL39" s="15"/>
      <c r="BWM39" s="15"/>
      <c r="BWN39" s="15"/>
      <c r="BWO39" s="15"/>
      <c r="BWP39" s="15"/>
      <c r="BWQ39" s="15"/>
      <c r="BWR39" s="15"/>
      <c r="BWS39" s="15"/>
      <c r="BWT39" s="15"/>
      <c r="BWU39" s="15"/>
      <c r="BWV39" s="15"/>
      <c r="BWW39" s="15"/>
      <c r="BWX39" s="15"/>
      <c r="BWY39" s="15"/>
      <c r="BWZ39" s="15"/>
      <c r="BXA39" s="15"/>
      <c r="BXB39" s="15"/>
      <c r="BXC39" s="15"/>
      <c r="BXD39" s="15"/>
      <c r="BXE39" s="15"/>
      <c r="BXF39" s="15"/>
      <c r="BXG39" s="15"/>
      <c r="BXH39" s="15"/>
      <c r="BXI39" s="15"/>
      <c r="BXJ39" s="15"/>
      <c r="BXK39" s="15"/>
      <c r="BXL39" s="15"/>
      <c r="BXM39" s="15"/>
      <c r="BXN39" s="15"/>
      <c r="BXO39" s="15"/>
      <c r="BXP39" s="15"/>
      <c r="BXQ39" s="15"/>
      <c r="BXR39" s="15"/>
      <c r="BXS39" s="15"/>
      <c r="BXT39" s="15"/>
      <c r="BXU39" s="15"/>
      <c r="BXV39" s="15"/>
      <c r="BXW39" s="15"/>
      <c r="BXX39" s="15"/>
      <c r="BXY39" s="15"/>
      <c r="BXZ39" s="15"/>
      <c r="BYA39" s="15"/>
      <c r="BYB39" s="15"/>
      <c r="BYC39" s="15"/>
      <c r="BYD39" s="15"/>
      <c r="BYE39" s="15"/>
      <c r="BYF39" s="15"/>
      <c r="BYG39" s="15"/>
      <c r="BYH39" s="15"/>
      <c r="BYI39" s="15"/>
      <c r="BYJ39" s="15"/>
      <c r="BYK39" s="15"/>
      <c r="BYL39" s="15"/>
      <c r="BYM39" s="15"/>
      <c r="BYN39" s="15"/>
      <c r="BYO39" s="15"/>
      <c r="BYP39" s="15"/>
      <c r="BYQ39" s="15"/>
      <c r="BYR39" s="15"/>
      <c r="BYS39" s="15"/>
      <c r="BYT39" s="15"/>
      <c r="BYU39" s="15"/>
      <c r="BYV39" s="15"/>
      <c r="BYW39" s="15"/>
      <c r="BYX39" s="15"/>
      <c r="BYY39" s="15"/>
      <c r="BYZ39" s="15"/>
      <c r="BZA39" s="15"/>
      <c r="BZB39" s="15"/>
      <c r="BZC39" s="15"/>
      <c r="BZD39" s="15"/>
      <c r="BZE39" s="15"/>
      <c r="BZF39" s="15"/>
      <c r="BZG39" s="15"/>
      <c r="BZH39" s="15"/>
      <c r="BZI39" s="15"/>
      <c r="BZJ39" s="15"/>
      <c r="BZK39" s="15"/>
      <c r="BZL39" s="15"/>
      <c r="BZM39" s="15"/>
      <c r="BZN39" s="15"/>
      <c r="BZO39" s="15"/>
      <c r="BZP39" s="15"/>
      <c r="BZQ39" s="15"/>
      <c r="BZR39" s="15"/>
      <c r="BZS39" s="15"/>
      <c r="BZT39" s="15"/>
      <c r="BZU39" s="15"/>
      <c r="BZV39" s="15"/>
      <c r="BZW39" s="15"/>
      <c r="BZX39" s="15"/>
      <c r="BZY39" s="15"/>
      <c r="BZZ39" s="15"/>
      <c r="CAA39" s="15"/>
      <c r="CAB39" s="15"/>
      <c r="CAC39" s="15"/>
      <c r="CAD39" s="15"/>
      <c r="CAE39" s="15"/>
      <c r="CAF39" s="15"/>
      <c r="CAG39" s="15"/>
      <c r="CAH39" s="15"/>
      <c r="CAI39" s="15"/>
      <c r="CAJ39" s="15"/>
      <c r="CAK39" s="15"/>
      <c r="CAL39" s="15"/>
      <c r="CAM39" s="15"/>
      <c r="CAN39" s="15"/>
      <c r="CAO39" s="15"/>
      <c r="CAP39" s="15"/>
      <c r="CAQ39" s="15"/>
      <c r="CAR39" s="15"/>
      <c r="CAS39" s="15"/>
      <c r="CAT39" s="15"/>
      <c r="CAU39" s="15"/>
      <c r="CAV39" s="15"/>
      <c r="CAW39" s="15"/>
      <c r="CAX39" s="15"/>
      <c r="CAY39" s="15"/>
      <c r="CAZ39" s="15"/>
      <c r="CBA39" s="15"/>
      <c r="CBB39" s="15"/>
      <c r="CBC39" s="15"/>
      <c r="CBD39" s="15"/>
      <c r="CBE39" s="15"/>
      <c r="CBF39" s="15"/>
      <c r="CBG39" s="15"/>
      <c r="CBH39" s="15"/>
      <c r="CBI39" s="15"/>
      <c r="CBJ39" s="15"/>
      <c r="CBK39" s="15"/>
      <c r="CBL39" s="15"/>
      <c r="CBM39" s="15"/>
      <c r="CBN39" s="15"/>
      <c r="CBO39" s="15"/>
      <c r="CBP39" s="15"/>
      <c r="CBQ39" s="15"/>
      <c r="CBR39" s="15"/>
      <c r="CBS39" s="15"/>
      <c r="CBT39" s="15"/>
      <c r="CBU39" s="15"/>
      <c r="CBV39" s="15"/>
      <c r="CBW39" s="15"/>
      <c r="CBX39" s="15"/>
      <c r="CBY39" s="15"/>
      <c r="CBZ39" s="15"/>
      <c r="CCA39" s="15"/>
      <c r="CCB39" s="15"/>
      <c r="CCC39" s="15"/>
      <c r="CCD39" s="15"/>
      <c r="CCE39" s="15"/>
      <c r="CCF39" s="15"/>
      <c r="CCG39" s="15"/>
      <c r="CCH39" s="15"/>
      <c r="CCI39" s="15"/>
      <c r="CCJ39" s="15"/>
      <c r="CCK39" s="15"/>
      <c r="CCL39" s="15"/>
      <c r="CCM39" s="15"/>
      <c r="CCN39" s="15"/>
      <c r="CCO39" s="15"/>
      <c r="CCP39" s="15"/>
      <c r="CCQ39" s="15"/>
      <c r="CCR39" s="15"/>
      <c r="CCS39" s="15"/>
      <c r="CCT39" s="15"/>
      <c r="CCU39" s="15"/>
      <c r="CCV39" s="15"/>
      <c r="CCW39" s="15"/>
      <c r="CCX39" s="15"/>
      <c r="CCY39" s="15"/>
      <c r="CCZ39" s="15"/>
      <c r="CDA39" s="15"/>
      <c r="CDB39" s="15"/>
      <c r="CDC39" s="15"/>
      <c r="CDD39" s="15"/>
      <c r="CDE39" s="15"/>
      <c r="CDF39" s="15"/>
      <c r="CDG39" s="15"/>
      <c r="CDH39" s="15"/>
      <c r="CDI39" s="15"/>
      <c r="CDJ39" s="15"/>
      <c r="CDK39" s="15"/>
      <c r="CDL39" s="15"/>
      <c r="CDM39" s="15"/>
      <c r="CDN39" s="15"/>
      <c r="CDO39" s="15"/>
      <c r="CDP39" s="15"/>
      <c r="CDQ39" s="15"/>
      <c r="CDR39" s="15"/>
      <c r="CDS39" s="15"/>
      <c r="CDT39" s="15"/>
      <c r="CDU39" s="15"/>
      <c r="CDV39" s="15"/>
      <c r="CDW39" s="15"/>
      <c r="CDX39" s="15"/>
      <c r="CDY39" s="15"/>
      <c r="CDZ39" s="15"/>
      <c r="CEA39" s="15"/>
      <c r="CEB39" s="15"/>
      <c r="CEC39" s="15"/>
      <c r="CED39" s="15"/>
      <c r="CEE39" s="15"/>
      <c r="CEF39" s="15"/>
      <c r="CEG39" s="15"/>
      <c r="CEH39" s="15"/>
      <c r="CEI39" s="15"/>
      <c r="CEJ39" s="15"/>
      <c r="CEK39" s="15"/>
      <c r="CEL39" s="15"/>
      <c r="CEM39" s="15"/>
      <c r="CEN39" s="15"/>
      <c r="CEO39" s="15"/>
      <c r="CEP39" s="15"/>
      <c r="CEQ39" s="15"/>
      <c r="CER39" s="15"/>
      <c r="CES39" s="15"/>
      <c r="CET39" s="15"/>
      <c r="CEU39" s="15"/>
      <c r="CEV39" s="15"/>
      <c r="CEW39" s="15"/>
      <c r="CEX39" s="15"/>
      <c r="CEY39" s="15"/>
      <c r="CEZ39" s="15"/>
      <c r="CFA39" s="15"/>
      <c r="CFB39" s="15"/>
      <c r="CFC39" s="15"/>
      <c r="CFD39" s="15"/>
      <c r="CFE39" s="15"/>
      <c r="CFF39" s="15"/>
      <c r="CFG39" s="15"/>
      <c r="CFH39" s="15"/>
      <c r="CFI39" s="15"/>
      <c r="CFJ39" s="15"/>
      <c r="CFK39" s="15"/>
      <c r="CFL39" s="15"/>
      <c r="CFM39" s="15"/>
      <c r="CFN39" s="15"/>
      <c r="CFO39" s="15"/>
      <c r="CFP39" s="15"/>
      <c r="CFQ39" s="15"/>
      <c r="CFR39" s="15"/>
      <c r="CFS39" s="15"/>
      <c r="CFT39" s="15"/>
      <c r="CFU39" s="15"/>
      <c r="CFV39" s="15"/>
      <c r="CFW39" s="15"/>
      <c r="CFX39" s="15"/>
      <c r="CFY39" s="15"/>
      <c r="CFZ39" s="15"/>
      <c r="CGA39" s="15"/>
      <c r="CGB39" s="15"/>
      <c r="CGC39" s="15"/>
      <c r="CGD39" s="15"/>
      <c r="CGE39" s="15"/>
      <c r="CGF39" s="15"/>
      <c r="CGG39" s="15"/>
      <c r="CGH39" s="15"/>
      <c r="CGI39" s="15"/>
      <c r="CGJ39" s="15"/>
      <c r="CGK39" s="15"/>
      <c r="CGL39" s="15"/>
      <c r="CGM39" s="15"/>
      <c r="CGN39" s="15"/>
      <c r="CGO39" s="15"/>
      <c r="CGP39" s="15"/>
      <c r="CGQ39" s="15"/>
      <c r="CGR39" s="15"/>
      <c r="CGS39" s="15"/>
      <c r="CGT39" s="15"/>
      <c r="CGU39" s="15"/>
      <c r="CGV39" s="15"/>
      <c r="CGW39" s="15"/>
      <c r="CGX39" s="15"/>
      <c r="CGY39" s="15"/>
      <c r="CGZ39" s="15"/>
      <c r="CHA39" s="15"/>
      <c r="CHB39" s="15"/>
      <c r="CHC39" s="15"/>
      <c r="CHD39" s="15"/>
      <c r="CHE39" s="15"/>
      <c r="CHF39" s="15"/>
      <c r="CHG39" s="15"/>
      <c r="CHH39" s="15"/>
      <c r="CHI39" s="15"/>
      <c r="CHJ39" s="15"/>
      <c r="CHK39" s="15"/>
      <c r="CHL39" s="15"/>
      <c r="CHM39" s="15"/>
      <c r="CHN39" s="15"/>
      <c r="CHO39" s="15"/>
      <c r="CHP39" s="15"/>
      <c r="CHQ39" s="15"/>
      <c r="CHR39" s="15"/>
      <c r="CHS39" s="15"/>
      <c r="CHT39" s="15"/>
      <c r="CHU39" s="15"/>
      <c r="CHV39" s="15"/>
      <c r="CHW39" s="15"/>
      <c r="CHX39" s="15"/>
      <c r="CHY39" s="15"/>
      <c r="CHZ39" s="15"/>
      <c r="CIA39" s="15"/>
      <c r="CIB39" s="15"/>
      <c r="CIC39" s="15"/>
      <c r="CID39" s="15"/>
      <c r="CIE39" s="15"/>
      <c r="CIF39" s="15"/>
      <c r="CIG39" s="15"/>
      <c r="CIH39" s="15"/>
      <c r="CII39" s="15"/>
      <c r="CIJ39" s="15"/>
      <c r="CIK39" s="15"/>
      <c r="CIL39" s="15"/>
      <c r="CIM39" s="15"/>
      <c r="CIN39" s="15"/>
      <c r="CIO39" s="15"/>
      <c r="CIP39" s="15"/>
      <c r="CIQ39" s="15"/>
      <c r="CIR39" s="15"/>
      <c r="CIS39" s="15"/>
      <c r="CIT39" s="15"/>
      <c r="CIU39" s="15"/>
      <c r="CIV39" s="15"/>
      <c r="CIW39" s="15"/>
      <c r="CIX39" s="15"/>
      <c r="CIY39" s="15"/>
      <c r="CIZ39" s="15"/>
      <c r="CJA39" s="15"/>
      <c r="CJB39" s="15"/>
      <c r="CJC39" s="15"/>
      <c r="CJD39" s="15"/>
      <c r="CJE39" s="15"/>
      <c r="CJF39" s="15"/>
      <c r="CJG39" s="15"/>
      <c r="CJH39" s="15"/>
      <c r="CJI39" s="15"/>
      <c r="CJJ39" s="15"/>
      <c r="CJK39" s="15"/>
      <c r="CJL39" s="15"/>
      <c r="CJM39" s="15"/>
      <c r="CJN39" s="15"/>
      <c r="CJO39" s="15"/>
      <c r="CJP39" s="15"/>
      <c r="CJQ39" s="15"/>
      <c r="CJR39" s="15"/>
      <c r="CJS39" s="15"/>
      <c r="CJT39" s="15"/>
      <c r="CJU39" s="15"/>
      <c r="CJV39" s="15"/>
      <c r="CJW39" s="15"/>
      <c r="CJX39" s="15"/>
      <c r="CJY39" s="15"/>
      <c r="CJZ39" s="15"/>
      <c r="CKA39" s="15"/>
      <c r="CKB39" s="15"/>
      <c r="CKC39" s="15"/>
      <c r="CKD39" s="15"/>
      <c r="CKE39" s="15"/>
      <c r="CKF39" s="15"/>
      <c r="CKG39" s="15"/>
      <c r="CKH39" s="15"/>
      <c r="CKI39" s="15"/>
      <c r="CKJ39" s="15"/>
      <c r="CKK39" s="15"/>
      <c r="CKL39" s="15"/>
      <c r="CKM39" s="15"/>
      <c r="CKN39" s="15"/>
      <c r="CKO39" s="15"/>
      <c r="CKP39" s="15"/>
      <c r="CKQ39" s="15"/>
      <c r="CKR39" s="15"/>
      <c r="CKS39" s="15"/>
      <c r="CKT39" s="15"/>
      <c r="CKU39" s="15"/>
      <c r="CKV39" s="15"/>
      <c r="CKW39" s="15"/>
      <c r="CKX39" s="15"/>
      <c r="CKY39" s="15"/>
      <c r="CKZ39" s="15"/>
      <c r="CLA39" s="15"/>
      <c r="CLB39" s="15"/>
      <c r="CLC39" s="15"/>
      <c r="CLD39" s="15"/>
      <c r="CLE39" s="15"/>
      <c r="CLF39" s="15"/>
      <c r="CLG39" s="15"/>
      <c r="CLH39" s="15"/>
      <c r="CLI39" s="15"/>
      <c r="CLJ39" s="15"/>
      <c r="CLK39" s="15"/>
      <c r="CLL39" s="15"/>
      <c r="CLM39" s="15"/>
      <c r="CLN39" s="15"/>
      <c r="CLO39" s="15"/>
      <c r="CLP39" s="15"/>
      <c r="CLQ39" s="15"/>
      <c r="CLR39" s="15"/>
      <c r="CLS39" s="15"/>
      <c r="CLT39" s="15"/>
      <c r="CLU39" s="15"/>
      <c r="CLV39" s="15"/>
      <c r="CLW39" s="15"/>
      <c r="CLX39" s="15"/>
      <c r="CLY39" s="15"/>
      <c r="CLZ39" s="15"/>
      <c r="CMA39" s="15"/>
      <c r="CMB39" s="15"/>
      <c r="CMC39" s="15"/>
      <c r="CMD39" s="15"/>
      <c r="CME39" s="15"/>
      <c r="CMF39" s="15"/>
      <c r="CMG39" s="15"/>
      <c r="CMH39" s="15"/>
      <c r="CMI39" s="15"/>
      <c r="CMJ39" s="15"/>
      <c r="CMK39" s="15"/>
      <c r="CML39" s="15"/>
      <c r="CMM39" s="15"/>
      <c r="CMN39" s="15"/>
      <c r="CMO39" s="15"/>
      <c r="CMP39" s="15"/>
      <c r="CMQ39" s="15"/>
      <c r="CMR39" s="15"/>
      <c r="CMS39" s="15"/>
      <c r="CMT39" s="15"/>
      <c r="CMU39" s="15"/>
      <c r="CMV39" s="15"/>
      <c r="CMW39" s="15"/>
      <c r="CMX39" s="15"/>
      <c r="CMY39" s="15"/>
      <c r="CMZ39" s="15"/>
      <c r="CNA39" s="15"/>
      <c r="CNB39" s="15"/>
      <c r="CNC39" s="15"/>
      <c r="CND39" s="15"/>
      <c r="CNE39" s="15"/>
      <c r="CNF39" s="15"/>
      <c r="CNG39" s="15"/>
      <c r="CNH39" s="15"/>
      <c r="CNI39" s="15"/>
      <c r="CNJ39" s="15"/>
      <c r="CNK39" s="15"/>
      <c r="CNL39" s="15"/>
      <c r="CNM39" s="15"/>
      <c r="CNN39" s="15"/>
      <c r="CNO39" s="15"/>
      <c r="CNP39" s="15"/>
      <c r="CNQ39" s="15"/>
      <c r="CNR39" s="15"/>
      <c r="CNS39" s="15"/>
      <c r="CNT39" s="15"/>
      <c r="CNU39" s="15"/>
      <c r="CNV39" s="15"/>
      <c r="CNW39" s="15"/>
      <c r="CNX39" s="15"/>
      <c r="CNY39" s="15"/>
      <c r="CNZ39" s="15"/>
      <c r="COA39" s="15"/>
      <c r="COB39" s="15"/>
      <c r="COC39" s="15"/>
      <c r="COD39" s="15"/>
      <c r="COE39" s="15"/>
      <c r="COF39" s="15"/>
      <c r="COG39" s="15"/>
      <c r="COH39" s="15"/>
      <c r="COI39" s="15"/>
      <c r="COJ39" s="15"/>
      <c r="COK39" s="15"/>
      <c r="COL39" s="15"/>
      <c r="COM39" s="15"/>
      <c r="CON39" s="15"/>
      <c r="COO39" s="15"/>
      <c r="COP39" s="15"/>
      <c r="COQ39" s="15"/>
      <c r="COR39" s="15"/>
      <c r="COS39" s="15"/>
      <c r="COT39" s="15"/>
      <c r="COU39" s="15"/>
      <c r="COV39" s="15"/>
      <c r="COW39" s="15"/>
      <c r="COX39" s="15"/>
      <c r="COY39" s="15"/>
      <c r="COZ39" s="15"/>
      <c r="CPA39" s="15"/>
      <c r="CPB39" s="15"/>
      <c r="CPC39" s="15"/>
      <c r="CPD39" s="15"/>
      <c r="CPE39" s="15"/>
      <c r="CPF39" s="15"/>
      <c r="CPG39" s="15"/>
      <c r="CPH39" s="15"/>
      <c r="CPI39" s="15"/>
      <c r="CPJ39" s="15"/>
      <c r="CPK39" s="15"/>
      <c r="CPL39" s="15"/>
      <c r="CPM39" s="15"/>
      <c r="CPN39" s="15"/>
      <c r="CPO39" s="15"/>
      <c r="CPP39" s="15"/>
      <c r="CPQ39" s="15"/>
      <c r="CPR39" s="15"/>
      <c r="CPS39" s="15"/>
      <c r="CPT39" s="15"/>
      <c r="CPU39" s="15"/>
      <c r="CPV39" s="15"/>
      <c r="CPW39" s="15"/>
      <c r="CPX39" s="15"/>
      <c r="CPY39" s="15"/>
      <c r="CPZ39" s="15"/>
      <c r="CQA39" s="15"/>
      <c r="CQB39" s="15"/>
      <c r="CQC39" s="15"/>
      <c r="CQD39" s="15"/>
      <c r="CQE39" s="15"/>
      <c r="CQF39" s="15"/>
      <c r="CQG39" s="15"/>
      <c r="CQH39" s="15"/>
      <c r="CQI39" s="15"/>
      <c r="CQJ39" s="15"/>
      <c r="CQK39" s="15"/>
      <c r="CQL39" s="15"/>
      <c r="CQM39" s="15"/>
      <c r="CQN39" s="15"/>
      <c r="CQO39" s="15"/>
      <c r="CQP39" s="15"/>
      <c r="CQQ39" s="15"/>
      <c r="CQR39" s="15"/>
      <c r="CQS39" s="15"/>
      <c r="CQT39" s="15"/>
      <c r="CQU39" s="15"/>
      <c r="CQV39" s="15"/>
      <c r="CQW39" s="15"/>
      <c r="CQX39" s="15"/>
      <c r="CQY39" s="15"/>
      <c r="CQZ39" s="15"/>
      <c r="CRA39" s="15"/>
      <c r="CRB39" s="15"/>
      <c r="CRC39" s="15"/>
      <c r="CRD39" s="15"/>
      <c r="CRE39" s="15"/>
      <c r="CRF39" s="15"/>
      <c r="CRG39" s="15"/>
      <c r="CRH39" s="15"/>
      <c r="CRI39" s="15"/>
      <c r="CRJ39" s="15"/>
      <c r="CRK39" s="15"/>
      <c r="CRL39" s="15"/>
      <c r="CRM39" s="15"/>
      <c r="CRN39" s="15"/>
      <c r="CRO39" s="15"/>
      <c r="CRP39" s="15"/>
      <c r="CRQ39" s="15"/>
      <c r="CRR39" s="15"/>
      <c r="CRS39" s="15"/>
      <c r="CRT39" s="15"/>
      <c r="CRU39" s="15"/>
      <c r="CRV39" s="15"/>
      <c r="CRW39" s="15"/>
      <c r="CRX39" s="15"/>
      <c r="CRY39" s="15"/>
      <c r="CRZ39" s="15"/>
      <c r="CSA39" s="15"/>
      <c r="CSB39" s="15"/>
      <c r="CSC39" s="15"/>
      <c r="CSD39" s="15"/>
      <c r="CSE39" s="15"/>
      <c r="CSF39" s="15"/>
      <c r="CSG39" s="15"/>
      <c r="CSH39" s="15"/>
      <c r="CSI39" s="15"/>
      <c r="CSJ39" s="15"/>
      <c r="CSK39" s="15"/>
      <c r="CSL39" s="15"/>
      <c r="CSM39" s="15"/>
      <c r="CSN39" s="15"/>
      <c r="CSO39" s="15"/>
      <c r="CSP39" s="15"/>
      <c r="CSQ39" s="15"/>
      <c r="CSR39" s="15"/>
      <c r="CSS39" s="15"/>
      <c r="CST39" s="15"/>
      <c r="CSU39" s="15"/>
      <c r="CSV39" s="15"/>
      <c r="CSW39" s="15"/>
      <c r="CSX39" s="15"/>
      <c r="CSY39" s="15"/>
      <c r="CSZ39" s="15"/>
      <c r="CTA39" s="15"/>
      <c r="CTB39" s="15"/>
      <c r="CTC39" s="15"/>
      <c r="CTD39" s="15"/>
      <c r="CTE39" s="15"/>
      <c r="CTF39" s="15"/>
      <c r="CTG39" s="15"/>
      <c r="CTH39" s="15"/>
      <c r="CTI39" s="15"/>
      <c r="CTJ39" s="15"/>
      <c r="CTK39" s="15"/>
      <c r="CTL39" s="15"/>
      <c r="CTM39" s="15"/>
      <c r="CTN39" s="15"/>
      <c r="CTO39" s="15"/>
      <c r="CTP39" s="15"/>
      <c r="CTQ39" s="15"/>
      <c r="CTR39" s="15"/>
      <c r="CTS39" s="15"/>
      <c r="CTT39" s="15"/>
      <c r="CTU39" s="15"/>
      <c r="CTV39" s="15"/>
      <c r="CTW39" s="15"/>
      <c r="CTX39" s="15"/>
      <c r="CTY39" s="15"/>
      <c r="CTZ39" s="15"/>
      <c r="CUA39" s="15"/>
      <c r="CUB39" s="15"/>
      <c r="CUC39" s="15"/>
      <c r="CUD39" s="15"/>
      <c r="CUE39" s="15"/>
      <c r="CUF39" s="15"/>
      <c r="CUG39" s="15"/>
      <c r="CUH39" s="15"/>
      <c r="CUI39" s="15"/>
      <c r="CUJ39" s="15"/>
      <c r="CUK39" s="15"/>
      <c r="CUL39" s="15"/>
      <c r="CUM39" s="15"/>
      <c r="CUN39" s="15"/>
      <c r="CUO39" s="15"/>
      <c r="CUP39" s="15"/>
      <c r="CUQ39" s="15"/>
      <c r="CUR39" s="15"/>
      <c r="CUS39" s="15"/>
      <c r="CUT39" s="15"/>
      <c r="CUU39" s="15"/>
      <c r="CUV39" s="15"/>
      <c r="CUW39" s="15"/>
      <c r="CUX39" s="15"/>
      <c r="CUY39" s="15"/>
      <c r="CUZ39" s="15"/>
      <c r="CVA39" s="15"/>
      <c r="CVB39" s="15"/>
      <c r="CVC39" s="15"/>
      <c r="CVD39" s="15"/>
      <c r="CVE39" s="15"/>
      <c r="CVF39" s="15"/>
      <c r="CVG39" s="15"/>
      <c r="CVH39" s="15"/>
      <c r="CVI39" s="15"/>
      <c r="CVJ39" s="15"/>
      <c r="CVK39" s="15"/>
      <c r="CVL39" s="15"/>
      <c r="CVM39" s="15"/>
      <c r="CVN39" s="15"/>
      <c r="CVO39" s="15"/>
      <c r="CVP39" s="15"/>
      <c r="CVQ39" s="15"/>
      <c r="CVR39" s="15"/>
      <c r="CVS39" s="15"/>
      <c r="CVT39" s="15"/>
      <c r="CVU39" s="15"/>
      <c r="CVV39" s="15"/>
      <c r="CVW39" s="15"/>
      <c r="CVX39" s="15"/>
      <c r="CVY39" s="15"/>
      <c r="CVZ39" s="15"/>
      <c r="CWA39" s="15"/>
      <c r="CWB39" s="15"/>
      <c r="CWC39" s="15"/>
      <c r="CWD39" s="15"/>
      <c r="CWE39" s="15"/>
      <c r="CWF39" s="15"/>
      <c r="CWG39" s="15"/>
      <c r="CWH39" s="15"/>
      <c r="CWI39" s="15"/>
      <c r="CWJ39" s="15"/>
      <c r="CWK39" s="15"/>
      <c r="CWL39" s="15"/>
      <c r="CWM39" s="15"/>
      <c r="CWN39" s="15"/>
      <c r="CWO39" s="15"/>
      <c r="CWP39" s="15"/>
      <c r="CWQ39" s="15"/>
      <c r="CWR39" s="15"/>
      <c r="CWS39" s="15"/>
      <c r="CWT39" s="15"/>
      <c r="CWU39" s="15"/>
      <c r="CWV39" s="15"/>
      <c r="CWW39" s="15"/>
      <c r="CWX39" s="15"/>
      <c r="CWY39" s="15"/>
      <c r="CWZ39" s="15"/>
      <c r="CXA39" s="15"/>
      <c r="CXB39" s="15"/>
      <c r="CXC39" s="15"/>
      <c r="CXD39" s="15"/>
      <c r="CXE39" s="15"/>
      <c r="CXF39" s="15"/>
      <c r="CXG39" s="15"/>
      <c r="CXH39" s="15"/>
      <c r="CXI39" s="15"/>
      <c r="CXJ39" s="15"/>
      <c r="CXK39" s="15"/>
      <c r="CXL39" s="15"/>
      <c r="CXM39" s="15"/>
      <c r="CXN39" s="15"/>
      <c r="CXO39" s="15"/>
      <c r="CXP39" s="15"/>
      <c r="CXQ39" s="15"/>
      <c r="CXR39" s="15"/>
      <c r="CXS39" s="15"/>
      <c r="CXT39" s="15"/>
      <c r="CXU39" s="15"/>
      <c r="CXV39" s="15"/>
      <c r="CXW39" s="15"/>
      <c r="CXX39" s="15"/>
      <c r="CXY39" s="15"/>
      <c r="CXZ39" s="15"/>
      <c r="CYA39" s="15"/>
      <c r="CYB39" s="15"/>
      <c r="CYC39" s="15"/>
      <c r="CYD39" s="15"/>
      <c r="CYE39" s="15"/>
      <c r="CYF39" s="15"/>
      <c r="CYG39" s="15"/>
      <c r="CYH39" s="15"/>
      <c r="CYI39" s="15"/>
      <c r="CYJ39" s="15"/>
      <c r="CYK39" s="15"/>
      <c r="CYL39" s="15"/>
      <c r="CYM39" s="15"/>
      <c r="CYN39" s="15"/>
      <c r="CYO39" s="15"/>
      <c r="CYP39" s="15"/>
      <c r="CYQ39" s="15"/>
      <c r="CYR39" s="15"/>
      <c r="CYS39" s="15"/>
      <c r="CYT39" s="15"/>
      <c r="CYU39" s="15"/>
      <c r="CYV39" s="15"/>
      <c r="CYW39" s="15"/>
      <c r="CYX39" s="15"/>
      <c r="CYY39" s="15"/>
      <c r="CYZ39" s="15"/>
      <c r="CZA39" s="15"/>
      <c r="CZB39" s="15"/>
      <c r="CZC39" s="15"/>
      <c r="CZD39" s="15"/>
      <c r="CZE39" s="15"/>
      <c r="CZF39" s="15"/>
      <c r="CZG39" s="15"/>
      <c r="CZH39" s="15"/>
      <c r="CZI39" s="15"/>
      <c r="CZJ39" s="15"/>
      <c r="CZK39" s="15"/>
      <c r="CZL39" s="15"/>
      <c r="CZM39" s="15"/>
      <c r="CZN39" s="15"/>
      <c r="CZO39" s="15"/>
      <c r="CZP39" s="15"/>
      <c r="CZQ39" s="15"/>
      <c r="CZR39" s="15"/>
      <c r="CZS39" s="15"/>
      <c r="CZT39" s="15"/>
      <c r="CZU39" s="15"/>
      <c r="CZV39" s="15"/>
      <c r="CZW39" s="15"/>
      <c r="CZX39" s="15"/>
      <c r="CZY39" s="15"/>
      <c r="CZZ39" s="15"/>
      <c r="DAA39" s="15"/>
      <c r="DAB39" s="15"/>
      <c r="DAC39" s="15"/>
      <c r="DAD39" s="15"/>
      <c r="DAE39" s="15"/>
      <c r="DAF39" s="15"/>
      <c r="DAG39" s="15"/>
      <c r="DAH39" s="15"/>
      <c r="DAI39" s="15"/>
      <c r="DAJ39" s="15"/>
      <c r="DAK39" s="15"/>
      <c r="DAL39" s="15"/>
      <c r="DAM39" s="15"/>
      <c r="DAN39" s="15"/>
      <c r="DAO39" s="15"/>
      <c r="DAP39" s="15"/>
      <c r="DAQ39" s="15"/>
      <c r="DAR39" s="15"/>
      <c r="DAS39" s="15"/>
      <c r="DAT39" s="15"/>
      <c r="DAU39" s="15"/>
      <c r="DAV39" s="15"/>
      <c r="DAW39" s="15"/>
      <c r="DAX39" s="15"/>
      <c r="DAY39" s="15"/>
      <c r="DAZ39" s="15"/>
      <c r="DBA39" s="15"/>
      <c r="DBB39" s="15"/>
      <c r="DBC39" s="15"/>
      <c r="DBD39" s="15"/>
      <c r="DBE39" s="15"/>
      <c r="DBF39" s="15"/>
      <c r="DBG39" s="15"/>
      <c r="DBH39" s="15"/>
      <c r="DBI39" s="15"/>
      <c r="DBJ39" s="15"/>
      <c r="DBK39" s="15"/>
      <c r="DBL39" s="15"/>
      <c r="DBM39" s="15"/>
      <c r="DBN39" s="15"/>
      <c r="DBO39" s="15"/>
      <c r="DBP39" s="15"/>
      <c r="DBQ39" s="15"/>
      <c r="DBR39" s="15"/>
      <c r="DBS39" s="15"/>
      <c r="DBT39" s="15"/>
      <c r="DBU39" s="15"/>
      <c r="DBV39" s="15"/>
      <c r="DBW39" s="15"/>
      <c r="DBX39" s="15"/>
      <c r="DBY39" s="15"/>
      <c r="DBZ39" s="15"/>
      <c r="DCA39" s="15"/>
      <c r="DCB39" s="15"/>
      <c r="DCC39" s="15"/>
      <c r="DCD39" s="15"/>
      <c r="DCE39" s="15"/>
      <c r="DCF39" s="15"/>
      <c r="DCG39" s="15"/>
      <c r="DCH39" s="15"/>
      <c r="DCI39" s="15"/>
      <c r="DCJ39" s="15"/>
      <c r="DCK39" s="15"/>
      <c r="DCL39" s="15"/>
      <c r="DCM39" s="15"/>
      <c r="DCN39" s="15"/>
      <c r="DCO39" s="15"/>
      <c r="DCP39" s="15"/>
      <c r="DCQ39" s="15"/>
      <c r="DCR39" s="15"/>
      <c r="DCS39" s="15"/>
      <c r="DCT39" s="15"/>
      <c r="DCU39" s="15"/>
      <c r="DCV39" s="15"/>
      <c r="DCW39" s="15"/>
      <c r="DCX39" s="15"/>
      <c r="DCY39" s="15"/>
      <c r="DCZ39" s="15"/>
      <c r="DDA39" s="15"/>
      <c r="DDB39" s="15"/>
      <c r="DDC39" s="15"/>
      <c r="DDD39" s="15"/>
      <c r="DDE39" s="15"/>
      <c r="DDF39" s="15"/>
      <c r="DDG39" s="15"/>
      <c r="DDH39" s="15"/>
      <c r="DDI39" s="15"/>
      <c r="DDJ39" s="15"/>
      <c r="DDK39" s="15"/>
      <c r="DDL39" s="15"/>
      <c r="DDM39" s="15"/>
      <c r="DDN39" s="15"/>
      <c r="DDO39" s="15"/>
      <c r="DDP39" s="15"/>
      <c r="DDQ39" s="15"/>
      <c r="DDR39" s="15"/>
      <c r="DDS39" s="15"/>
      <c r="DDT39" s="15"/>
      <c r="DDU39" s="15"/>
      <c r="DDV39" s="15"/>
      <c r="DDW39" s="15"/>
      <c r="DDX39" s="15"/>
      <c r="DDY39" s="15"/>
      <c r="DDZ39" s="15"/>
      <c r="DEA39" s="15"/>
      <c r="DEB39" s="15"/>
      <c r="DEC39" s="15"/>
      <c r="DED39" s="15"/>
      <c r="DEE39" s="15"/>
      <c r="DEF39" s="15"/>
      <c r="DEG39" s="15"/>
      <c r="DEH39" s="15"/>
      <c r="DEI39" s="15"/>
      <c r="DEJ39" s="15"/>
      <c r="DEK39" s="15"/>
      <c r="DEL39" s="15"/>
      <c r="DEM39" s="15"/>
      <c r="DEN39" s="15"/>
      <c r="DEO39" s="15"/>
      <c r="DEP39" s="15"/>
      <c r="DEQ39" s="15"/>
      <c r="DER39" s="15"/>
      <c r="DES39" s="15"/>
      <c r="DET39" s="15"/>
      <c r="DEU39" s="15"/>
      <c r="DEV39" s="15"/>
      <c r="DEW39" s="15"/>
      <c r="DEX39" s="15"/>
      <c r="DEY39" s="15"/>
      <c r="DEZ39" s="15"/>
      <c r="DFA39" s="15"/>
      <c r="DFB39" s="15"/>
      <c r="DFC39" s="15"/>
      <c r="DFD39" s="15"/>
      <c r="DFE39" s="15"/>
      <c r="DFF39" s="15"/>
      <c r="DFG39" s="15"/>
      <c r="DFH39" s="15"/>
      <c r="DFI39" s="15"/>
      <c r="DFJ39" s="15"/>
      <c r="DFK39" s="15"/>
      <c r="DFL39" s="15"/>
      <c r="DFM39" s="15"/>
      <c r="DFN39" s="15"/>
      <c r="DFO39" s="15"/>
      <c r="DFP39" s="15"/>
      <c r="DFQ39" s="15"/>
      <c r="DFR39" s="15"/>
      <c r="DFS39" s="15"/>
      <c r="DFT39" s="15"/>
      <c r="DFU39" s="15"/>
      <c r="DFV39" s="15"/>
      <c r="DFW39" s="15"/>
      <c r="DFX39" s="15"/>
      <c r="DFY39" s="15"/>
      <c r="DFZ39" s="15"/>
      <c r="DGA39" s="15"/>
      <c r="DGB39" s="15"/>
      <c r="DGC39" s="15"/>
      <c r="DGD39" s="15"/>
      <c r="DGE39" s="15"/>
      <c r="DGF39" s="15"/>
      <c r="DGG39" s="15"/>
      <c r="DGH39" s="15"/>
      <c r="DGI39" s="15"/>
      <c r="DGJ39" s="15"/>
      <c r="DGK39" s="15"/>
      <c r="DGL39" s="15"/>
      <c r="DGM39" s="15"/>
      <c r="DGN39" s="15"/>
      <c r="DGO39" s="15"/>
      <c r="DGP39" s="15"/>
      <c r="DGQ39" s="15"/>
      <c r="DGR39" s="15"/>
      <c r="DGS39" s="15"/>
      <c r="DGT39" s="15"/>
      <c r="DGU39" s="15"/>
      <c r="DGV39" s="15"/>
      <c r="DGW39" s="15"/>
      <c r="DGX39" s="15"/>
      <c r="DGY39" s="15"/>
      <c r="DGZ39" s="15"/>
      <c r="DHA39" s="15"/>
      <c r="DHB39" s="15"/>
      <c r="DHC39" s="15"/>
      <c r="DHD39" s="15"/>
      <c r="DHE39" s="15"/>
      <c r="DHF39" s="15"/>
      <c r="DHG39" s="15"/>
      <c r="DHH39" s="15"/>
      <c r="DHI39" s="15"/>
      <c r="DHJ39" s="15"/>
      <c r="DHK39" s="15"/>
      <c r="DHL39" s="15"/>
      <c r="DHM39" s="15"/>
      <c r="DHN39" s="15"/>
      <c r="DHO39" s="15"/>
      <c r="DHP39" s="15"/>
      <c r="DHQ39" s="15"/>
      <c r="DHR39" s="15"/>
      <c r="DHS39" s="15"/>
      <c r="DHT39" s="15"/>
      <c r="DHU39" s="15"/>
      <c r="DHV39" s="15"/>
      <c r="DHW39" s="15"/>
      <c r="DHX39" s="15"/>
      <c r="DHY39" s="15"/>
      <c r="DHZ39" s="15"/>
      <c r="DIA39" s="15"/>
      <c r="DIB39" s="15"/>
      <c r="DIC39" s="15"/>
      <c r="DID39" s="15"/>
      <c r="DIE39" s="15"/>
      <c r="DIF39" s="15"/>
      <c r="DIG39" s="15"/>
      <c r="DIH39" s="15"/>
      <c r="DII39" s="15"/>
      <c r="DIJ39" s="15"/>
      <c r="DIK39" s="15"/>
      <c r="DIL39" s="15"/>
      <c r="DIM39" s="15"/>
      <c r="DIN39" s="15"/>
      <c r="DIO39" s="15"/>
      <c r="DIP39" s="15"/>
      <c r="DIQ39" s="15"/>
      <c r="DIR39" s="15"/>
      <c r="DIS39" s="15"/>
      <c r="DIT39" s="15"/>
      <c r="DIU39" s="15"/>
      <c r="DIV39" s="15"/>
      <c r="DIW39" s="15"/>
      <c r="DIX39" s="15"/>
      <c r="DIY39" s="15"/>
      <c r="DIZ39" s="15"/>
      <c r="DJA39" s="15"/>
      <c r="DJB39" s="15"/>
      <c r="DJC39" s="15"/>
      <c r="DJD39" s="15"/>
      <c r="DJE39" s="15"/>
      <c r="DJF39" s="15"/>
      <c r="DJG39" s="15"/>
      <c r="DJH39" s="15"/>
      <c r="DJI39" s="15"/>
      <c r="DJJ39" s="15"/>
      <c r="DJK39" s="15"/>
      <c r="DJL39" s="15"/>
      <c r="DJM39" s="15"/>
      <c r="DJN39" s="15"/>
      <c r="DJO39" s="15"/>
      <c r="DJP39" s="15"/>
      <c r="DJQ39" s="15"/>
      <c r="DJR39" s="15"/>
      <c r="DJS39" s="15"/>
      <c r="DJT39" s="15"/>
      <c r="DJU39" s="15"/>
      <c r="DJV39" s="15"/>
      <c r="DJW39" s="15"/>
      <c r="DJX39" s="15"/>
      <c r="DJY39" s="15"/>
      <c r="DJZ39" s="15"/>
      <c r="DKA39" s="15"/>
      <c r="DKB39" s="15"/>
      <c r="DKC39" s="15"/>
      <c r="DKD39" s="15"/>
      <c r="DKE39" s="15"/>
      <c r="DKF39" s="15"/>
      <c r="DKG39" s="15"/>
      <c r="DKH39" s="15"/>
      <c r="DKI39" s="15"/>
      <c r="DKJ39" s="15"/>
      <c r="DKK39" s="15"/>
      <c r="DKL39" s="15"/>
      <c r="DKM39" s="15"/>
      <c r="DKN39" s="15"/>
      <c r="DKO39" s="15"/>
      <c r="DKP39" s="15"/>
      <c r="DKQ39" s="15"/>
      <c r="DKR39" s="15"/>
      <c r="DKS39" s="15"/>
      <c r="DKT39" s="15"/>
      <c r="DKU39" s="15"/>
      <c r="DKV39" s="15"/>
      <c r="DKW39" s="15"/>
      <c r="DKX39" s="15"/>
      <c r="DKY39" s="15"/>
      <c r="DKZ39" s="15"/>
      <c r="DLA39" s="15"/>
      <c r="DLB39" s="15"/>
      <c r="DLC39" s="15"/>
      <c r="DLD39" s="15"/>
      <c r="DLE39" s="15"/>
      <c r="DLF39" s="15"/>
      <c r="DLG39" s="15"/>
      <c r="DLH39" s="15"/>
      <c r="DLI39" s="15"/>
      <c r="DLJ39" s="15"/>
      <c r="DLK39" s="15"/>
      <c r="DLL39" s="15"/>
      <c r="DLM39" s="15"/>
      <c r="DLN39" s="15"/>
      <c r="DLO39" s="15"/>
      <c r="DLP39" s="15"/>
      <c r="DLQ39" s="15"/>
      <c r="DLR39" s="15"/>
      <c r="DLS39" s="15"/>
      <c r="DLT39" s="15"/>
      <c r="DLU39" s="15"/>
      <c r="DLV39" s="15"/>
      <c r="DLW39" s="15"/>
      <c r="DLX39" s="15"/>
      <c r="DLY39" s="15"/>
      <c r="DLZ39" s="15"/>
      <c r="DMA39" s="15"/>
      <c r="DMB39" s="15"/>
      <c r="DMC39" s="15"/>
      <c r="DMD39" s="15"/>
      <c r="DME39" s="15"/>
      <c r="DMF39" s="15"/>
      <c r="DMG39" s="15"/>
      <c r="DMH39" s="15"/>
      <c r="DMI39" s="15"/>
      <c r="DMJ39" s="15"/>
      <c r="DMK39" s="15"/>
      <c r="DML39" s="15"/>
      <c r="DMM39" s="15"/>
      <c r="DMN39" s="15"/>
      <c r="DMO39" s="15"/>
      <c r="DMP39" s="15"/>
      <c r="DMQ39" s="15"/>
      <c r="DMR39" s="15"/>
      <c r="DMS39" s="15"/>
      <c r="DMT39" s="15"/>
      <c r="DMU39" s="15"/>
      <c r="DMV39" s="15"/>
      <c r="DMW39" s="15"/>
      <c r="DMX39" s="15"/>
      <c r="DMY39" s="15"/>
      <c r="DMZ39" s="15"/>
      <c r="DNA39" s="15"/>
      <c r="DNB39" s="15"/>
      <c r="DNC39" s="15"/>
      <c r="DND39" s="15"/>
      <c r="DNE39" s="15"/>
      <c r="DNF39" s="15"/>
      <c r="DNG39" s="15"/>
      <c r="DNH39" s="15"/>
      <c r="DNI39" s="15"/>
      <c r="DNJ39" s="15"/>
      <c r="DNK39" s="15"/>
      <c r="DNL39" s="15"/>
      <c r="DNM39" s="15"/>
      <c r="DNN39" s="15"/>
      <c r="DNO39" s="15"/>
      <c r="DNP39" s="15"/>
      <c r="DNQ39" s="15"/>
      <c r="DNR39" s="15"/>
      <c r="DNS39" s="15"/>
      <c r="DNT39" s="15"/>
      <c r="DNU39" s="15"/>
      <c r="DNV39" s="15"/>
      <c r="DNW39" s="15"/>
      <c r="DNX39" s="15"/>
      <c r="DNY39" s="15"/>
      <c r="DNZ39" s="15"/>
      <c r="DOA39" s="15"/>
      <c r="DOB39" s="15"/>
      <c r="DOC39" s="15"/>
      <c r="DOD39" s="15"/>
      <c r="DOE39" s="15"/>
      <c r="DOF39" s="15"/>
      <c r="DOG39" s="15"/>
      <c r="DOH39" s="15"/>
      <c r="DOI39" s="15"/>
      <c r="DOJ39" s="15"/>
      <c r="DOK39" s="15"/>
      <c r="DOL39" s="15"/>
      <c r="DOM39" s="15"/>
      <c r="DON39" s="15"/>
      <c r="DOO39" s="15"/>
      <c r="DOP39" s="15"/>
      <c r="DOQ39" s="15"/>
      <c r="DOR39" s="15"/>
      <c r="DOS39" s="15"/>
      <c r="DOT39" s="15"/>
      <c r="DOU39" s="15"/>
      <c r="DOV39" s="15"/>
      <c r="DOW39" s="15"/>
      <c r="DOX39" s="15"/>
      <c r="DOY39" s="15"/>
      <c r="DOZ39" s="15"/>
      <c r="DPA39" s="15"/>
      <c r="DPB39" s="15"/>
      <c r="DPC39" s="15"/>
      <c r="DPD39" s="15"/>
      <c r="DPE39" s="15"/>
      <c r="DPF39" s="15"/>
      <c r="DPG39" s="15"/>
      <c r="DPH39" s="15"/>
      <c r="DPI39" s="15"/>
      <c r="DPJ39" s="15"/>
      <c r="DPK39" s="15"/>
      <c r="DPL39" s="15"/>
      <c r="DPM39" s="15"/>
      <c r="DPN39" s="15"/>
      <c r="DPO39" s="15"/>
      <c r="DPP39" s="15"/>
      <c r="DPQ39" s="15"/>
      <c r="DPR39" s="15"/>
      <c r="DPS39" s="15"/>
      <c r="DPT39" s="15"/>
      <c r="DPU39" s="15"/>
      <c r="DPV39" s="15"/>
      <c r="DPW39" s="15"/>
      <c r="DPX39" s="15"/>
      <c r="DPY39" s="15"/>
      <c r="DPZ39" s="15"/>
      <c r="DQA39" s="15"/>
      <c r="DQB39" s="15"/>
      <c r="DQC39" s="15"/>
      <c r="DQD39" s="15"/>
      <c r="DQE39" s="15"/>
      <c r="DQF39" s="15"/>
      <c r="DQG39" s="15"/>
      <c r="DQH39" s="15"/>
      <c r="DQI39" s="15"/>
      <c r="DQJ39" s="15"/>
      <c r="DQK39" s="15"/>
      <c r="DQL39" s="15"/>
      <c r="DQM39" s="15"/>
      <c r="DQN39" s="15"/>
      <c r="DQO39" s="15"/>
      <c r="DQP39" s="15"/>
      <c r="DQQ39" s="15"/>
      <c r="DQR39" s="15"/>
      <c r="DQS39" s="15"/>
      <c r="DQT39" s="15"/>
      <c r="DQU39" s="15"/>
      <c r="DQV39" s="15"/>
      <c r="DQW39" s="15"/>
      <c r="DQX39" s="15"/>
      <c r="DQY39" s="15"/>
      <c r="DQZ39" s="15"/>
      <c r="DRA39" s="15"/>
      <c r="DRB39" s="15"/>
      <c r="DRC39" s="15"/>
      <c r="DRD39" s="15"/>
      <c r="DRE39" s="15"/>
      <c r="DRF39" s="15"/>
      <c r="DRG39" s="15"/>
      <c r="DRH39" s="15"/>
      <c r="DRI39" s="15"/>
      <c r="DRJ39" s="15"/>
      <c r="DRK39" s="15"/>
      <c r="DRL39" s="15"/>
      <c r="DRM39" s="15"/>
      <c r="DRN39" s="15"/>
      <c r="DRO39" s="15"/>
      <c r="DRP39" s="15"/>
      <c r="DRQ39" s="15"/>
      <c r="DRR39" s="15"/>
      <c r="DRS39" s="15"/>
      <c r="DRT39" s="15"/>
      <c r="DRU39" s="15"/>
      <c r="DRV39" s="15"/>
      <c r="DRW39" s="15"/>
      <c r="DRX39" s="15"/>
      <c r="DRY39" s="15"/>
      <c r="DRZ39" s="15"/>
      <c r="DSA39" s="15"/>
      <c r="DSB39" s="15"/>
      <c r="DSC39" s="15"/>
      <c r="DSD39" s="15"/>
      <c r="DSE39" s="15"/>
      <c r="DSF39" s="15"/>
      <c r="DSG39" s="15"/>
      <c r="DSH39" s="15"/>
      <c r="DSI39" s="15"/>
      <c r="DSJ39" s="15"/>
      <c r="DSK39" s="15"/>
      <c r="DSL39" s="15"/>
      <c r="DSM39" s="15"/>
      <c r="DSN39" s="15"/>
      <c r="DSO39" s="15"/>
      <c r="DSP39" s="15"/>
      <c r="DSQ39" s="15"/>
      <c r="DSR39" s="15"/>
      <c r="DSS39" s="15"/>
      <c r="DST39" s="15"/>
      <c r="DSU39" s="15"/>
      <c r="DSV39" s="15"/>
      <c r="DSW39" s="15"/>
      <c r="DSX39" s="15"/>
      <c r="DSY39" s="15"/>
      <c r="DSZ39" s="15"/>
      <c r="DTA39" s="15"/>
      <c r="DTB39" s="15"/>
      <c r="DTC39" s="15"/>
      <c r="DTD39" s="15"/>
      <c r="DTE39" s="15"/>
      <c r="DTF39" s="15"/>
      <c r="DTG39" s="15"/>
      <c r="DTH39" s="15"/>
      <c r="DTI39" s="15"/>
      <c r="DTJ39" s="15"/>
      <c r="DTK39" s="15"/>
      <c r="DTL39" s="15"/>
      <c r="DTM39" s="15"/>
      <c r="DTN39" s="15"/>
      <c r="DTO39" s="15"/>
      <c r="DTP39" s="15"/>
      <c r="DTQ39" s="15"/>
      <c r="DTR39" s="15"/>
      <c r="DTS39" s="15"/>
      <c r="DTT39" s="15"/>
      <c r="DTU39" s="15"/>
      <c r="DTV39" s="15"/>
      <c r="DTW39" s="15"/>
      <c r="DTX39" s="15"/>
      <c r="DTY39" s="15"/>
      <c r="DTZ39" s="15"/>
      <c r="DUA39" s="15"/>
      <c r="DUB39" s="15"/>
      <c r="DUC39" s="15"/>
      <c r="DUD39" s="15"/>
      <c r="DUE39" s="15"/>
      <c r="DUF39" s="15"/>
      <c r="DUG39" s="15"/>
      <c r="DUH39" s="15"/>
      <c r="DUI39" s="15"/>
      <c r="DUJ39" s="15"/>
      <c r="DUK39" s="15"/>
      <c r="DUL39" s="15"/>
      <c r="DUM39" s="15"/>
      <c r="DUN39" s="15"/>
      <c r="DUO39" s="15"/>
      <c r="DUP39" s="15"/>
      <c r="DUQ39" s="15"/>
      <c r="DUR39" s="15"/>
      <c r="DUS39" s="15"/>
      <c r="DUT39" s="15"/>
      <c r="DUU39" s="15"/>
      <c r="DUV39" s="15"/>
      <c r="DUW39" s="15"/>
      <c r="DUX39" s="15"/>
      <c r="DUY39" s="15"/>
      <c r="DUZ39" s="15"/>
      <c r="DVA39" s="15"/>
      <c r="DVB39" s="15"/>
      <c r="DVC39" s="15"/>
      <c r="DVD39" s="15"/>
      <c r="DVE39" s="15"/>
      <c r="DVF39" s="15"/>
      <c r="DVG39" s="15"/>
      <c r="DVH39" s="15"/>
      <c r="DVI39" s="15"/>
      <c r="DVJ39" s="15"/>
      <c r="DVK39" s="15"/>
      <c r="DVL39" s="15"/>
      <c r="DVM39" s="15"/>
      <c r="DVN39" s="15"/>
      <c r="DVO39" s="15"/>
      <c r="DVP39" s="15"/>
      <c r="DVQ39" s="15"/>
      <c r="DVR39" s="15"/>
      <c r="DVS39" s="15"/>
      <c r="DVT39" s="15"/>
      <c r="DVU39" s="15"/>
      <c r="DVV39" s="15"/>
      <c r="DVW39" s="15"/>
      <c r="DVX39" s="15"/>
      <c r="DVY39" s="15"/>
      <c r="DVZ39" s="15"/>
      <c r="DWA39" s="15"/>
      <c r="DWB39" s="15"/>
      <c r="DWC39" s="15"/>
      <c r="DWD39" s="15"/>
      <c r="DWE39" s="15"/>
      <c r="DWF39" s="15"/>
      <c r="DWG39" s="15"/>
      <c r="DWH39" s="15"/>
      <c r="DWI39" s="15"/>
      <c r="DWJ39" s="15"/>
      <c r="DWK39" s="15"/>
      <c r="DWL39" s="15"/>
      <c r="DWM39" s="15"/>
      <c r="DWN39" s="15"/>
      <c r="DWO39" s="15"/>
      <c r="DWP39" s="15"/>
      <c r="DWQ39" s="15"/>
      <c r="DWR39" s="15"/>
      <c r="DWS39" s="15"/>
      <c r="DWT39" s="15"/>
      <c r="DWU39" s="15"/>
      <c r="DWV39" s="15"/>
      <c r="DWW39" s="15"/>
      <c r="DWX39" s="15"/>
      <c r="DWY39" s="15"/>
      <c r="DWZ39" s="15"/>
      <c r="DXA39" s="15"/>
      <c r="DXB39" s="15"/>
      <c r="DXC39" s="15"/>
      <c r="DXD39" s="15"/>
      <c r="DXE39" s="15"/>
      <c r="DXF39" s="15"/>
      <c r="DXG39" s="15"/>
      <c r="DXH39" s="15"/>
      <c r="DXI39" s="15"/>
      <c r="DXJ39" s="15"/>
      <c r="DXK39" s="15"/>
      <c r="DXL39" s="15"/>
      <c r="DXM39" s="15"/>
      <c r="DXN39" s="15"/>
      <c r="DXO39" s="15"/>
      <c r="DXP39" s="15"/>
      <c r="DXQ39" s="15"/>
      <c r="DXR39" s="15"/>
      <c r="DXS39" s="15"/>
      <c r="DXT39" s="15"/>
      <c r="DXU39" s="15"/>
      <c r="DXV39" s="15"/>
      <c r="DXW39" s="15"/>
      <c r="DXX39" s="15"/>
      <c r="DXY39" s="15"/>
      <c r="DXZ39" s="15"/>
      <c r="DYA39" s="15"/>
      <c r="DYB39" s="15"/>
      <c r="DYC39" s="15"/>
      <c r="DYD39" s="15"/>
      <c r="DYE39" s="15"/>
      <c r="DYF39" s="15"/>
      <c r="DYG39" s="15"/>
      <c r="DYH39" s="15"/>
      <c r="DYI39" s="15"/>
      <c r="DYJ39" s="15"/>
      <c r="DYK39" s="15"/>
      <c r="DYL39" s="15"/>
      <c r="DYM39" s="15"/>
      <c r="DYN39" s="15"/>
      <c r="DYO39" s="15"/>
      <c r="DYP39" s="15"/>
      <c r="DYQ39" s="15"/>
      <c r="DYR39" s="15"/>
      <c r="DYS39" s="15"/>
      <c r="DYT39" s="15"/>
      <c r="DYU39" s="15"/>
      <c r="DYV39" s="15"/>
      <c r="DYW39" s="15"/>
      <c r="DYX39" s="15"/>
      <c r="DYY39" s="15"/>
      <c r="DYZ39" s="15"/>
      <c r="DZA39" s="15"/>
      <c r="DZB39" s="15"/>
      <c r="DZC39" s="15"/>
      <c r="DZD39" s="15"/>
      <c r="DZE39" s="15"/>
      <c r="DZF39" s="15"/>
      <c r="DZG39" s="15"/>
      <c r="DZH39" s="15"/>
      <c r="DZI39" s="15"/>
      <c r="DZJ39" s="15"/>
      <c r="DZK39" s="15"/>
      <c r="DZL39" s="15"/>
      <c r="DZM39" s="15"/>
      <c r="DZN39" s="15"/>
      <c r="DZO39" s="15"/>
      <c r="DZP39" s="15"/>
      <c r="DZQ39" s="15"/>
      <c r="DZR39" s="15"/>
      <c r="DZS39" s="15"/>
      <c r="DZT39" s="15"/>
      <c r="DZU39" s="15"/>
      <c r="DZV39" s="15"/>
      <c r="DZW39" s="15"/>
      <c r="DZX39" s="15"/>
      <c r="DZY39" s="15"/>
      <c r="DZZ39" s="15"/>
      <c r="EAA39" s="15"/>
      <c r="EAB39" s="15"/>
      <c r="EAC39" s="15"/>
      <c r="EAD39" s="15"/>
      <c r="EAE39" s="15"/>
      <c r="EAF39" s="15"/>
      <c r="EAG39" s="15"/>
      <c r="EAH39" s="15"/>
      <c r="EAI39" s="15"/>
      <c r="EAJ39" s="15"/>
      <c r="EAK39" s="15"/>
      <c r="EAL39" s="15"/>
      <c r="EAM39" s="15"/>
      <c r="EAN39" s="15"/>
      <c r="EAO39" s="15"/>
      <c r="EAP39" s="15"/>
      <c r="EAQ39" s="15"/>
      <c r="EAR39" s="15"/>
      <c r="EAS39" s="15"/>
      <c r="EAT39" s="15"/>
      <c r="EAU39" s="15"/>
      <c r="EAV39" s="15"/>
      <c r="EAW39" s="15"/>
      <c r="EAX39" s="15"/>
      <c r="EAY39" s="15"/>
      <c r="EAZ39" s="15"/>
      <c r="EBA39" s="15"/>
      <c r="EBB39" s="15"/>
      <c r="EBC39" s="15"/>
      <c r="EBD39" s="15"/>
      <c r="EBE39" s="15"/>
      <c r="EBF39" s="15"/>
      <c r="EBG39" s="15"/>
      <c r="EBH39" s="15"/>
      <c r="EBI39" s="15"/>
      <c r="EBJ39" s="15"/>
      <c r="EBK39" s="15"/>
      <c r="EBL39" s="15"/>
      <c r="EBM39" s="15"/>
      <c r="EBN39" s="15"/>
      <c r="EBO39" s="15"/>
      <c r="EBP39" s="15"/>
      <c r="EBQ39" s="15"/>
      <c r="EBR39" s="15"/>
      <c r="EBS39" s="15"/>
      <c r="EBT39" s="15"/>
      <c r="EBU39" s="15"/>
      <c r="EBV39" s="15"/>
      <c r="EBW39" s="15"/>
      <c r="EBX39" s="15"/>
      <c r="EBY39" s="15"/>
      <c r="EBZ39" s="15"/>
      <c r="ECA39" s="15"/>
      <c r="ECB39" s="15"/>
      <c r="ECC39" s="15"/>
      <c r="ECD39" s="15"/>
      <c r="ECE39" s="15"/>
      <c r="ECF39" s="15"/>
      <c r="ECG39" s="15"/>
      <c r="ECH39" s="15"/>
      <c r="ECI39" s="15"/>
      <c r="ECJ39" s="15"/>
      <c r="ECK39" s="15"/>
      <c r="ECL39" s="15"/>
      <c r="ECM39" s="15"/>
      <c r="ECN39" s="15"/>
      <c r="ECO39" s="15"/>
      <c r="ECP39" s="15"/>
      <c r="ECQ39" s="15"/>
      <c r="ECR39" s="15"/>
      <c r="ECS39" s="15"/>
      <c r="ECT39" s="15"/>
      <c r="ECU39" s="15"/>
      <c r="ECV39" s="15"/>
      <c r="ECW39" s="15"/>
      <c r="ECX39" s="15"/>
      <c r="ECY39" s="15"/>
      <c r="ECZ39" s="15"/>
      <c r="EDA39" s="15"/>
      <c r="EDB39" s="15"/>
      <c r="EDC39" s="15"/>
      <c r="EDD39" s="15"/>
      <c r="EDE39" s="15"/>
      <c r="EDF39" s="15"/>
      <c r="EDG39" s="15"/>
      <c r="EDH39" s="15"/>
      <c r="EDI39" s="15"/>
      <c r="EDJ39" s="15"/>
      <c r="EDK39" s="15"/>
      <c r="EDL39" s="15"/>
      <c r="EDM39" s="15"/>
      <c r="EDN39" s="15"/>
      <c r="EDO39" s="15"/>
      <c r="EDP39" s="15"/>
      <c r="EDQ39" s="15"/>
      <c r="EDR39" s="15"/>
      <c r="EDS39" s="15"/>
      <c r="EDT39" s="15"/>
      <c r="EDU39" s="15"/>
      <c r="EDV39" s="15"/>
      <c r="EDW39" s="15"/>
      <c r="EDX39" s="15"/>
      <c r="EDY39" s="15"/>
      <c r="EDZ39" s="15"/>
      <c r="EEA39" s="15"/>
      <c r="EEB39" s="15"/>
      <c r="EEC39" s="15"/>
      <c r="EED39" s="15"/>
      <c r="EEE39" s="15"/>
      <c r="EEF39" s="15"/>
      <c r="EEG39" s="15"/>
      <c r="EEH39" s="15"/>
      <c r="EEI39" s="15"/>
      <c r="EEJ39" s="15"/>
      <c r="EEK39" s="15"/>
      <c r="EEL39" s="15"/>
      <c r="EEM39" s="15"/>
      <c r="EEN39" s="15"/>
      <c r="EEO39" s="15"/>
      <c r="EEP39" s="15"/>
      <c r="EEQ39" s="15"/>
      <c r="EER39" s="15"/>
      <c r="EES39" s="15"/>
      <c r="EET39" s="15"/>
      <c r="EEU39" s="15"/>
      <c r="EEV39" s="15"/>
      <c r="EEW39" s="15"/>
      <c r="EEX39" s="15"/>
      <c r="EEY39" s="15"/>
      <c r="EEZ39" s="15"/>
      <c r="EFA39" s="15"/>
      <c r="EFB39" s="15"/>
      <c r="EFC39" s="15"/>
      <c r="EFD39" s="15"/>
      <c r="EFE39" s="15"/>
      <c r="EFF39" s="15"/>
      <c r="EFG39" s="15"/>
      <c r="EFH39" s="15"/>
      <c r="EFI39" s="15"/>
      <c r="EFJ39" s="15"/>
      <c r="EFK39" s="15"/>
      <c r="EFL39" s="15"/>
      <c r="EFM39" s="15"/>
      <c r="EFN39" s="15"/>
      <c r="EFO39" s="15"/>
      <c r="EFP39" s="15"/>
      <c r="EFQ39" s="15"/>
      <c r="EFR39" s="15"/>
      <c r="EFS39" s="15"/>
      <c r="EFT39" s="15"/>
      <c r="EFU39" s="15"/>
      <c r="EFV39" s="15"/>
      <c r="EFW39" s="15"/>
      <c r="EFX39" s="15"/>
      <c r="EFY39" s="15"/>
      <c r="EFZ39" s="15"/>
      <c r="EGA39" s="15"/>
      <c r="EGB39" s="15"/>
      <c r="EGC39" s="15"/>
      <c r="EGD39" s="15"/>
      <c r="EGE39" s="15"/>
      <c r="EGF39" s="15"/>
      <c r="EGG39" s="15"/>
      <c r="EGH39" s="15"/>
      <c r="EGI39" s="15"/>
      <c r="EGJ39" s="15"/>
      <c r="EGK39" s="15"/>
      <c r="EGL39" s="15"/>
      <c r="EGM39" s="15"/>
      <c r="EGN39" s="15"/>
      <c r="EGO39" s="15"/>
      <c r="EGP39" s="15"/>
      <c r="EGQ39" s="15"/>
      <c r="EGR39" s="15"/>
      <c r="EGS39" s="15"/>
      <c r="EGT39" s="15"/>
      <c r="EGU39" s="15"/>
      <c r="EGV39" s="15"/>
      <c r="EGW39" s="15"/>
      <c r="EGX39" s="15"/>
      <c r="EGY39" s="15"/>
      <c r="EGZ39" s="15"/>
      <c r="EHA39" s="15"/>
      <c r="EHB39" s="15"/>
      <c r="EHC39" s="15"/>
      <c r="EHD39" s="15"/>
      <c r="EHE39" s="15"/>
      <c r="EHF39" s="15"/>
      <c r="EHG39" s="15"/>
      <c r="EHH39" s="15"/>
      <c r="EHI39" s="15"/>
      <c r="EHJ39" s="15"/>
      <c r="EHK39" s="15"/>
      <c r="EHL39" s="15"/>
      <c r="EHM39" s="15"/>
      <c r="EHN39" s="15"/>
      <c r="EHO39" s="15"/>
      <c r="EHP39" s="15"/>
      <c r="EHQ39" s="15"/>
      <c r="EHR39" s="15"/>
      <c r="EHS39" s="15"/>
      <c r="EHT39" s="15"/>
      <c r="EHU39" s="15"/>
      <c r="EHV39" s="15"/>
      <c r="EHW39" s="15"/>
      <c r="EHX39" s="15"/>
      <c r="EHY39" s="15"/>
      <c r="EHZ39" s="15"/>
      <c r="EIA39" s="15"/>
      <c r="EIB39" s="15"/>
      <c r="EIC39" s="15"/>
      <c r="EID39" s="15"/>
      <c r="EIE39" s="15"/>
      <c r="EIF39" s="15"/>
      <c r="EIG39" s="15"/>
      <c r="EIH39" s="15"/>
      <c r="EII39" s="15"/>
      <c r="EIJ39" s="15"/>
      <c r="EIK39" s="15"/>
      <c r="EIL39" s="15"/>
      <c r="EIM39" s="15"/>
      <c r="EIN39" s="15"/>
      <c r="EIO39" s="15"/>
      <c r="EIP39" s="15"/>
      <c r="EIQ39" s="15"/>
      <c r="EIR39" s="15"/>
      <c r="EIS39" s="15"/>
      <c r="EIT39" s="15"/>
      <c r="EIU39" s="15"/>
      <c r="EIV39" s="15"/>
      <c r="EIW39" s="15"/>
      <c r="EIX39" s="15"/>
      <c r="EIY39" s="15"/>
      <c r="EIZ39" s="15"/>
      <c r="EJA39" s="15"/>
      <c r="EJB39" s="15"/>
      <c r="EJC39" s="15"/>
      <c r="EJD39" s="15"/>
      <c r="EJE39" s="15"/>
      <c r="EJF39" s="15"/>
      <c r="EJG39" s="15"/>
      <c r="EJH39" s="15"/>
      <c r="EJI39" s="15"/>
      <c r="EJJ39" s="15"/>
      <c r="EJK39" s="15"/>
      <c r="EJL39" s="15"/>
      <c r="EJM39" s="15"/>
      <c r="EJN39" s="15"/>
      <c r="EJO39" s="15"/>
      <c r="EJP39" s="15"/>
      <c r="EJQ39" s="15"/>
      <c r="EJR39" s="15"/>
      <c r="EJS39" s="15"/>
      <c r="EJT39" s="15"/>
      <c r="EJU39" s="15"/>
      <c r="EJV39" s="15"/>
      <c r="EJW39" s="15"/>
      <c r="EJX39" s="15"/>
      <c r="EJY39" s="15"/>
      <c r="EJZ39" s="15"/>
      <c r="EKA39" s="15"/>
      <c r="EKB39" s="15"/>
      <c r="EKC39" s="15"/>
      <c r="EKD39" s="15"/>
      <c r="EKE39" s="15"/>
      <c r="EKF39" s="15"/>
      <c r="EKG39" s="15"/>
      <c r="EKH39" s="15"/>
      <c r="EKI39" s="15"/>
      <c r="EKJ39" s="15"/>
      <c r="EKK39" s="15"/>
      <c r="EKL39" s="15"/>
      <c r="EKM39" s="15"/>
      <c r="EKN39" s="15"/>
      <c r="EKO39" s="15"/>
      <c r="EKP39" s="15"/>
      <c r="EKQ39" s="15"/>
      <c r="EKR39" s="15"/>
      <c r="EKS39" s="15"/>
      <c r="EKT39" s="15"/>
      <c r="EKU39" s="15"/>
      <c r="EKV39" s="15"/>
      <c r="EKW39" s="15"/>
      <c r="EKX39" s="15"/>
      <c r="EKY39" s="15"/>
      <c r="EKZ39" s="15"/>
      <c r="ELA39" s="15"/>
      <c r="ELB39" s="15"/>
      <c r="ELC39" s="15"/>
      <c r="ELD39" s="15"/>
      <c r="ELE39" s="15"/>
      <c r="ELF39" s="15"/>
      <c r="ELG39" s="15"/>
      <c r="ELH39" s="15"/>
      <c r="ELI39" s="15"/>
      <c r="ELJ39" s="15"/>
      <c r="ELK39" s="15"/>
      <c r="ELL39" s="15"/>
      <c r="ELM39" s="15"/>
      <c r="ELN39" s="15"/>
      <c r="ELO39" s="15"/>
      <c r="ELP39" s="15"/>
      <c r="ELQ39" s="15"/>
      <c r="ELR39" s="15"/>
      <c r="ELS39" s="15"/>
      <c r="ELT39" s="15"/>
      <c r="ELU39" s="15"/>
      <c r="ELV39" s="15"/>
      <c r="ELW39" s="15"/>
      <c r="ELX39" s="15"/>
      <c r="ELY39" s="15"/>
      <c r="ELZ39" s="15"/>
      <c r="EMA39" s="15"/>
      <c r="EMB39" s="15"/>
      <c r="EMC39" s="15"/>
      <c r="EMD39" s="15"/>
      <c r="EME39" s="15"/>
      <c r="EMF39" s="15"/>
      <c r="EMG39" s="15"/>
      <c r="EMH39" s="15"/>
      <c r="EMI39" s="15"/>
      <c r="EMJ39" s="15"/>
      <c r="EMK39" s="15"/>
      <c r="EML39" s="15"/>
      <c r="EMM39" s="15"/>
      <c r="EMN39" s="15"/>
      <c r="EMO39" s="15"/>
      <c r="EMP39" s="15"/>
      <c r="EMQ39" s="15"/>
      <c r="EMR39" s="15"/>
      <c r="EMS39" s="15"/>
      <c r="EMT39" s="15"/>
      <c r="EMU39" s="15"/>
      <c r="EMV39" s="15"/>
      <c r="EMW39" s="15"/>
      <c r="EMX39" s="15"/>
      <c r="EMY39" s="15"/>
      <c r="EMZ39" s="15"/>
      <c r="ENA39" s="15"/>
      <c r="ENB39" s="15"/>
      <c r="ENC39" s="15"/>
      <c r="END39" s="15"/>
      <c r="ENE39" s="15"/>
      <c r="ENF39" s="15"/>
      <c r="ENG39" s="15"/>
      <c r="ENH39" s="15"/>
      <c r="ENI39" s="15"/>
      <c r="ENJ39" s="15"/>
      <c r="ENK39" s="15"/>
      <c r="ENL39" s="15"/>
      <c r="ENM39" s="15"/>
      <c r="ENN39" s="15"/>
      <c r="ENO39" s="15"/>
      <c r="ENP39" s="15"/>
      <c r="ENQ39" s="15"/>
      <c r="ENR39" s="15"/>
      <c r="ENS39" s="15"/>
      <c r="ENT39" s="15"/>
      <c r="ENU39" s="15"/>
      <c r="ENV39" s="15"/>
      <c r="ENW39" s="15"/>
      <c r="ENX39" s="15"/>
      <c r="ENY39" s="15"/>
      <c r="ENZ39" s="15"/>
      <c r="EOA39" s="15"/>
      <c r="EOB39" s="15"/>
      <c r="EOC39" s="15"/>
      <c r="EOD39" s="15"/>
      <c r="EOE39" s="15"/>
      <c r="EOF39" s="15"/>
      <c r="EOG39" s="15"/>
      <c r="EOH39" s="15"/>
      <c r="EOI39" s="15"/>
      <c r="EOJ39" s="15"/>
      <c r="EOK39" s="15"/>
      <c r="EOL39" s="15"/>
      <c r="EOM39" s="15"/>
      <c r="EON39" s="15"/>
      <c r="EOO39" s="15"/>
      <c r="EOP39" s="15"/>
      <c r="EOQ39" s="15"/>
      <c r="EOR39" s="15"/>
      <c r="EOS39" s="15"/>
      <c r="EOT39" s="15"/>
      <c r="EOU39" s="15"/>
      <c r="EOV39" s="15"/>
      <c r="EOW39" s="15"/>
      <c r="EOX39" s="15"/>
      <c r="EOY39" s="15"/>
      <c r="EOZ39" s="15"/>
      <c r="EPA39" s="15"/>
      <c r="EPB39" s="15"/>
      <c r="EPC39" s="15"/>
      <c r="EPD39" s="15"/>
      <c r="EPE39" s="15"/>
      <c r="EPF39" s="15"/>
      <c r="EPG39" s="15"/>
      <c r="EPH39" s="15"/>
      <c r="EPI39" s="15"/>
      <c r="EPJ39" s="15"/>
      <c r="EPK39" s="15"/>
      <c r="EPL39" s="15"/>
      <c r="EPM39" s="15"/>
      <c r="EPN39" s="15"/>
      <c r="EPO39" s="15"/>
      <c r="EPP39" s="15"/>
      <c r="EPQ39" s="15"/>
      <c r="EPR39" s="15"/>
      <c r="EPS39" s="15"/>
      <c r="EPT39" s="15"/>
      <c r="EPU39" s="15"/>
      <c r="EPV39" s="15"/>
      <c r="EPW39" s="15"/>
      <c r="EPX39" s="15"/>
      <c r="EPY39" s="15"/>
      <c r="EPZ39" s="15"/>
      <c r="EQA39" s="15"/>
      <c r="EQB39" s="15"/>
      <c r="EQC39" s="15"/>
      <c r="EQD39" s="15"/>
      <c r="EQE39" s="15"/>
      <c r="EQF39" s="15"/>
      <c r="EQG39" s="15"/>
      <c r="EQH39" s="15"/>
      <c r="EQI39" s="15"/>
      <c r="EQJ39" s="15"/>
      <c r="EQK39" s="15"/>
      <c r="EQL39" s="15"/>
      <c r="EQM39" s="15"/>
      <c r="EQN39" s="15"/>
      <c r="EQO39" s="15"/>
      <c r="EQP39" s="15"/>
      <c r="EQQ39" s="15"/>
      <c r="EQR39" s="15"/>
      <c r="EQS39" s="15"/>
      <c r="EQT39" s="15"/>
      <c r="EQU39" s="15"/>
      <c r="EQV39" s="15"/>
      <c r="EQW39" s="15"/>
      <c r="EQX39" s="15"/>
      <c r="EQY39" s="15"/>
      <c r="EQZ39" s="15"/>
      <c r="ERA39" s="15"/>
      <c r="ERB39" s="15"/>
      <c r="ERC39" s="15"/>
      <c r="ERD39" s="15"/>
      <c r="ERE39" s="15"/>
      <c r="ERF39" s="15"/>
      <c r="ERG39" s="15"/>
      <c r="ERH39" s="15"/>
      <c r="ERI39" s="15"/>
      <c r="ERJ39" s="15"/>
      <c r="ERK39" s="15"/>
      <c r="ERL39" s="15"/>
      <c r="ERM39" s="15"/>
      <c r="ERN39" s="15"/>
      <c r="ERO39" s="15"/>
      <c r="ERP39" s="15"/>
      <c r="ERQ39" s="15"/>
      <c r="ERR39" s="15"/>
      <c r="ERS39" s="15"/>
      <c r="ERT39" s="15"/>
      <c r="ERU39" s="15"/>
      <c r="ERV39" s="15"/>
      <c r="ERW39" s="15"/>
      <c r="ERX39" s="15"/>
      <c r="ERY39" s="15"/>
      <c r="ERZ39" s="15"/>
      <c r="ESA39" s="15"/>
      <c r="ESB39" s="15"/>
      <c r="ESC39" s="15"/>
      <c r="ESD39" s="15"/>
      <c r="ESE39" s="15"/>
      <c r="ESF39" s="15"/>
      <c r="ESG39" s="15"/>
      <c r="ESH39" s="15"/>
      <c r="ESI39" s="15"/>
      <c r="ESJ39" s="15"/>
      <c r="ESK39" s="15"/>
      <c r="ESL39" s="15"/>
      <c r="ESM39" s="15"/>
      <c r="ESN39" s="15"/>
      <c r="ESO39" s="15"/>
      <c r="ESP39" s="15"/>
      <c r="ESQ39" s="15"/>
      <c r="ESR39" s="15"/>
      <c r="ESS39" s="15"/>
      <c r="EST39" s="15"/>
      <c r="ESU39" s="15"/>
      <c r="ESV39" s="15"/>
      <c r="ESW39" s="15"/>
      <c r="ESX39" s="15"/>
      <c r="ESY39" s="15"/>
      <c r="ESZ39" s="15"/>
      <c r="ETA39" s="15"/>
      <c r="ETB39" s="15"/>
      <c r="ETC39" s="15"/>
      <c r="ETD39" s="15"/>
      <c r="ETE39" s="15"/>
      <c r="ETF39" s="15"/>
      <c r="ETG39" s="15"/>
      <c r="ETH39" s="15"/>
      <c r="ETI39" s="15"/>
      <c r="ETJ39" s="15"/>
      <c r="ETK39" s="15"/>
      <c r="ETL39" s="15"/>
      <c r="ETM39" s="15"/>
      <c r="ETN39" s="15"/>
      <c r="ETO39" s="15"/>
      <c r="ETP39" s="15"/>
      <c r="ETQ39" s="15"/>
      <c r="ETR39" s="15"/>
      <c r="ETS39" s="15"/>
      <c r="ETT39" s="15"/>
      <c r="ETU39" s="15"/>
      <c r="ETV39" s="15"/>
      <c r="ETW39" s="15"/>
      <c r="ETX39" s="15"/>
      <c r="ETY39" s="15"/>
      <c r="ETZ39" s="15"/>
      <c r="EUA39" s="15"/>
      <c r="EUB39" s="15"/>
      <c r="EUC39" s="15"/>
      <c r="EUD39" s="15"/>
      <c r="EUE39" s="15"/>
      <c r="EUF39" s="15"/>
      <c r="EUG39" s="15"/>
      <c r="EUH39" s="15"/>
      <c r="EUI39" s="15"/>
      <c r="EUJ39" s="15"/>
      <c r="EUK39" s="15"/>
      <c r="EUL39" s="15"/>
      <c r="EUM39" s="15"/>
      <c r="EUN39" s="15"/>
      <c r="EUO39" s="15"/>
      <c r="EUP39" s="15"/>
      <c r="EUQ39" s="15"/>
      <c r="EUR39" s="15"/>
      <c r="EUS39" s="15"/>
      <c r="EUT39" s="15"/>
      <c r="EUU39" s="15"/>
      <c r="EUV39" s="15"/>
      <c r="EUW39" s="15"/>
      <c r="EUX39" s="15"/>
      <c r="EUY39" s="15"/>
      <c r="EUZ39" s="15"/>
      <c r="EVA39" s="15"/>
      <c r="EVB39" s="15"/>
      <c r="EVC39" s="15"/>
      <c r="EVD39" s="15"/>
      <c r="EVE39" s="15"/>
      <c r="EVF39" s="15"/>
      <c r="EVG39" s="15"/>
      <c r="EVH39" s="15"/>
      <c r="EVI39" s="15"/>
      <c r="EVJ39" s="15"/>
      <c r="EVK39" s="15"/>
      <c r="EVL39" s="15"/>
      <c r="EVM39" s="15"/>
      <c r="EVN39" s="15"/>
      <c r="EVO39" s="15"/>
      <c r="EVP39" s="15"/>
      <c r="EVQ39" s="15"/>
      <c r="EVR39" s="15"/>
      <c r="EVS39" s="15"/>
      <c r="EVT39" s="15"/>
      <c r="EVU39" s="15"/>
      <c r="EVV39" s="15"/>
      <c r="EVW39" s="15"/>
      <c r="EVX39" s="15"/>
      <c r="EVY39" s="15"/>
      <c r="EVZ39" s="15"/>
      <c r="EWA39" s="15"/>
      <c r="EWB39" s="15"/>
      <c r="EWC39" s="15"/>
      <c r="EWD39" s="15"/>
      <c r="EWE39" s="15"/>
      <c r="EWF39" s="15"/>
      <c r="EWG39" s="15"/>
      <c r="EWH39" s="15"/>
      <c r="EWI39" s="15"/>
      <c r="EWJ39" s="15"/>
      <c r="EWK39" s="15"/>
      <c r="EWL39" s="15"/>
      <c r="EWM39" s="15"/>
      <c r="EWN39" s="15"/>
      <c r="EWO39" s="15"/>
      <c r="EWP39" s="15"/>
      <c r="EWQ39" s="15"/>
      <c r="EWR39" s="15"/>
      <c r="EWS39" s="15"/>
      <c r="EWT39" s="15"/>
      <c r="EWU39" s="15"/>
      <c r="EWV39" s="15"/>
      <c r="EWW39" s="15"/>
      <c r="EWX39" s="15"/>
      <c r="EWY39" s="15"/>
      <c r="EWZ39" s="15"/>
      <c r="EXA39" s="15"/>
      <c r="EXB39" s="15"/>
      <c r="EXC39" s="15"/>
      <c r="EXD39" s="15"/>
      <c r="EXE39" s="15"/>
      <c r="EXF39" s="15"/>
      <c r="EXG39" s="15"/>
      <c r="EXH39" s="15"/>
      <c r="EXI39" s="15"/>
      <c r="EXJ39" s="15"/>
      <c r="EXK39" s="15"/>
      <c r="EXL39" s="15"/>
      <c r="EXM39" s="15"/>
      <c r="EXN39" s="15"/>
      <c r="EXO39" s="15"/>
      <c r="EXP39" s="15"/>
      <c r="EXQ39" s="15"/>
      <c r="EXR39" s="15"/>
      <c r="EXS39" s="15"/>
      <c r="EXT39" s="15"/>
      <c r="EXU39" s="15"/>
      <c r="EXV39" s="15"/>
      <c r="EXW39" s="15"/>
      <c r="EXX39" s="15"/>
      <c r="EXY39" s="15"/>
      <c r="EXZ39" s="15"/>
      <c r="EYA39" s="15"/>
      <c r="EYB39" s="15"/>
      <c r="EYC39" s="15"/>
      <c r="EYD39" s="15"/>
      <c r="EYE39" s="15"/>
      <c r="EYF39" s="15"/>
      <c r="EYG39" s="15"/>
      <c r="EYH39" s="15"/>
      <c r="EYI39" s="15"/>
      <c r="EYJ39" s="15"/>
      <c r="EYK39" s="15"/>
      <c r="EYL39" s="15"/>
      <c r="EYM39" s="15"/>
      <c r="EYN39" s="15"/>
      <c r="EYO39" s="15"/>
      <c r="EYP39" s="15"/>
      <c r="EYQ39" s="15"/>
      <c r="EYR39" s="15"/>
      <c r="EYS39" s="15"/>
      <c r="EYT39" s="15"/>
      <c r="EYU39" s="15"/>
      <c r="EYV39" s="15"/>
      <c r="EYW39" s="15"/>
      <c r="EYX39" s="15"/>
      <c r="EYY39" s="15"/>
      <c r="EYZ39" s="15"/>
      <c r="EZA39" s="15"/>
      <c r="EZB39" s="15"/>
      <c r="EZC39" s="15"/>
      <c r="EZD39" s="15"/>
      <c r="EZE39" s="15"/>
      <c r="EZF39" s="15"/>
      <c r="EZG39" s="15"/>
      <c r="EZH39" s="15"/>
      <c r="EZI39" s="15"/>
      <c r="EZJ39" s="15"/>
      <c r="EZK39" s="15"/>
      <c r="EZL39" s="15"/>
      <c r="EZM39" s="15"/>
      <c r="EZN39" s="15"/>
      <c r="EZO39" s="15"/>
      <c r="EZP39" s="15"/>
      <c r="EZQ39" s="15"/>
      <c r="EZR39" s="15"/>
      <c r="EZS39" s="15"/>
      <c r="EZT39" s="15"/>
      <c r="EZU39" s="15"/>
      <c r="EZV39" s="15"/>
      <c r="EZW39" s="15"/>
      <c r="EZX39" s="15"/>
      <c r="EZY39" s="15"/>
      <c r="EZZ39" s="15"/>
      <c r="FAA39" s="15"/>
      <c r="FAB39" s="15"/>
      <c r="FAC39" s="15"/>
      <c r="FAD39" s="15"/>
      <c r="FAE39" s="15"/>
      <c r="FAF39" s="15"/>
      <c r="FAG39" s="15"/>
      <c r="FAH39" s="15"/>
      <c r="FAI39" s="15"/>
      <c r="FAJ39" s="15"/>
      <c r="FAK39" s="15"/>
      <c r="FAL39" s="15"/>
      <c r="FAM39" s="15"/>
      <c r="FAN39" s="15"/>
      <c r="FAO39" s="15"/>
      <c r="FAP39" s="15"/>
      <c r="FAQ39" s="15"/>
      <c r="FAR39" s="15"/>
      <c r="FAS39" s="15"/>
      <c r="FAT39" s="15"/>
      <c r="FAU39" s="15"/>
      <c r="FAV39" s="15"/>
      <c r="FAW39" s="15"/>
      <c r="FAX39" s="15"/>
      <c r="FAY39" s="15"/>
      <c r="FAZ39" s="15"/>
      <c r="FBA39" s="15"/>
      <c r="FBB39" s="15"/>
      <c r="FBC39" s="15"/>
      <c r="FBD39" s="15"/>
      <c r="FBE39" s="15"/>
      <c r="FBF39" s="15"/>
      <c r="FBG39" s="15"/>
      <c r="FBH39" s="15"/>
      <c r="FBI39" s="15"/>
      <c r="FBJ39" s="15"/>
      <c r="FBK39" s="15"/>
      <c r="FBL39" s="15"/>
      <c r="FBM39" s="15"/>
      <c r="FBN39" s="15"/>
      <c r="FBO39" s="15"/>
      <c r="FBP39" s="15"/>
      <c r="FBQ39" s="15"/>
      <c r="FBR39" s="15"/>
      <c r="FBS39" s="15"/>
      <c r="FBT39" s="15"/>
      <c r="FBU39" s="15"/>
      <c r="FBV39" s="15"/>
      <c r="FBW39" s="15"/>
      <c r="FBX39" s="15"/>
      <c r="FBY39" s="15"/>
      <c r="FBZ39" s="15"/>
      <c r="FCA39" s="15"/>
      <c r="FCB39" s="15"/>
      <c r="FCC39" s="15"/>
      <c r="FCD39" s="15"/>
      <c r="FCE39" s="15"/>
      <c r="FCF39" s="15"/>
      <c r="FCG39" s="15"/>
      <c r="FCH39" s="15"/>
      <c r="FCI39" s="15"/>
      <c r="FCJ39" s="15"/>
      <c r="FCK39" s="15"/>
      <c r="FCL39" s="15"/>
      <c r="FCM39" s="15"/>
      <c r="FCN39" s="15"/>
      <c r="FCO39" s="15"/>
      <c r="FCP39" s="15"/>
      <c r="FCQ39" s="15"/>
      <c r="FCR39" s="15"/>
      <c r="FCS39" s="15"/>
      <c r="FCT39" s="15"/>
      <c r="FCU39" s="15"/>
      <c r="FCV39" s="15"/>
      <c r="FCW39" s="15"/>
      <c r="FCX39" s="15"/>
      <c r="FCY39" s="15"/>
      <c r="FCZ39" s="15"/>
      <c r="FDA39" s="15"/>
      <c r="FDB39" s="15"/>
      <c r="FDC39" s="15"/>
      <c r="FDD39" s="15"/>
      <c r="FDE39" s="15"/>
      <c r="FDF39" s="15"/>
      <c r="FDG39" s="15"/>
      <c r="FDH39" s="15"/>
      <c r="FDI39" s="15"/>
      <c r="FDJ39" s="15"/>
      <c r="FDK39" s="15"/>
      <c r="FDL39" s="15"/>
      <c r="FDM39" s="15"/>
      <c r="FDN39" s="15"/>
      <c r="FDO39" s="15"/>
      <c r="FDP39" s="15"/>
      <c r="FDQ39" s="15"/>
      <c r="FDR39" s="15"/>
      <c r="FDS39" s="15"/>
      <c r="FDT39" s="15"/>
      <c r="FDU39" s="15"/>
      <c r="FDV39" s="15"/>
      <c r="FDW39" s="15"/>
      <c r="FDX39" s="15"/>
      <c r="FDY39" s="15"/>
      <c r="FDZ39" s="15"/>
      <c r="FEA39" s="15"/>
      <c r="FEB39" s="15"/>
      <c r="FEC39" s="15"/>
      <c r="FED39" s="15"/>
      <c r="FEE39" s="15"/>
      <c r="FEF39" s="15"/>
      <c r="FEG39" s="15"/>
      <c r="FEH39" s="15"/>
      <c r="FEI39" s="15"/>
      <c r="FEJ39" s="15"/>
      <c r="FEK39" s="15"/>
      <c r="FEL39" s="15"/>
      <c r="FEM39" s="15"/>
      <c r="FEN39" s="15"/>
      <c r="FEO39" s="15"/>
      <c r="FEP39" s="15"/>
      <c r="FEQ39" s="15"/>
      <c r="FER39" s="15"/>
      <c r="FES39" s="15"/>
      <c r="FET39" s="15"/>
      <c r="FEU39" s="15"/>
      <c r="FEV39" s="15"/>
      <c r="FEW39" s="15"/>
      <c r="FEX39" s="15"/>
      <c r="FEY39" s="15"/>
      <c r="FEZ39" s="15"/>
      <c r="FFA39" s="15"/>
      <c r="FFB39" s="15"/>
      <c r="FFC39" s="15"/>
      <c r="FFD39" s="15"/>
      <c r="FFE39" s="15"/>
      <c r="FFF39" s="15"/>
      <c r="FFG39" s="15"/>
      <c r="FFH39" s="15"/>
      <c r="FFI39" s="15"/>
      <c r="FFJ39" s="15"/>
      <c r="FFK39" s="15"/>
      <c r="FFL39" s="15"/>
      <c r="FFM39" s="15"/>
      <c r="FFN39" s="15"/>
      <c r="FFO39" s="15"/>
      <c r="FFP39" s="15"/>
      <c r="FFQ39" s="15"/>
      <c r="FFR39" s="15"/>
      <c r="FFS39" s="15"/>
      <c r="FFT39" s="15"/>
      <c r="FFU39" s="15"/>
      <c r="FFV39" s="15"/>
      <c r="FFW39" s="15"/>
      <c r="FFX39" s="15"/>
      <c r="FFY39" s="15"/>
      <c r="FFZ39" s="15"/>
      <c r="FGA39" s="15"/>
      <c r="FGB39" s="15"/>
      <c r="FGC39" s="15"/>
      <c r="FGD39" s="15"/>
      <c r="FGE39" s="15"/>
      <c r="FGF39" s="15"/>
      <c r="FGG39" s="15"/>
      <c r="FGH39" s="15"/>
      <c r="FGI39" s="15"/>
      <c r="FGJ39" s="15"/>
      <c r="FGK39" s="15"/>
      <c r="FGL39" s="15"/>
      <c r="FGM39" s="15"/>
      <c r="FGN39" s="15"/>
      <c r="FGO39" s="15"/>
      <c r="FGP39" s="15"/>
      <c r="FGQ39" s="15"/>
      <c r="FGR39" s="15"/>
      <c r="FGS39" s="15"/>
      <c r="FGT39" s="15"/>
      <c r="FGU39" s="15"/>
      <c r="FGV39" s="15"/>
      <c r="FGW39" s="15"/>
      <c r="FGX39" s="15"/>
      <c r="FGY39" s="15"/>
      <c r="FGZ39" s="15"/>
      <c r="FHA39" s="15"/>
      <c r="FHB39" s="15"/>
      <c r="FHC39" s="15"/>
      <c r="FHD39" s="15"/>
      <c r="FHE39" s="15"/>
      <c r="FHF39" s="15"/>
      <c r="FHG39" s="15"/>
      <c r="FHH39" s="15"/>
      <c r="FHI39" s="15"/>
      <c r="FHJ39" s="15"/>
      <c r="FHK39" s="15"/>
      <c r="FHL39" s="15"/>
      <c r="FHM39" s="15"/>
      <c r="FHN39" s="15"/>
      <c r="FHO39" s="15"/>
      <c r="FHP39" s="15"/>
      <c r="FHQ39" s="15"/>
      <c r="FHR39" s="15"/>
      <c r="FHS39" s="15"/>
      <c r="FHT39" s="15"/>
      <c r="FHU39" s="15"/>
      <c r="FHV39" s="15"/>
      <c r="FHW39" s="15"/>
      <c r="FHX39" s="15"/>
      <c r="FHY39" s="15"/>
      <c r="FHZ39" s="15"/>
      <c r="FIA39" s="15"/>
      <c r="FIB39" s="15"/>
      <c r="FIC39" s="15"/>
      <c r="FID39" s="15"/>
      <c r="FIE39" s="15"/>
      <c r="FIF39" s="15"/>
      <c r="FIG39" s="15"/>
      <c r="FIH39" s="15"/>
      <c r="FII39" s="15"/>
      <c r="FIJ39" s="15"/>
      <c r="FIK39" s="15"/>
      <c r="FIL39" s="15"/>
      <c r="FIM39" s="15"/>
      <c r="FIN39" s="15"/>
      <c r="FIO39" s="15"/>
      <c r="FIP39" s="15"/>
      <c r="FIQ39" s="15"/>
      <c r="FIR39" s="15"/>
      <c r="FIS39" s="15"/>
      <c r="FIT39" s="15"/>
      <c r="FIU39" s="15"/>
      <c r="FIV39" s="15"/>
      <c r="FIW39" s="15"/>
      <c r="FIX39" s="15"/>
      <c r="FIY39" s="15"/>
      <c r="FIZ39" s="15"/>
      <c r="FJA39" s="15"/>
      <c r="FJB39" s="15"/>
      <c r="FJC39" s="15"/>
      <c r="FJD39" s="15"/>
      <c r="FJE39" s="15"/>
      <c r="FJF39" s="15"/>
      <c r="FJG39" s="15"/>
      <c r="FJH39" s="15"/>
      <c r="FJI39" s="15"/>
      <c r="FJJ39" s="15"/>
      <c r="FJK39" s="15"/>
      <c r="FJL39" s="15"/>
      <c r="FJM39" s="15"/>
      <c r="FJN39" s="15"/>
      <c r="FJO39" s="15"/>
      <c r="FJP39" s="15"/>
      <c r="FJQ39" s="15"/>
      <c r="FJR39" s="15"/>
      <c r="FJS39" s="15"/>
      <c r="FJT39" s="15"/>
      <c r="FJU39" s="15"/>
      <c r="FJV39" s="15"/>
      <c r="FJW39" s="15"/>
      <c r="FJX39" s="15"/>
      <c r="FJY39" s="15"/>
      <c r="FJZ39" s="15"/>
      <c r="FKA39" s="15"/>
      <c r="FKB39" s="15"/>
      <c r="FKC39" s="15"/>
      <c r="FKD39" s="15"/>
      <c r="FKE39" s="15"/>
      <c r="FKF39" s="15"/>
      <c r="FKG39" s="15"/>
      <c r="FKH39" s="15"/>
      <c r="FKI39" s="15"/>
      <c r="FKJ39" s="15"/>
      <c r="FKK39" s="15"/>
      <c r="FKL39" s="15"/>
      <c r="FKM39" s="15"/>
      <c r="FKN39" s="15"/>
      <c r="FKO39" s="15"/>
      <c r="FKP39" s="15"/>
      <c r="FKQ39" s="15"/>
      <c r="FKR39" s="15"/>
      <c r="FKS39" s="15"/>
      <c r="FKT39" s="15"/>
      <c r="FKU39" s="15"/>
      <c r="FKV39" s="15"/>
      <c r="FKW39" s="15"/>
      <c r="FKX39" s="15"/>
      <c r="FKY39" s="15"/>
      <c r="FKZ39" s="15"/>
      <c r="FLA39" s="15"/>
      <c r="FLB39" s="15"/>
      <c r="FLC39" s="15"/>
      <c r="FLD39" s="15"/>
      <c r="FLE39" s="15"/>
      <c r="FLF39" s="15"/>
      <c r="FLG39" s="15"/>
      <c r="FLH39" s="15"/>
      <c r="FLI39" s="15"/>
      <c r="FLJ39" s="15"/>
      <c r="FLK39" s="15"/>
      <c r="FLL39" s="15"/>
      <c r="FLM39" s="15"/>
      <c r="FLN39" s="15"/>
      <c r="FLO39" s="15"/>
      <c r="FLP39" s="15"/>
      <c r="FLQ39" s="15"/>
      <c r="FLR39" s="15"/>
      <c r="FLS39" s="15"/>
      <c r="FLT39" s="15"/>
      <c r="FLU39" s="15"/>
      <c r="FLV39" s="15"/>
      <c r="FLW39" s="15"/>
      <c r="FLX39" s="15"/>
      <c r="FLY39" s="15"/>
      <c r="FLZ39" s="15"/>
      <c r="FMA39" s="15"/>
      <c r="FMB39" s="15"/>
      <c r="FMC39" s="15"/>
      <c r="FMD39" s="15"/>
      <c r="FME39" s="15"/>
      <c r="FMF39" s="15"/>
      <c r="FMG39" s="15"/>
      <c r="FMH39" s="15"/>
      <c r="FMI39" s="15"/>
      <c r="FMJ39" s="15"/>
      <c r="FMK39" s="15"/>
      <c r="FML39" s="15"/>
      <c r="FMM39" s="15"/>
      <c r="FMN39" s="15"/>
      <c r="FMO39" s="15"/>
      <c r="FMP39" s="15"/>
      <c r="FMQ39" s="15"/>
      <c r="FMR39" s="15"/>
      <c r="FMS39" s="15"/>
      <c r="FMT39" s="15"/>
      <c r="FMU39" s="15"/>
      <c r="FMV39" s="15"/>
      <c r="FMW39" s="15"/>
      <c r="FMX39" s="15"/>
      <c r="FMY39" s="15"/>
      <c r="FMZ39" s="15"/>
      <c r="FNA39" s="15"/>
      <c r="FNB39" s="15"/>
      <c r="FNC39" s="15"/>
      <c r="FND39" s="15"/>
      <c r="FNE39" s="15"/>
      <c r="FNF39" s="15"/>
      <c r="FNG39" s="15"/>
      <c r="FNH39" s="15"/>
      <c r="FNI39" s="15"/>
      <c r="FNJ39" s="15"/>
      <c r="FNK39" s="15"/>
      <c r="FNL39" s="15"/>
      <c r="FNM39" s="15"/>
      <c r="FNN39" s="15"/>
      <c r="FNO39" s="15"/>
      <c r="FNP39" s="15"/>
      <c r="FNQ39" s="15"/>
      <c r="FNR39" s="15"/>
      <c r="FNS39" s="15"/>
      <c r="FNT39" s="15"/>
      <c r="FNU39" s="15"/>
      <c r="FNV39" s="15"/>
      <c r="FNW39" s="15"/>
      <c r="FNX39" s="15"/>
      <c r="FNY39" s="15"/>
      <c r="FNZ39" s="15"/>
      <c r="FOA39" s="15"/>
      <c r="FOB39" s="15"/>
      <c r="FOC39" s="15"/>
      <c r="FOD39" s="15"/>
      <c r="FOE39" s="15"/>
      <c r="FOF39" s="15"/>
      <c r="FOG39" s="15"/>
      <c r="FOH39" s="15"/>
      <c r="FOI39" s="15"/>
      <c r="FOJ39" s="15"/>
      <c r="FOK39" s="15"/>
      <c r="FOL39" s="15"/>
      <c r="FOM39" s="15"/>
      <c r="FON39" s="15"/>
      <c r="FOO39" s="15"/>
      <c r="FOP39" s="15"/>
      <c r="FOQ39" s="15"/>
      <c r="FOR39" s="15"/>
      <c r="FOS39" s="15"/>
      <c r="FOT39" s="15"/>
      <c r="FOU39" s="15"/>
      <c r="FOV39" s="15"/>
      <c r="FOW39" s="15"/>
      <c r="FOX39" s="15"/>
      <c r="FOY39" s="15"/>
      <c r="FOZ39" s="15"/>
      <c r="FPA39" s="15"/>
      <c r="FPB39" s="15"/>
      <c r="FPC39" s="15"/>
      <c r="FPD39" s="15"/>
      <c r="FPE39" s="15"/>
      <c r="FPF39" s="15"/>
      <c r="FPG39" s="15"/>
      <c r="FPH39" s="15"/>
      <c r="FPI39" s="15"/>
      <c r="FPJ39" s="15"/>
      <c r="FPK39" s="15"/>
      <c r="FPL39" s="15"/>
      <c r="FPM39" s="15"/>
      <c r="FPN39" s="15"/>
      <c r="FPO39" s="15"/>
      <c r="FPP39" s="15"/>
      <c r="FPQ39" s="15"/>
      <c r="FPR39" s="15"/>
      <c r="FPS39" s="15"/>
      <c r="FPT39" s="15"/>
      <c r="FPU39" s="15"/>
      <c r="FPV39" s="15"/>
      <c r="FPW39" s="15"/>
      <c r="FPX39" s="15"/>
      <c r="FPY39" s="15"/>
      <c r="FPZ39" s="15"/>
      <c r="FQA39" s="15"/>
      <c r="FQB39" s="15"/>
      <c r="FQC39" s="15"/>
      <c r="FQD39" s="15"/>
      <c r="FQE39" s="15"/>
      <c r="FQF39" s="15"/>
      <c r="FQG39" s="15"/>
      <c r="FQH39" s="15"/>
      <c r="FQI39" s="15"/>
      <c r="FQJ39" s="15"/>
      <c r="FQK39" s="15"/>
      <c r="FQL39" s="15"/>
      <c r="FQM39" s="15"/>
      <c r="FQN39" s="15"/>
      <c r="FQO39" s="15"/>
      <c r="FQP39" s="15"/>
      <c r="FQQ39" s="15"/>
      <c r="FQR39" s="15"/>
      <c r="FQS39" s="15"/>
      <c r="FQT39" s="15"/>
      <c r="FQU39" s="15"/>
      <c r="FQV39" s="15"/>
      <c r="FQW39" s="15"/>
      <c r="FQX39" s="15"/>
      <c r="FQY39" s="15"/>
      <c r="FQZ39" s="15"/>
      <c r="FRA39" s="15"/>
      <c r="FRB39" s="15"/>
      <c r="FRC39" s="15"/>
      <c r="FRD39" s="15"/>
      <c r="FRE39" s="15"/>
      <c r="FRF39" s="15"/>
      <c r="FRG39" s="15"/>
      <c r="FRH39" s="15"/>
      <c r="FRI39" s="15"/>
      <c r="FRJ39" s="15"/>
      <c r="FRK39" s="15"/>
      <c r="FRL39" s="15"/>
      <c r="FRM39" s="15"/>
      <c r="FRN39" s="15"/>
      <c r="FRO39" s="15"/>
      <c r="FRP39" s="15"/>
      <c r="FRQ39" s="15"/>
      <c r="FRR39" s="15"/>
      <c r="FRS39" s="15"/>
      <c r="FRT39" s="15"/>
      <c r="FRU39" s="15"/>
      <c r="FRV39" s="15"/>
      <c r="FRW39" s="15"/>
      <c r="FRX39" s="15"/>
      <c r="FRY39" s="15"/>
      <c r="FRZ39" s="15"/>
      <c r="FSA39" s="15"/>
    </row>
    <row r="40" spans="1:4551" ht="21" x14ac:dyDescent="0.35">
      <c r="A40" s="303"/>
      <c r="B40" s="306" t="s">
        <v>100</v>
      </c>
    </row>
    <row r="41" spans="1:4551" x14ac:dyDescent="0.25">
      <c r="A41" s="122"/>
      <c r="B41" s="122" t="s">
        <v>180</v>
      </c>
    </row>
    <row r="42" spans="1:4551" x14ac:dyDescent="0.25">
      <c r="A42" s="307"/>
      <c r="B42" s="307" t="s">
        <v>181</v>
      </c>
    </row>
    <row r="43" spans="1:4551" s="17" customFormat="1" x14ac:dyDescent="0.25">
      <c r="A43" s="122"/>
      <c r="B43" s="122" t="s">
        <v>182</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5"/>
      <c r="JP43" s="15"/>
      <c r="JQ43" s="15"/>
      <c r="JR43" s="15"/>
      <c r="JS43" s="15"/>
      <c r="JT43" s="15"/>
      <c r="JU43" s="15"/>
      <c r="JV43" s="15"/>
      <c r="JW43" s="15"/>
      <c r="JX43" s="15"/>
      <c r="JY43" s="15"/>
      <c r="JZ43" s="15"/>
      <c r="KA43" s="15"/>
      <c r="KB43" s="15"/>
      <c r="KC43" s="15"/>
      <c r="KD43" s="15"/>
      <c r="KE43" s="15"/>
      <c r="KF43" s="15"/>
      <c r="KG43" s="15"/>
      <c r="KH43" s="15"/>
      <c r="KI43" s="15"/>
      <c r="KJ43" s="15"/>
      <c r="KK43" s="15"/>
      <c r="KL43" s="15"/>
      <c r="KM43" s="15"/>
      <c r="KN43" s="15"/>
      <c r="KO43" s="15"/>
      <c r="KP43" s="15"/>
      <c r="KQ43" s="15"/>
      <c r="KR43" s="15"/>
      <c r="KS43" s="15"/>
      <c r="KT43" s="15"/>
      <c r="KU43" s="15"/>
      <c r="KV43" s="15"/>
      <c r="KW43" s="15"/>
      <c r="KX43" s="15"/>
      <c r="KY43" s="15"/>
      <c r="KZ43" s="15"/>
      <c r="LA43" s="15"/>
      <c r="LB43" s="15"/>
      <c r="LC43" s="15"/>
      <c r="LD43" s="15"/>
      <c r="LE43" s="15"/>
      <c r="LF43" s="15"/>
      <c r="LG43" s="15"/>
      <c r="LH43" s="15"/>
      <c r="LI43" s="15"/>
      <c r="LJ43" s="15"/>
      <c r="LK43" s="15"/>
      <c r="LL43" s="15"/>
      <c r="LM43" s="15"/>
      <c r="LN43" s="15"/>
      <c r="LO43" s="15"/>
      <c r="LP43" s="15"/>
      <c r="LQ43" s="15"/>
      <c r="LR43" s="15"/>
      <c r="LS43" s="15"/>
      <c r="LT43" s="15"/>
      <c r="LU43" s="15"/>
      <c r="LV43" s="15"/>
      <c r="LW43" s="15"/>
      <c r="LX43" s="15"/>
      <c r="LY43" s="15"/>
      <c r="LZ43" s="15"/>
      <c r="MA43" s="15"/>
      <c r="MB43" s="15"/>
      <c r="MC43" s="15"/>
      <c r="MD43" s="15"/>
      <c r="ME43" s="15"/>
      <c r="MF43" s="15"/>
      <c r="MG43" s="15"/>
      <c r="MH43" s="15"/>
      <c r="MI43" s="15"/>
      <c r="MJ43" s="15"/>
      <c r="MK43" s="15"/>
      <c r="ML43" s="15"/>
      <c r="MM43" s="15"/>
      <c r="MN43" s="15"/>
      <c r="MO43" s="15"/>
      <c r="MP43" s="15"/>
      <c r="MQ43" s="15"/>
      <c r="MR43" s="15"/>
      <c r="MS43" s="15"/>
      <c r="MT43" s="15"/>
      <c r="MU43" s="15"/>
      <c r="MV43" s="15"/>
      <c r="MW43" s="15"/>
      <c r="MX43" s="15"/>
      <c r="MY43" s="15"/>
      <c r="MZ43" s="15"/>
      <c r="NA43" s="15"/>
      <c r="NB43" s="15"/>
      <c r="NC43" s="15"/>
      <c r="ND43" s="15"/>
      <c r="NE43" s="15"/>
      <c r="NF43" s="15"/>
      <c r="NG43" s="15"/>
      <c r="NH43" s="15"/>
      <c r="NI43" s="15"/>
      <c r="NJ43" s="15"/>
      <c r="NK43" s="15"/>
      <c r="NL43" s="15"/>
      <c r="NM43" s="15"/>
      <c r="NN43" s="15"/>
      <c r="NO43" s="15"/>
      <c r="NP43" s="15"/>
      <c r="NQ43" s="15"/>
      <c r="NR43" s="15"/>
      <c r="NS43" s="15"/>
      <c r="NT43" s="15"/>
      <c r="NU43" s="15"/>
      <c r="NV43" s="15"/>
      <c r="NW43" s="15"/>
      <c r="NX43" s="15"/>
      <c r="NY43" s="15"/>
      <c r="NZ43" s="15"/>
      <c r="OA43" s="15"/>
      <c r="OB43" s="15"/>
      <c r="OC43" s="15"/>
      <c r="OD43" s="15"/>
      <c r="OE43" s="15"/>
      <c r="OF43" s="15"/>
      <c r="OG43" s="15"/>
      <c r="OH43" s="15"/>
      <c r="OI43" s="15"/>
      <c r="OJ43" s="15"/>
      <c r="OK43" s="15"/>
      <c r="OL43" s="15"/>
      <c r="OM43" s="15"/>
      <c r="ON43" s="15"/>
      <c r="OO43" s="15"/>
      <c r="OP43" s="15"/>
      <c r="OQ43" s="15"/>
      <c r="OR43" s="15"/>
      <c r="OS43" s="15"/>
      <c r="OT43" s="15"/>
      <c r="OU43" s="15"/>
      <c r="OV43" s="15"/>
      <c r="OW43" s="15"/>
      <c r="OX43" s="15"/>
      <c r="OY43" s="15"/>
      <c r="OZ43" s="15"/>
      <c r="PA43" s="15"/>
      <c r="PB43" s="15"/>
      <c r="PC43" s="15"/>
      <c r="PD43" s="15"/>
      <c r="PE43" s="15"/>
      <c r="PF43" s="15"/>
      <c r="PG43" s="15"/>
      <c r="PH43" s="15"/>
      <c r="PI43" s="15"/>
      <c r="PJ43" s="15"/>
      <c r="PK43" s="15"/>
      <c r="PL43" s="15"/>
      <c r="PM43" s="15"/>
      <c r="PN43" s="15"/>
      <c r="PO43" s="15"/>
      <c r="PP43" s="15"/>
      <c r="PQ43" s="15"/>
      <c r="PR43" s="15"/>
      <c r="PS43" s="15"/>
      <c r="PT43" s="15"/>
      <c r="PU43" s="15"/>
      <c r="PV43" s="15"/>
      <c r="PW43" s="15"/>
      <c r="PX43" s="15"/>
      <c r="PY43" s="15"/>
      <c r="PZ43" s="15"/>
      <c r="QA43" s="15"/>
      <c r="QB43" s="15"/>
      <c r="QC43" s="15"/>
      <c r="QD43" s="15"/>
      <c r="QE43" s="15"/>
      <c r="QF43" s="15"/>
      <c r="QG43" s="15"/>
      <c r="QH43" s="15"/>
      <c r="QI43" s="15"/>
      <c r="QJ43" s="15"/>
      <c r="QK43" s="15"/>
      <c r="QL43" s="15"/>
      <c r="QM43" s="15"/>
      <c r="QN43" s="15"/>
      <c r="QO43" s="15"/>
      <c r="QP43" s="15"/>
      <c r="QQ43" s="15"/>
      <c r="QR43" s="15"/>
      <c r="QS43" s="15"/>
      <c r="QT43" s="15"/>
      <c r="QU43" s="15"/>
      <c r="QV43" s="15"/>
      <c r="QW43" s="15"/>
      <c r="QX43" s="15"/>
      <c r="QY43" s="15"/>
      <c r="QZ43" s="15"/>
      <c r="RA43" s="15"/>
      <c r="RB43" s="15"/>
      <c r="RC43" s="15"/>
      <c r="RD43" s="15"/>
      <c r="RE43" s="15"/>
      <c r="RF43" s="15"/>
      <c r="RG43" s="15"/>
      <c r="RH43" s="15"/>
      <c r="RI43" s="15"/>
      <c r="RJ43" s="15"/>
      <c r="RK43" s="15"/>
      <c r="RL43" s="15"/>
      <c r="RM43" s="15"/>
      <c r="RN43" s="15"/>
      <c r="RO43" s="15"/>
      <c r="RP43" s="15"/>
      <c r="RQ43" s="15"/>
      <c r="RR43" s="15"/>
      <c r="RS43" s="15"/>
      <c r="RT43" s="15"/>
      <c r="RU43" s="15"/>
      <c r="RV43" s="15"/>
      <c r="RW43" s="15"/>
      <c r="RX43" s="15"/>
      <c r="RY43" s="15"/>
      <c r="RZ43" s="15"/>
      <c r="SA43" s="15"/>
      <c r="SB43" s="15"/>
      <c r="SC43" s="15"/>
      <c r="SD43" s="15"/>
      <c r="SE43" s="15"/>
      <c r="SF43" s="15"/>
      <c r="SG43" s="15"/>
      <c r="SH43" s="15"/>
      <c r="SI43" s="15"/>
      <c r="SJ43" s="15"/>
      <c r="SK43" s="15"/>
      <c r="SL43" s="15"/>
      <c r="SM43" s="15"/>
      <c r="SN43" s="15"/>
      <c r="SO43" s="15"/>
      <c r="SP43" s="15"/>
      <c r="SQ43" s="15"/>
      <c r="SR43" s="15"/>
      <c r="SS43" s="15"/>
      <c r="ST43" s="15"/>
      <c r="SU43" s="15"/>
      <c r="SV43" s="15"/>
      <c r="SW43" s="15"/>
      <c r="SX43" s="15"/>
      <c r="SY43" s="15"/>
      <c r="SZ43" s="15"/>
      <c r="TA43" s="15"/>
      <c r="TB43" s="15"/>
      <c r="TC43" s="15"/>
      <c r="TD43" s="15"/>
      <c r="TE43" s="15"/>
      <c r="TF43" s="15"/>
      <c r="TG43" s="15"/>
      <c r="TH43" s="15"/>
      <c r="TI43" s="15"/>
      <c r="TJ43" s="15"/>
      <c r="TK43" s="15"/>
      <c r="TL43" s="15"/>
      <c r="TM43" s="15"/>
      <c r="TN43" s="15"/>
      <c r="TO43" s="15"/>
      <c r="TP43" s="15"/>
      <c r="TQ43" s="15"/>
      <c r="TR43" s="15"/>
      <c r="TS43" s="15"/>
      <c r="TT43" s="15"/>
      <c r="TU43" s="15"/>
      <c r="TV43" s="15"/>
      <c r="TW43" s="15"/>
      <c r="TX43" s="15"/>
      <c r="TY43" s="15"/>
      <c r="TZ43" s="15"/>
      <c r="UA43" s="15"/>
      <c r="UB43" s="15"/>
      <c r="UC43" s="15"/>
      <c r="UD43" s="15"/>
      <c r="UE43" s="15"/>
      <c r="UF43" s="15"/>
      <c r="UG43" s="15"/>
      <c r="UH43" s="15"/>
      <c r="UI43" s="15"/>
      <c r="UJ43" s="15"/>
      <c r="UK43" s="15"/>
      <c r="UL43" s="15"/>
      <c r="UM43" s="15"/>
      <c r="UN43" s="15"/>
      <c r="UO43" s="15"/>
      <c r="UP43" s="15"/>
      <c r="UQ43" s="15"/>
      <c r="UR43" s="15"/>
      <c r="US43" s="15"/>
      <c r="UT43" s="15"/>
      <c r="UU43" s="15"/>
      <c r="UV43" s="15"/>
      <c r="UW43" s="15"/>
      <c r="UX43" s="15"/>
      <c r="UY43" s="15"/>
      <c r="UZ43" s="15"/>
      <c r="VA43" s="15"/>
      <c r="VB43" s="15"/>
      <c r="VC43" s="15"/>
      <c r="VD43" s="15"/>
      <c r="VE43" s="15"/>
      <c r="VF43" s="15"/>
      <c r="VG43" s="15"/>
      <c r="VH43" s="15"/>
      <c r="VI43" s="15"/>
      <c r="VJ43" s="15"/>
      <c r="VK43" s="15"/>
      <c r="VL43" s="15"/>
      <c r="VM43" s="15"/>
      <c r="VN43" s="15"/>
      <c r="VO43" s="15"/>
      <c r="VP43" s="15"/>
      <c r="VQ43" s="15"/>
      <c r="VR43" s="15"/>
      <c r="VS43" s="15"/>
      <c r="VT43" s="15"/>
      <c r="VU43" s="15"/>
      <c r="VV43" s="15"/>
      <c r="VW43" s="15"/>
      <c r="VX43" s="15"/>
      <c r="VY43" s="15"/>
      <c r="VZ43" s="15"/>
      <c r="WA43" s="15"/>
      <c r="WB43" s="15"/>
      <c r="WC43" s="15"/>
      <c r="WD43" s="15"/>
      <c r="WE43" s="15"/>
      <c r="WF43" s="15"/>
      <c r="WG43" s="15"/>
      <c r="WH43" s="15"/>
      <c r="WI43" s="15"/>
      <c r="WJ43" s="15"/>
      <c r="WK43" s="15"/>
      <c r="WL43" s="15"/>
      <c r="WM43" s="15"/>
      <c r="WN43" s="15"/>
      <c r="WO43" s="15"/>
      <c r="WP43" s="15"/>
      <c r="WQ43" s="15"/>
      <c r="WR43" s="15"/>
      <c r="WS43" s="15"/>
      <c r="WT43" s="15"/>
      <c r="WU43" s="15"/>
      <c r="WV43" s="15"/>
      <c r="WW43" s="15"/>
      <c r="WX43" s="15"/>
      <c r="WY43" s="15"/>
      <c r="WZ43" s="15"/>
      <c r="XA43" s="15"/>
      <c r="XB43" s="15"/>
      <c r="XC43" s="15"/>
      <c r="XD43" s="15"/>
      <c r="XE43" s="15"/>
      <c r="XF43" s="15"/>
      <c r="XG43" s="15"/>
      <c r="XH43" s="15"/>
      <c r="XI43" s="15"/>
      <c r="XJ43" s="15"/>
      <c r="XK43" s="15"/>
      <c r="XL43" s="15"/>
      <c r="XM43" s="15"/>
      <c r="XN43" s="15"/>
      <c r="XO43" s="15"/>
      <c r="XP43" s="15"/>
      <c r="XQ43" s="15"/>
      <c r="XR43" s="15"/>
      <c r="XS43" s="15"/>
      <c r="XT43" s="15"/>
      <c r="XU43" s="15"/>
      <c r="XV43" s="15"/>
      <c r="XW43" s="15"/>
      <c r="XX43" s="15"/>
      <c r="XY43" s="15"/>
      <c r="XZ43" s="15"/>
      <c r="YA43" s="15"/>
      <c r="YB43" s="15"/>
      <c r="YC43" s="15"/>
      <c r="YD43" s="15"/>
      <c r="YE43" s="15"/>
      <c r="YF43" s="15"/>
      <c r="YG43" s="15"/>
      <c r="YH43" s="15"/>
      <c r="YI43" s="15"/>
      <c r="YJ43" s="15"/>
      <c r="YK43" s="15"/>
      <c r="YL43" s="15"/>
      <c r="YM43" s="15"/>
      <c r="YN43" s="15"/>
      <c r="YO43" s="15"/>
      <c r="YP43" s="15"/>
      <c r="YQ43" s="15"/>
      <c r="YR43" s="15"/>
      <c r="YS43" s="15"/>
      <c r="YT43" s="15"/>
      <c r="YU43" s="15"/>
      <c r="YV43" s="15"/>
      <c r="YW43" s="15"/>
      <c r="YX43" s="15"/>
      <c r="YY43" s="15"/>
      <c r="YZ43" s="15"/>
      <c r="ZA43" s="15"/>
      <c r="ZB43" s="15"/>
      <c r="ZC43" s="15"/>
      <c r="ZD43" s="15"/>
      <c r="ZE43" s="15"/>
      <c r="ZF43" s="15"/>
      <c r="ZG43" s="15"/>
      <c r="ZH43" s="15"/>
      <c r="ZI43" s="15"/>
      <c r="ZJ43" s="15"/>
      <c r="ZK43" s="15"/>
      <c r="ZL43" s="15"/>
      <c r="ZM43" s="15"/>
      <c r="ZN43" s="15"/>
      <c r="ZO43" s="15"/>
      <c r="ZP43" s="15"/>
      <c r="ZQ43" s="15"/>
      <c r="ZR43" s="15"/>
      <c r="ZS43" s="15"/>
      <c r="ZT43" s="15"/>
      <c r="ZU43" s="15"/>
      <c r="ZV43" s="15"/>
      <c r="ZW43" s="15"/>
      <c r="ZX43" s="15"/>
      <c r="ZY43" s="15"/>
      <c r="ZZ43" s="15"/>
      <c r="AAA43" s="15"/>
      <c r="AAB43" s="15"/>
      <c r="AAC43" s="15"/>
      <c r="AAD43" s="15"/>
      <c r="AAE43" s="15"/>
      <c r="AAF43" s="15"/>
      <c r="AAG43" s="15"/>
      <c r="AAH43" s="15"/>
      <c r="AAI43" s="15"/>
      <c r="AAJ43" s="15"/>
      <c r="AAK43" s="15"/>
      <c r="AAL43" s="15"/>
      <c r="AAM43" s="15"/>
      <c r="AAN43" s="15"/>
      <c r="AAO43" s="15"/>
      <c r="AAP43" s="15"/>
      <c r="AAQ43" s="15"/>
      <c r="AAR43" s="15"/>
      <c r="AAS43" s="15"/>
      <c r="AAT43" s="15"/>
      <c r="AAU43" s="15"/>
      <c r="AAV43" s="15"/>
      <c r="AAW43" s="15"/>
      <c r="AAX43" s="15"/>
      <c r="AAY43" s="15"/>
      <c r="AAZ43" s="15"/>
      <c r="ABA43" s="15"/>
      <c r="ABB43" s="15"/>
      <c r="ABC43" s="15"/>
      <c r="ABD43" s="15"/>
      <c r="ABE43" s="15"/>
      <c r="ABF43" s="15"/>
      <c r="ABG43" s="15"/>
      <c r="ABH43" s="15"/>
      <c r="ABI43" s="15"/>
      <c r="ABJ43" s="15"/>
      <c r="ABK43" s="15"/>
      <c r="ABL43" s="15"/>
      <c r="ABM43" s="15"/>
      <c r="ABN43" s="15"/>
      <c r="ABO43" s="15"/>
      <c r="ABP43" s="15"/>
      <c r="ABQ43" s="15"/>
      <c r="ABR43" s="15"/>
      <c r="ABS43" s="15"/>
      <c r="ABT43" s="15"/>
      <c r="ABU43" s="15"/>
      <c r="ABV43" s="15"/>
      <c r="ABW43" s="15"/>
      <c r="ABX43" s="15"/>
      <c r="ABY43" s="15"/>
      <c r="ABZ43" s="15"/>
      <c r="ACA43" s="15"/>
      <c r="ACB43" s="15"/>
      <c r="ACC43" s="15"/>
      <c r="ACD43" s="15"/>
      <c r="ACE43" s="15"/>
      <c r="ACF43" s="15"/>
      <c r="ACG43" s="15"/>
      <c r="ACH43" s="15"/>
      <c r="ACI43" s="15"/>
      <c r="ACJ43" s="15"/>
      <c r="ACK43" s="15"/>
      <c r="ACL43" s="15"/>
      <c r="ACM43" s="15"/>
      <c r="ACN43" s="15"/>
      <c r="ACO43" s="15"/>
      <c r="ACP43" s="15"/>
      <c r="ACQ43" s="15"/>
      <c r="ACR43" s="15"/>
      <c r="ACS43" s="15"/>
      <c r="ACT43" s="15"/>
      <c r="ACU43" s="15"/>
      <c r="ACV43" s="15"/>
      <c r="ACW43" s="15"/>
      <c r="ACX43" s="15"/>
      <c r="ACY43" s="15"/>
      <c r="ACZ43" s="15"/>
      <c r="ADA43" s="15"/>
      <c r="ADB43" s="15"/>
      <c r="ADC43" s="15"/>
      <c r="ADD43" s="15"/>
      <c r="ADE43" s="15"/>
      <c r="ADF43" s="15"/>
      <c r="ADG43" s="15"/>
      <c r="ADH43" s="15"/>
      <c r="ADI43" s="15"/>
      <c r="ADJ43" s="15"/>
      <c r="ADK43" s="15"/>
      <c r="ADL43" s="15"/>
      <c r="ADM43" s="15"/>
      <c r="ADN43" s="15"/>
      <c r="ADO43" s="15"/>
      <c r="ADP43" s="15"/>
      <c r="ADQ43" s="15"/>
      <c r="ADR43" s="15"/>
      <c r="ADS43" s="15"/>
      <c r="ADT43" s="15"/>
      <c r="ADU43" s="15"/>
      <c r="ADV43" s="15"/>
      <c r="ADW43" s="15"/>
      <c r="ADX43" s="15"/>
      <c r="ADY43" s="15"/>
      <c r="ADZ43" s="15"/>
      <c r="AEA43" s="15"/>
      <c r="AEB43" s="15"/>
      <c r="AEC43" s="15"/>
      <c r="AED43" s="15"/>
      <c r="AEE43" s="15"/>
      <c r="AEF43" s="15"/>
      <c r="AEG43" s="15"/>
      <c r="AEH43" s="15"/>
      <c r="AEI43" s="15"/>
      <c r="AEJ43" s="15"/>
      <c r="AEK43" s="15"/>
      <c r="AEL43" s="15"/>
      <c r="AEM43" s="15"/>
      <c r="AEN43" s="15"/>
      <c r="AEO43" s="15"/>
      <c r="AEP43" s="15"/>
      <c r="AEQ43" s="15"/>
      <c r="AER43" s="15"/>
      <c r="AES43" s="15"/>
      <c r="AET43" s="15"/>
      <c r="AEU43" s="15"/>
      <c r="AEV43" s="15"/>
      <c r="AEW43" s="15"/>
      <c r="AEX43" s="15"/>
      <c r="AEY43" s="15"/>
      <c r="AEZ43" s="15"/>
      <c r="AFA43" s="15"/>
      <c r="AFB43" s="15"/>
      <c r="AFC43" s="15"/>
      <c r="AFD43" s="15"/>
      <c r="AFE43" s="15"/>
      <c r="AFF43" s="15"/>
      <c r="AFG43" s="15"/>
      <c r="AFH43" s="15"/>
      <c r="AFI43" s="15"/>
      <c r="AFJ43" s="15"/>
      <c r="AFK43" s="15"/>
      <c r="AFL43" s="15"/>
      <c r="AFM43" s="15"/>
      <c r="AFN43" s="15"/>
      <c r="AFO43" s="15"/>
      <c r="AFP43" s="15"/>
      <c r="AFQ43" s="15"/>
      <c r="AFR43" s="15"/>
      <c r="AFS43" s="15"/>
      <c r="AFT43" s="15"/>
      <c r="AFU43" s="15"/>
      <c r="AFV43" s="15"/>
      <c r="AFW43" s="15"/>
      <c r="AFX43" s="15"/>
      <c r="AFY43" s="15"/>
      <c r="AFZ43" s="15"/>
      <c r="AGA43" s="15"/>
      <c r="AGB43" s="15"/>
      <c r="AGC43" s="15"/>
      <c r="AGD43" s="15"/>
      <c r="AGE43" s="15"/>
      <c r="AGF43" s="15"/>
      <c r="AGG43" s="15"/>
      <c r="AGH43" s="15"/>
      <c r="AGI43" s="15"/>
      <c r="AGJ43" s="15"/>
      <c r="AGK43" s="15"/>
      <c r="AGL43" s="15"/>
      <c r="AGM43" s="15"/>
      <c r="AGN43" s="15"/>
      <c r="AGO43" s="15"/>
      <c r="AGP43" s="15"/>
      <c r="AGQ43" s="15"/>
      <c r="AGR43" s="15"/>
      <c r="AGS43" s="15"/>
      <c r="AGT43" s="15"/>
      <c r="AGU43" s="15"/>
      <c r="AGV43" s="15"/>
      <c r="AGW43" s="15"/>
      <c r="AGX43" s="15"/>
      <c r="AGY43" s="15"/>
      <c r="AGZ43" s="15"/>
      <c r="AHA43" s="15"/>
      <c r="AHB43" s="15"/>
      <c r="AHC43" s="15"/>
      <c r="AHD43" s="15"/>
      <c r="AHE43" s="15"/>
      <c r="AHF43" s="15"/>
      <c r="AHG43" s="15"/>
      <c r="AHH43" s="15"/>
      <c r="AHI43" s="15"/>
      <c r="AHJ43" s="15"/>
      <c r="AHK43" s="15"/>
      <c r="AHL43" s="15"/>
      <c r="AHM43" s="15"/>
      <c r="AHN43" s="15"/>
      <c r="AHO43" s="15"/>
      <c r="AHP43" s="15"/>
      <c r="AHQ43" s="15"/>
      <c r="AHR43" s="15"/>
      <c r="AHS43" s="15"/>
      <c r="AHT43" s="15"/>
      <c r="AHU43" s="15"/>
      <c r="AHV43" s="15"/>
      <c r="AHW43" s="15"/>
      <c r="AHX43" s="15"/>
      <c r="AHY43" s="15"/>
      <c r="AHZ43" s="15"/>
      <c r="AIA43" s="15"/>
      <c r="AIB43" s="15"/>
      <c r="AIC43" s="15"/>
      <c r="AID43" s="15"/>
      <c r="AIE43" s="15"/>
      <c r="AIF43" s="15"/>
      <c r="AIG43" s="15"/>
      <c r="AIH43" s="15"/>
      <c r="AII43" s="15"/>
      <c r="AIJ43" s="15"/>
      <c r="AIK43" s="15"/>
      <c r="AIL43" s="15"/>
      <c r="AIM43" s="15"/>
      <c r="AIN43" s="15"/>
      <c r="AIO43" s="15"/>
      <c r="AIP43" s="15"/>
      <c r="AIQ43" s="15"/>
      <c r="AIR43" s="15"/>
      <c r="AIS43" s="15"/>
      <c r="AIT43" s="15"/>
      <c r="AIU43" s="15"/>
      <c r="AIV43" s="15"/>
      <c r="AIW43" s="15"/>
      <c r="AIX43" s="15"/>
      <c r="AIY43" s="15"/>
      <c r="AIZ43" s="15"/>
      <c r="AJA43" s="15"/>
      <c r="AJB43" s="15"/>
      <c r="AJC43" s="15"/>
      <c r="AJD43" s="15"/>
      <c r="AJE43" s="15"/>
      <c r="AJF43" s="15"/>
      <c r="AJG43" s="15"/>
      <c r="AJH43" s="15"/>
      <c r="AJI43" s="15"/>
      <c r="AJJ43" s="15"/>
      <c r="AJK43" s="15"/>
      <c r="AJL43" s="15"/>
      <c r="AJM43" s="15"/>
      <c r="AJN43" s="15"/>
      <c r="AJO43" s="15"/>
      <c r="AJP43" s="15"/>
      <c r="AJQ43" s="15"/>
      <c r="AJR43" s="15"/>
      <c r="AJS43" s="15"/>
      <c r="AJT43" s="15"/>
      <c r="AJU43" s="15"/>
      <c r="AJV43" s="15"/>
      <c r="AJW43" s="15"/>
      <c r="AJX43" s="15"/>
      <c r="AJY43" s="15"/>
      <c r="AJZ43" s="15"/>
      <c r="AKA43" s="15"/>
      <c r="AKB43" s="15"/>
      <c r="AKC43" s="15"/>
      <c r="AKD43" s="15"/>
      <c r="AKE43" s="15"/>
      <c r="AKF43" s="15"/>
      <c r="AKG43" s="15"/>
      <c r="AKH43" s="15"/>
      <c r="AKI43" s="15"/>
      <c r="AKJ43" s="15"/>
      <c r="AKK43" s="15"/>
      <c r="AKL43" s="15"/>
      <c r="AKM43" s="15"/>
      <c r="AKN43" s="15"/>
      <c r="AKO43" s="15"/>
      <c r="AKP43" s="15"/>
      <c r="AKQ43" s="15"/>
      <c r="AKR43" s="15"/>
      <c r="AKS43" s="15"/>
      <c r="AKT43" s="15"/>
      <c r="AKU43" s="15"/>
      <c r="AKV43" s="15"/>
      <c r="AKW43" s="15"/>
      <c r="AKX43" s="15"/>
      <c r="AKY43" s="15"/>
      <c r="AKZ43" s="15"/>
      <c r="ALA43" s="15"/>
      <c r="ALB43" s="15"/>
      <c r="ALC43" s="15"/>
      <c r="ALD43" s="15"/>
      <c r="ALE43" s="15"/>
      <c r="ALF43" s="15"/>
      <c r="ALG43" s="15"/>
      <c r="ALH43" s="15"/>
      <c r="ALI43" s="15"/>
      <c r="ALJ43" s="15"/>
      <c r="ALK43" s="15"/>
      <c r="ALL43" s="15"/>
      <c r="ALM43" s="15"/>
      <c r="ALN43" s="15"/>
      <c r="ALO43" s="15"/>
      <c r="ALP43" s="15"/>
      <c r="ALQ43" s="15"/>
      <c r="ALR43" s="15"/>
      <c r="ALS43" s="15"/>
      <c r="ALT43" s="15"/>
      <c r="ALU43" s="15"/>
      <c r="ALV43" s="15"/>
      <c r="ALW43" s="15"/>
      <c r="ALX43" s="15"/>
      <c r="ALY43" s="15"/>
      <c r="ALZ43" s="15"/>
      <c r="AMA43" s="15"/>
      <c r="AMB43" s="15"/>
      <c r="AMC43" s="15"/>
      <c r="AMD43" s="15"/>
      <c r="AME43" s="15"/>
      <c r="AMF43" s="15"/>
      <c r="AMG43" s="15"/>
      <c r="AMH43" s="15"/>
      <c r="AMI43" s="15"/>
      <c r="AMJ43" s="15"/>
      <c r="AMK43" s="15"/>
      <c r="AML43" s="15"/>
      <c r="AMM43" s="15"/>
      <c r="AMN43" s="15"/>
      <c r="AMO43" s="15"/>
      <c r="AMP43" s="15"/>
      <c r="AMQ43" s="15"/>
      <c r="AMR43" s="15"/>
      <c r="AMS43" s="15"/>
      <c r="AMT43" s="15"/>
      <c r="AMU43" s="15"/>
      <c r="AMV43" s="15"/>
      <c r="AMW43" s="15"/>
      <c r="AMX43" s="15"/>
      <c r="AMY43" s="15"/>
      <c r="AMZ43" s="15"/>
      <c r="ANA43" s="15"/>
      <c r="ANB43" s="15"/>
      <c r="ANC43" s="15"/>
      <c r="AND43" s="15"/>
      <c r="ANE43" s="15"/>
      <c r="ANF43" s="15"/>
      <c r="ANG43" s="15"/>
      <c r="ANH43" s="15"/>
      <c r="ANI43" s="15"/>
      <c r="ANJ43" s="15"/>
      <c r="ANK43" s="15"/>
      <c r="ANL43" s="15"/>
      <c r="ANM43" s="15"/>
      <c r="ANN43" s="15"/>
      <c r="ANO43" s="15"/>
      <c r="ANP43" s="15"/>
      <c r="ANQ43" s="15"/>
      <c r="ANR43" s="15"/>
      <c r="ANS43" s="15"/>
      <c r="ANT43" s="15"/>
      <c r="ANU43" s="15"/>
      <c r="ANV43" s="15"/>
      <c r="ANW43" s="15"/>
      <c r="ANX43" s="15"/>
      <c r="ANY43" s="15"/>
      <c r="ANZ43" s="15"/>
      <c r="AOA43" s="15"/>
      <c r="AOB43" s="15"/>
      <c r="AOC43" s="15"/>
      <c r="AOD43" s="15"/>
      <c r="AOE43" s="15"/>
      <c r="AOF43" s="15"/>
      <c r="AOG43" s="15"/>
      <c r="AOH43" s="15"/>
      <c r="AOI43" s="15"/>
      <c r="AOJ43" s="15"/>
      <c r="AOK43" s="15"/>
      <c r="AOL43" s="15"/>
      <c r="AOM43" s="15"/>
      <c r="AON43" s="15"/>
      <c r="AOO43" s="15"/>
      <c r="AOP43" s="15"/>
      <c r="AOQ43" s="15"/>
      <c r="AOR43" s="15"/>
      <c r="AOS43" s="15"/>
      <c r="AOT43" s="15"/>
      <c r="AOU43" s="15"/>
      <c r="AOV43" s="15"/>
      <c r="AOW43" s="15"/>
      <c r="AOX43" s="15"/>
      <c r="AOY43" s="15"/>
      <c r="AOZ43" s="15"/>
      <c r="APA43" s="15"/>
      <c r="APB43" s="15"/>
      <c r="APC43" s="15"/>
      <c r="APD43" s="15"/>
      <c r="APE43" s="15"/>
      <c r="APF43" s="15"/>
      <c r="APG43" s="15"/>
      <c r="APH43" s="15"/>
      <c r="API43" s="15"/>
      <c r="APJ43" s="15"/>
      <c r="APK43" s="15"/>
      <c r="APL43" s="15"/>
      <c r="APM43" s="15"/>
      <c r="APN43" s="15"/>
      <c r="APO43" s="15"/>
      <c r="APP43" s="15"/>
      <c r="APQ43" s="15"/>
      <c r="APR43" s="15"/>
      <c r="APS43" s="15"/>
      <c r="APT43" s="15"/>
      <c r="APU43" s="15"/>
      <c r="APV43" s="15"/>
      <c r="APW43" s="15"/>
      <c r="APX43" s="15"/>
      <c r="APY43" s="15"/>
      <c r="APZ43" s="15"/>
      <c r="AQA43" s="15"/>
      <c r="AQB43" s="15"/>
      <c r="AQC43" s="15"/>
      <c r="AQD43" s="15"/>
      <c r="AQE43" s="15"/>
      <c r="AQF43" s="15"/>
      <c r="AQG43" s="15"/>
      <c r="AQH43" s="15"/>
      <c r="AQI43" s="15"/>
      <c r="AQJ43" s="15"/>
      <c r="AQK43" s="15"/>
      <c r="AQL43" s="15"/>
      <c r="AQM43" s="15"/>
      <c r="AQN43" s="15"/>
      <c r="AQO43" s="15"/>
      <c r="AQP43" s="15"/>
      <c r="AQQ43" s="15"/>
      <c r="AQR43" s="15"/>
      <c r="AQS43" s="15"/>
      <c r="AQT43" s="15"/>
      <c r="AQU43" s="15"/>
      <c r="AQV43" s="15"/>
      <c r="AQW43" s="15"/>
      <c r="AQX43" s="15"/>
      <c r="AQY43" s="15"/>
      <c r="AQZ43" s="15"/>
      <c r="ARA43" s="15"/>
      <c r="ARB43" s="15"/>
      <c r="ARC43" s="15"/>
      <c r="ARD43" s="15"/>
      <c r="ARE43" s="15"/>
      <c r="ARF43" s="15"/>
      <c r="ARG43" s="15"/>
      <c r="ARH43" s="15"/>
      <c r="ARI43" s="15"/>
      <c r="ARJ43" s="15"/>
      <c r="ARK43" s="15"/>
      <c r="ARL43" s="15"/>
      <c r="ARM43" s="15"/>
      <c r="ARN43" s="15"/>
      <c r="ARO43" s="15"/>
      <c r="ARP43" s="15"/>
      <c r="ARQ43" s="15"/>
      <c r="ARR43" s="15"/>
      <c r="ARS43" s="15"/>
      <c r="ART43" s="15"/>
      <c r="ARU43" s="15"/>
      <c r="ARV43" s="15"/>
      <c r="ARW43" s="15"/>
      <c r="ARX43" s="15"/>
      <c r="ARY43" s="15"/>
      <c r="ARZ43" s="15"/>
      <c r="ASA43" s="15"/>
      <c r="ASB43" s="15"/>
      <c r="ASC43" s="15"/>
      <c r="ASD43" s="15"/>
      <c r="ASE43" s="15"/>
      <c r="ASF43" s="15"/>
      <c r="ASG43" s="15"/>
      <c r="ASH43" s="15"/>
      <c r="ASI43" s="15"/>
      <c r="ASJ43" s="15"/>
      <c r="ASK43" s="15"/>
      <c r="ASL43" s="15"/>
      <c r="ASM43" s="15"/>
      <c r="ASN43" s="15"/>
      <c r="ASO43" s="15"/>
      <c r="ASP43" s="15"/>
      <c r="ASQ43" s="15"/>
      <c r="ASR43" s="15"/>
      <c r="ASS43" s="15"/>
      <c r="AST43" s="15"/>
      <c r="ASU43" s="15"/>
      <c r="ASV43" s="15"/>
      <c r="ASW43" s="15"/>
      <c r="ASX43" s="15"/>
      <c r="ASY43" s="15"/>
      <c r="ASZ43" s="15"/>
      <c r="ATA43" s="15"/>
      <c r="ATB43" s="15"/>
      <c r="ATC43" s="15"/>
      <c r="ATD43" s="15"/>
      <c r="ATE43" s="15"/>
      <c r="ATF43" s="15"/>
      <c r="ATG43" s="15"/>
      <c r="ATH43" s="15"/>
      <c r="ATI43" s="15"/>
      <c r="ATJ43" s="15"/>
      <c r="ATK43" s="15"/>
      <c r="ATL43" s="15"/>
      <c r="ATM43" s="15"/>
      <c r="ATN43" s="15"/>
      <c r="ATO43" s="15"/>
      <c r="ATP43" s="15"/>
      <c r="ATQ43" s="15"/>
      <c r="ATR43" s="15"/>
      <c r="ATS43" s="15"/>
      <c r="ATT43" s="15"/>
      <c r="ATU43" s="15"/>
      <c r="ATV43" s="15"/>
      <c r="ATW43" s="15"/>
      <c r="ATX43" s="15"/>
      <c r="ATY43" s="15"/>
      <c r="ATZ43" s="15"/>
      <c r="AUA43" s="15"/>
      <c r="AUB43" s="15"/>
      <c r="AUC43" s="15"/>
      <c r="AUD43" s="15"/>
      <c r="AUE43" s="15"/>
      <c r="AUF43" s="15"/>
      <c r="AUG43" s="15"/>
      <c r="AUH43" s="15"/>
      <c r="AUI43" s="15"/>
      <c r="AUJ43" s="15"/>
      <c r="AUK43" s="15"/>
      <c r="AUL43" s="15"/>
      <c r="AUM43" s="15"/>
      <c r="AUN43" s="15"/>
      <c r="AUO43" s="15"/>
      <c r="AUP43" s="15"/>
      <c r="AUQ43" s="15"/>
      <c r="AUR43" s="15"/>
      <c r="AUS43" s="15"/>
      <c r="AUT43" s="15"/>
      <c r="AUU43" s="15"/>
      <c r="AUV43" s="15"/>
      <c r="AUW43" s="15"/>
      <c r="AUX43" s="15"/>
      <c r="AUY43" s="15"/>
      <c r="AUZ43" s="15"/>
      <c r="AVA43" s="15"/>
      <c r="AVB43" s="15"/>
      <c r="AVC43" s="15"/>
      <c r="AVD43" s="15"/>
      <c r="AVE43" s="15"/>
      <c r="AVF43" s="15"/>
      <c r="AVG43" s="15"/>
      <c r="AVH43" s="15"/>
      <c r="AVI43" s="15"/>
      <c r="AVJ43" s="15"/>
      <c r="AVK43" s="15"/>
      <c r="AVL43" s="15"/>
      <c r="AVM43" s="15"/>
      <c r="AVN43" s="15"/>
      <c r="AVO43" s="15"/>
      <c r="AVP43" s="15"/>
      <c r="AVQ43" s="15"/>
      <c r="AVR43" s="15"/>
      <c r="AVS43" s="15"/>
      <c r="AVT43" s="15"/>
      <c r="AVU43" s="15"/>
      <c r="AVV43" s="15"/>
      <c r="AVW43" s="15"/>
      <c r="AVX43" s="15"/>
      <c r="AVY43" s="15"/>
      <c r="AVZ43" s="15"/>
      <c r="AWA43" s="15"/>
      <c r="AWB43" s="15"/>
      <c r="AWC43" s="15"/>
      <c r="AWD43" s="15"/>
      <c r="AWE43" s="15"/>
      <c r="AWF43" s="15"/>
      <c r="AWG43" s="15"/>
      <c r="AWH43" s="15"/>
      <c r="AWI43" s="15"/>
      <c r="AWJ43" s="15"/>
      <c r="AWK43" s="15"/>
      <c r="AWL43" s="15"/>
      <c r="AWM43" s="15"/>
      <c r="AWN43" s="15"/>
      <c r="AWO43" s="15"/>
      <c r="AWP43" s="15"/>
      <c r="AWQ43" s="15"/>
      <c r="AWR43" s="15"/>
      <c r="AWS43" s="15"/>
      <c r="AWT43" s="15"/>
      <c r="AWU43" s="15"/>
      <c r="AWV43" s="15"/>
      <c r="AWW43" s="15"/>
      <c r="AWX43" s="15"/>
      <c r="AWY43" s="15"/>
      <c r="AWZ43" s="15"/>
      <c r="AXA43" s="15"/>
      <c r="AXB43" s="15"/>
      <c r="AXC43" s="15"/>
      <c r="AXD43" s="15"/>
      <c r="AXE43" s="15"/>
      <c r="AXF43" s="15"/>
      <c r="AXG43" s="15"/>
      <c r="AXH43" s="15"/>
      <c r="AXI43" s="15"/>
      <c r="AXJ43" s="15"/>
      <c r="AXK43" s="15"/>
      <c r="AXL43" s="15"/>
      <c r="AXM43" s="15"/>
      <c r="AXN43" s="15"/>
      <c r="AXO43" s="15"/>
      <c r="AXP43" s="15"/>
      <c r="AXQ43" s="15"/>
      <c r="AXR43" s="15"/>
      <c r="AXS43" s="15"/>
      <c r="AXT43" s="15"/>
      <c r="AXU43" s="15"/>
      <c r="AXV43" s="15"/>
      <c r="AXW43" s="15"/>
      <c r="AXX43" s="15"/>
      <c r="AXY43" s="15"/>
      <c r="AXZ43" s="15"/>
      <c r="AYA43" s="15"/>
      <c r="AYB43" s="15"/>
      <c r="AYC43" s="15"/>
      <c r="AYD43" s="15"/>
      <c r="AYE43" s="15"/>
      <c r="AYF43" s="15"/>
      <c r="AYG43" s="15"/>
      <c r="AYH43" s="15"/>
      <c r="AYI43" s="15"/>
      <c r="AYJ43" s="15"/>
      <c r="AYK43" s="15"/>
      <c r="AYL43" s="15"/>
      <c r="AYM43" s="15"/>
      <c r="AYN43" s="15"/>
      <c r="AYO43" s="15"/>
      <c r="AYP43" s="15"/>
      <c r="AYQ43" s="15"/>
      <c r="AYR43" s="15"/>
      <c r="AYS43" s="15"/>
      <c r="AYT43" s="15"/>
      <c r="AYU43" s="15"/>
      <c r="AYV43" s="15"/>
      <c r="AYW43" s="15"/>
      <c r="AYX43" s="15"/>
      <c r="AYY43" s="15"/>
      <c r="AYZ43" s="15"/>
      <c r="AZA43" s="15"/>
      <c r="AZB43" s="15"/>
      <c r="AZC43" s="15"/>
      <c r="AZD43" s="15"/>
      <c r="AZE43" s="15"/>
      <c r="AZF43" s="15"/>
      <c r="AZG43" s="15"/>
      <c r="AZH43" s="15"/>
      <c r="AZI43" s="15"/>
      <c r="AZJ43" s="15"/>
      <c r="AZK43" s="15"/>
      <c r="AZL43" s="15"/>
      <c r="AZM43" s="15"/>
      <c r="AZN43" s="15"/>
      <c r="AZO43" s="15"/>
      <c r="AZP43" s="15"/>
      <c r="AZQ43" s="15"/>
      <c r="AZR43" s="15"/>
      <c r="AZS43" s="15"/>
      <c r="AZT43" s="15"/>
      <c r="AZU43" s="15"/>
      <c r="AZV43" s="15"/>
      <c r="AZW43" s="15"/>
      <c r="AZX43" s="15"/>
      <c r="AZY43" s="15"/>
      <c r="AZZ43" s="15"/>
      <c r="BAA43" s="15"/>
      <c r="BAB43" s="15"/>
      <c r="BAC43" s="15"/>
      <c r="BAD43" s="15"/>
      <c r="BAE43" s="15"/>
      <c r="BAF43" s="15"/>
      <c r="BAG43" s="15"/>
      <c r="BAH43" s="15"/>
      <c r="BAI43" s="15"/>
      <c r="BAJ43" s="15"/>
      <c r="BAK43" s="15"/>
      <c r="BAL43" s="15"/>
      <c r="BAM43" s="15"/>
      <c r="BAN43" s="15"/>
      <c r="BAO43" s="15"/>
      <c r="BAP43" s="15"/>
      <c r="BAQ43" s="15"/>
      <c r="BAR43" s="15"/>
      <c r="BAS43" s="15"/>
      <c r="BAT43" s="15"/>
      <c r="BAU43" s="15"/>
      <c r="BAV43" s="15"/>
      <c r="BAW43" s="15"/>
      <c r="BAX43" s="15"/>
      <c r="BAY43" s="15"/>
      <c r="BAZ43" s="15"/>
      <c r="BBA43" s="15"/>
      <c r="BBB43" s="15"/>
      <c r="BBC43" s="15"/>
      <c r="BBD43" s="15"/>
      <c r="BBE43" s="15"/>
      <c r="BBF43" s="15"/>
      <c r="BBG43" s="15"/>
      <c r="BBH43" s="15"/>
      <c r="BBI43" s="15"/>
      <c r="BBJ43" s="15"/>
      <c r="BBK43" s="15"/>
      <c r="BBL43" s="15"/>
      <c r="BBM43" s="15"/>
      <c r="BBN43" s="15"/>
      <c r="BBO43" s="15"/>
      <c r="BBP43" s="15"/>
      <c r="BBQ43" s="15"/>
      <c r="BBR43" s="15"/>
      <c r="BBS43" s="15"/>
      <c r="BBT43" s="15"/>
      <c r="BBU43" s="15"/>
      <c r="BBV43" s="15"/>
      <c r="BBW43" s="15"/>
      <c r="BBX43" s="15"/>
      <c r="BBY43" s="15"/>
      <c r="BBZ43" s="15"/>
      <c r="BCA43" s="15"/>
      <c r="BCB43" s="15"/>
      <c r="BCC43" s="15"/>
      <c r="BCD43" s="15"/>
      <c r="BCE43" s="15"/>
      <c r="BCF43" s="15"/>
      <c r="BCG43" s="15"/>
      <c r="BCH43" s="15"/>
      <c r="BCI43" s="15"/>
      <c r="BCJ43" s="15"/>
      <c r="BCK43" s="15"/>
      <c r="BCL43" s="15"/>
      <c r="BCM43" s="15"/>
      <c r="BCN43" s="15"/>
      <c r="BCO43" s="15"/>
      <c r="BCP43" s="15"/>
      <c r="BCQ43" s="15"/>
      <c r="BCR43" s="15"/>
      <c r="BCS43" s="15"/>
      <c r="BCT43" s="15"/>
      <c r="BCU43" s="15"/>
      <c r="BCV43" s="15"/>
      <c r="BCW43" s="15"/>
      <c r="BCX43" s="15"/>
      <c r="BCY43" s="15"/>
      <c r="BCZ43" s="15"/>
      <c r="BDA43" s="15"/>
      <c r="BDB43" s="15"/>
      <c r="BDC43" s="15"/>
      <c r="BDD43" s="15"/>
      <c r="BDE43" s="15"/>
      <c r="BDF43" s="15"/>
      <c r="BDG43" s="15"/>
      <c r="BDH43" s="15"/>
      <c r="BDI43" s="15"/>
      <c r="BDJ43" s="15"/>
      <c r="BDK43" s="15"/>
      <c r="BDL43" s="15"/>
      <c r="BDM43" s="15"/>
      <c r="BDN43" s="15"/>
      <c r="BDO43" s="15"/>
      <c r="BDP43" s="15"/>
      <c r="BDQ43" s="15"/>
      <c r="BDR43" s="15"/>
      <c r="BDS43" s="15"/>
      <c r="BDT43" s="15"/>
      <c r="BDU43" s="15"/>
      <c r="BDV43" s="15"/>
      <c r="BDW43" s="15"/>
      <c r="BDX43" s="15"/>
      <c r="BDY43" s="15"/>
      <c r="BDZ43" s="15"/>
      <c r="BEA43" s="15"/>
      <c r="BEB43" s="15"/>
      <c r="BEC43" s="15"/>
      <c r="BED43" s="15"/>
      <c r="BEE43" s="15"/>
      <c r="BEF43" s="15"/>
      <c r="BEG43" s="15"/>
      <c r="BEH43" s="15"/>
      <c r="BEI43" s="15"/>
      <c r="BEJ43" s="15"/>
      <c r="BEK43" s="15"/>
      <c r="BEL43" s="15"/>
      <c r="BEM43" s="15"/>
      <c r="BEN43" s="15"/>
      <c r="BEO43" s="15"/>
      <c r="BEP43" s="15"/>
      <c r="BEQ43" s="15"/>
      <c r="BER43" s="15"/>
      <c r="BES43" s="15"/>
      <c r="BET43" s="15"/>
      <c r="BEU43" s="15"/>
      <c r="BEV43" s="15"/>
      <c r="BEW43" s="15"/>
      <c r="BEX43" s="15"/>
      <c r="BEY43" s="15"/>
      <c r="BEZ43" s="15"/>
      <c r="BFA43" s="15"/>
      <c r="BFB43" s="15"/>
      <c r="BFC43" s="15"/>
      <c r="BFD43" s="15"/>
      <c r="BFE43" s="15"/>
      <c r="BFF43" s="15"/>
      <c r="BFG43" s="15"/>
      <c r="BFH43" s="15"/>
      <c r="BFI43" s="15"/>
      <c r="BFJ43" s="15"/>
      <c r="BFK43" s="15"/>
      <c r="BFL43" s="15"/>
      <c r="BFM43" s="15"/>
      <c r="BFN43" s="15"/>
      <c r="BFO43" s="15"/>
      <c r="BFP43" s="15"/>
      <c r="BFQ43" s="15"/>
      <c r="BFR43" s="15"/>
      <c r="BFS43" s="15"/>
      <c r="BFT43" s="15"/>
      <c r="BFU43" s="15"/>
      <c r="BFV43" s="15"/>
      <c r="BFW43" s="15"/>
      <c r="BFX43" s="15"/>
      <c r="BFY43" s="15"/>
      <c r="BFZ43" s="15"/>
      <c r="BGA43" s="15"/>
      <c r="BGB43" s="15"/>
      <c r="BGC43" s="15"/>
      <c r="BGD43" s="15"/>
      <c r="BGE43" s="15"/>
      <c r="BGF43" s="15"/>
      <c r="BGG43" s="15"/>
      <c r="BGH43" s="15"/>
      <c r="BGI43" s="15"/>
      <c r="BGJ43" s="15"/>
      <c r="BGK43" s="15"/>
      <c r="BGL43" s="15"/>
      <c r="BGM43" s="15"/>
      <c r="BGN43" s="15"/>
      <c r="BGO43" s="15"/>
      <c r="BGP43" s="15"/>
      <c r="BGQ43" s="15"/>
      <c r="BGR43" s="15"/>
      <c r="BGS43" s="15"/>
      <c r="BGT43" s="15"/>
      <c r="BGU43" s="15"/>
      <c r="BGV43" s="15"/>
      <c r="BGW43" s="15"/>
      <c r="BGX43" s="15"/>
      <c r="BGY43" s="15"/>
      <c r="BGZ43" s="15"/>
      <c r="BHA43" s="15"/>
      <c r="BHB43" s="15"/>
      <c r="BHC43" s="15"/>
      <c r="BHD43" s="15"/>
      <c r="BHE43" s="15"/>
      <c r="BHF43" s="15"/>
      <c r="BHG43" s="15"/>
      <c r="BHH43" s="15"/>
      <c r="BHI43" s="15"/>
      <c r="BHJ43" s="15"/>
      <c r="BHK43" s="15"/>
      <c r="BHL43" s="15"/>
      <c r="BHM43" s="15"/>
      <c r="BHN43" s="15"/>
      <c r="BHO43" s="15"/>
      <c r="BHP43" s="15"/>
      <c r="BHQ43" s="15"/>
      <c r="BHR43" s="15"/>
      <c r="BHS43" s="15"/>
      <c r="BHT43" s="15"/>
      <c r="BHU43" s="15"/>
      <c r="BHV43" s="15"/>
      <c r="BHW43" s="15"/>
      <c r="BHX43" s="15"/>
      <c r="BHY43" s="15"/>
      <c r="BHZ43" s="15"/>
      <c r="BIA43" s="15"/>
      <c r="BIB43" s="15"/>
      <c r="BIC43" s="15"/>
      <c r="BID43" s="15"/>
      <c r="BIE43" s="15"/>
      <c r="BIF43" s="15"/>
      <c r="BIG43" s="15"/>
      <c r="BIH43" s="15"/>
      <c r="BII43" s="15"/>
      <c r="BIJ43" s="15"/>
      <c r="BIK43" s="15"/>
      <c r="BIL43" s="15"/>
      <c r="BIM43" s="15"/>
      <c r="BIN43" s="15"/>
      <c r="BIO43" s="15"/>
      <c r="BIP43" s="15"/>
      <c r="BIQ43" s="15"/>
      <c r="BIR43" s="15"/>
      <c r="BIS43" s="15"/>
      <c r="BIT43" s="15"/>
      <c r="BIU43" s="15"/>
      <c r="BIV43" s="15"/>
      <c r="BIW43" s="15"/>
      <c r="BIX43" s="15"/>
      <c r="BIY43" s="15"/>
      <c r="BIZ43" s="15"/>
      <c r="BJA43" s="15"/>
      <c r="BJB43" s="15"/>
      <c r="BJC43" s="15"/>
      <c r="BJD43" s="15"/>
      <c r="BJE43" s="15"/>
      <c r="BJF43" s="15"/>
      <c r="BJG43" s="15"/>
      <c r="BJH43" s="15"/>
      <c r="BJI43" s="15"/>
      <c r="BJJ43" s="15"/>
      <c r="BJK43" s="15"/>
      <c r="BJL43" s="15"/>
      <c r="BJM43" s="15"/>
      <c r="BJN43" s="15"/>
      <c r="BJO43" s="15"/>
      <c r="BJP43" s="15"/>
      <c r="BJQ43" s="15"/>
      <c r="BJR43" s="15"/>
      <c r="BJS43" s="15"/>
      <c r="BJT43" s="15"/>
      <c r="BJU43" s="15"/>
      <c r="BJV43" s="15"/>
      <c r="BJW43" s="15"/>
      <c r="BJX43" s="15"/>
      <c r="BJY43" s="15"/>
      <c r="BJZ43" s="15"/>
      <c r="BKA43" s="15"/>
      <c r="BKB43" s="15"/>
      <c r="BKC43" s="15"/>
      <c r="BKD43" s="15"/>
      <c r="BKE43" s="15"/>
      <c r="BKF43" s="15"/>
      <c r="BKG43" s="15"/>
      <c r="BKH43" s="15"/>
      <c r="BKI43" s="15"/>
      <c r="BKJ43" s="15"/>
      <c r="BKK43" s="15"/>
      <c r="BKL43" s="15"/>
      <c r="BKM43" s="15"/>
      <c r="BKN43" s="15"/>
      <c r="BKO43" s="15"/>
      <c r="BKP43" s="15"/>
      <c r="BKQ43" s="15"/>
      <c r="BKR43" s="15"/>
      <c r="BKS43" s="15"/>
      <c r="BKT43" s="15"/>
      <c r="BKU43" s="15"/>
      <c r="BKV43" s="15"/>
      <c r="BKW43" s="15"/>
      <c r="BKX43" s="15"/>
      <c r="BKY43" s="15"/>
      <c r="BKZ43" s="15"/>
      <c r="BLA43" s="15"/>
      <c r="BLB43" s="15"/>
      <c r="BLC43" s="15"/>
      <c r="BLD43" s="15"/>
      <c r="BLE43" s="15"/>
      <c r="BLF43" s="15"/>
      <c r="BLG43" s="15"/>
      <c r="BLH43" s="15"/>
      <c r="BLI43" s="15"/>
      <c r="BLJ43" s="15"/>
      <c r="BLK43" s="15"/>
      <c r="BLL43" s="15"/>
      <c r="BLM43" s="15"/>
      <c r="BLN43" s="15"/>
      <c r="BLO43" s="15"/>
      <c r="BLP43" s="15"/>
      <c r="BLQ43" s="15"/>
      <c r="BLR43" s="15"/>
      <c r="BLS43" s="15"/>
      <c r="BLT43" s="15"/>
      <c r="BLU43" s="15"/>
      <c r="BLV43" s="15"/>
      <c r="BLW43" s="15"/>
      <c r="BLX43" s="15"/>
      <c r="BLY43" s="15"/>
      <c r="BLZ43" s="15"/>
      <c r="BMA43" s="15"/>
      <c r="BMB43" s="15"/>
      <c r="BMC43" s="15"/>
      <c r="BMD43" s="15"/>
      <c r="BME43" s="15"/>
      <c r="BMF43" s="15"/>
      <c r="BMG43" s="15"/>
      <c r="BMH43" s="15"/>
      <c r="BMI43" s="15"/>
      <c r="BMJ43" s="15"/>
      <c r="BMK43" s="15"/>
      <c r="BML43" s="15"/>
      <c r="BMM43" s="15"/>
      <c r="BMN43" s="15"/>
      <c r="BMO43" s="15"/>
      <c r="BMP43" s="15"/>
      <c r="BMQ43" s="15"/>
      <c r="BMR43" s="15"/>
      <c r="BMS43" s="15"/>
      <c r="BMT43" s="15"/>
      <c r="BMU43" s="15"/>
      <c r="BMV43" s="15"/>
      <c r="BMW43" s="15"/>
      <c r="BMX43" s="15"/>
      <c r="BMY43" s="15"/>
      <c r="BMZ43" s="15"/>
      <c r="BNA43" s="15"/>
      <c r="BNB43" s="15"/>
      <c r="BNC43" s="15"/>
      <c r="BND43" s="15"/>
      <c r="BNE43" s="15"/>
      <c r="BNF43" s="15"/>
      <c r="BNG43" s="15"/>
      <c r="BNH43" s="15"/>
      <c r="BNI43" s="15"/>
      <c r="BNJ43" s="15"/>
      <c r="BNK43" s="15"/>
      <c r="BNL43" s="15"/>
      <c r="BNM43" s="15"/>
      <c r="BNN43" s="15"/>
      <c r="BNO43" s="15"/>
      <c r="BNP43" s="15"/>
      <c r="BNQ43" s="15"/>
      <c r="BNR43" s="15"/>
      <c r="BNS43" s="15"/>
      <c r="BNT43" s="15"/>
      <c r="BNU43" s="15"/>
      <c r="BNV43" s="15"/>
      <c r="BNW43" s="15"/>
      <c r="BNX43" s="15"/>
      <c r="BNY43" s="15"/>
      <c r="BNZ43" s="15"/>
      <c r="BOA43" s="15"/>
      <c r="BOB43" s="15"/>
      <c r="BOC43" s="15"/>
      <c r="BOD43" s="15"/>
      <c r="BOE43" s="15"/>
      <c r="BOF43" s="15"/>
      <c r="BOG43" s="15"/>
      <c r="BOH43" s="15"/>
      <c r="BOI43" s="15"/>
      <c r="BOJ43" s="15"/>
      <c r="BOK43" s="15"/>
      <c r="BOL43" s="15"/>
      <c r="BOM43" s="15"/>
      <c r="BON43" s="15"/>
      <c r="BOO43" s="15"/>
      <c r="BOP43" s="15"/>
      <c r="BOQ43" s="15"/>
      <c r="BOR43" s="15"/>
      <c r="BOS43" s="15"/>
      <c r="BOT43" s="15"/>
      <c r="BOU43" s="15"/>
      <c r="BOV43" s="15"/>
      <c r="BOW43" s="15"/>
      <c r="BOX43" s="15"/>
      <c r="BOY43" s="15"/>
      <c r="BOZ43" s="15"/>
      <c r="BPA43" s="15"/>
      <c r="BPB43" s="15"/>
      <c r="BPC43" s="15"/>
      <c r="BPD43" s="15"/>
      <c r="BPE43" s="15"/>
      <c r="BPF43" s="15"/>
      <c r="BPG43" s="15"/>
      <c r="BPH43" s="15"/>
      <c r="BPI43" s="15"/>
      <c r="BPJ43" s="15"/>
      <c r="BPK43" s="15"/>
      <c r="BPL43" s="15"/>
      <c r="BPM43" s="15"/>
      <c r="BPN43" s="15"/>
      <c r="BPO43" s="15"/>
      <c r="BPP43" s="15"/>
      <c r="BPQ43" s="15"/>
      <c r="BPR43" s="15"/>
      <c r="BPS43" s="15"/>
      <c r="BPT43" s="15"/>
      <c r="BPU43" s="15"/>
      <c r="BPV43" s="15"/>
      <c r="BPW43" s="15"/>
      <c r="BPX43" s="15"/>
      <c r="BPY43" s="15"/>
      <c r="BPZ43" s="15"/>
      <c r="BQA43" s="15"/>
      <c r="BQB43" s="15"/>
      <c r="BQC43" s="15"/>
      <c r="BQD43" s="15"/>
      <c r="BQE43" s="15"/>
      <c r="BQF43" s="15"/>
      <c r="BQG43" s="15"/>
      <c r="BQH43" s="15"/>
      <c r="BQI43" s="15"/>
      <c r="BQJ43" s="15"/>
      <c r="BQK43" s="15"/>
      <c r="BQL43" s="15"/>
      <c r="BQM43" s="15"/>
      <c r="BQN43" s="15"/>
      <c r="BQO43" s="15"/>
      <c r="BQP43" s="15"/>
      <c r="BQQ43" s="15"/>
      <c r="BQR43" s="15"/>
      <c r="BQS43" s="15"/>
      <c r="BQT43" s="15"/>
      <c r="BQU43" s="15"/>
      <c r="BQV43" s="15"/>
      <c r="BQW43" s="15"/>
      <c r="BQX43" s="15"/>
      <c r="BQY43" s="15"/>
      <c r="BQZ43" s="15"/>
      <c r="BRA43" s="15"/>
      <c r="BRB43" s="15"/>
      <c r="BRC43" s="15"/>
      <c r="BRD43" s="15"/>
      <c r="BRE43" s="15"/>
      <c r="BRF43" s="15"/>
      <c r="BRG43" s="15"/>
      <c r="BRH43" s="15"/>
      <c r="BRI43" s="15"/>
      <c r="BRJ43" s="15"/>
      <c r="BRK43" s="15"/>
      <c r="BRL43" s="15"/>
      <c r="BRM43" s="15"/>
      <c r="BRN43" s="15"/>
      <c r="BRO43" s="15"/>
      <c r="BRP43" s="15"/>
      <c r="BRQ43" s="15"/>
      <c r="BRR43" s="15"/>
      <c r="BRS43" s="15"/>
      <c r="BRT43" s="15"/>
      <c r="BRU43" s="15"/>
      <c r="BRV43" s="15"/>
      <c r="BRW43" s="15"/>
      <c r="BRX43" s="15"/>
      <c r="BRY43" s="15"/>
      <c r="BRZ43" s="15"/>
      <c r="BSA43" s="15"/>
      <c r="BSB43" s="15"/>
      <c r="BSC43" s="15"/>
      <c r="BSD43" s="15"/>
      <c r="BSE43" s="15"/>
      <c r="BSF43" s="15"/>
      <c r="BSG43" s="15"/>
      <c r="BSH43" s="15"/>
      <c r="BSI43" s="15"/>
      <c r="BSJ43" s="15"/>
      <c r="BSK43" s="15"/>
      <c r="BSL43" s="15"/>
      <c r="BSM43" s="15"/>
      <c r="BSN43" s="15"/>
      <c r="BSO43" s="15"/>
      <c r="BSP43" s="15"/>
      <c r="BSQ43" s="15"/>
      <c r="BSR43" s="15"/>
      <c r="BSS43" s="15"/>
      <c r="BST43" s="15"/>
      <c r="BSU43" s="15"/>
      <c r="BSV43" s="15"/>
      <c r="BSW43" s="15"/>
      <c r="BSX43" s="15"/>
      <c r="BSY43" s="15"/>
      <c r="BSZ43" s="15"/>
      <c r="BTA43" s="15"/>
      <c r="BTB43" s="15"/>
      <c r="BTC43" s="15"/>
      <c r="BTD43" s="15"/>
      <c r="BTE43" s="15"/>
      <c r="BTF43" s="15"/>
      <c r="BTG43" s="15"/>
      <c r="BTH43" s="15"/>
      <c r="BTI43" s="15"/>
      <c r="BTJ43" s="15"/>
      <c r="BTK43" s="15"/>
      <c r="BTL43" s="15"/>
      <c r="BTM43" s="15"/>
      <c r="BTN43" s="15"/>
      <c r="BTO43" s="15"/>
      <c r="BTP43" s="15"/>
      <c r="BTQ43" s="15"/>
      <c r="BTR43" s="15"/>
      <c r="BTS43" s="15"/>
      <c r="BTT43" s="15"/>
      <c r="BTU43" s="15"/>
      <c r="BTV43" s="15"/>
      <c r="BTW43" s="15"/>
      <c r="BTX43" s="15"/>
      <c r="BTY43" s="15"/>
      <c r="BTZ43" s="15"/>
      <c r="BUA43" s="15"/>
      <c r="BUB43" s="15"/>
      <c r="BUC43" s="15"/>
      <c r="BUD43" s="15"/>
      <c r="BUE43" s="15"/>
      <c r="BUF43" s="15"/>
      <c r="BUG43" s="15"/>
      <c r="BUH43" s="15"/>
      <c r="BUI43" s="15"/>
      <c r="BUJ43" s="15"/>
      <c r="BUK43" s="15"/>
      <c r="BUL43" s="15"/>
      <c r="BUM43" s="15"/>
      <c r="BUN43" s="15"/>
      <c r="BUO43" s="15"/>
      <c r="BUP43" s="15"/>
      <c r="BUQ43" s="15"/>
      <c r="BUR43" s="15"/>
      <c r="BUS43" s="15"/>
      <c r="BUT43" s="15"/>
      <c r="BUU43" s="15"/>
      <c r="BUV43" s="15"/>
      <c r="BUW43" s="15"/>
      <c r="BUX43" s="15"/>
      <c r="BUY43" s="15"/>
      <c r="BUZ43" s="15"/>
      <c r="BVA43" s="15"/>
      <c r="BVB43" s="15"/>
      <c r="BVC43" s="15"/>
      <c r="BVD43" s="15"/>
      <c r="BVE43" s="15"/>
      <c r="BVF43" s="15"/>
      <c r="BVG43" s="15"/>
      <c r="BVH43" s="15"/>
      <c r="BVI43" s="15"/>
      <c r="BVJ43" s="15"/>
      <c r="BVK43" s="15"/>
      <c r="BVL43" s="15"/>
      <c r="BVM43" s="15"/>
      <c r="BVN43" s="15"/>
      <c r="BVO43" s="15"/>
      <c r="BVP43" s="15"/>
      <c r="BVQ43" s="15"/>
      <c r="BVR43" s="15"/>
      <c r="BVS43" s="15"/>
      <c r="BVT43" s="15"/>
      <c r="BVU43" s="15"/>
      <c r="BVV43" s="15"/>
      <c r="BVW43" s="15"/>
      <c r="BVX43" s="15"/>
      <c r="BVY43" s="15"/>
      <c r="BVZ43" s="15"/>
      <c r="BWA43" s="15"/>
      <c r="BWB43" s="15"/>
      <c r="BWC43" s="15"/>
      <c r="BWD43" s="15"/>
      <c r="BWE43" s="15"/>
      <c r="BWF43" s="15"/>
      <c r="BWG43" s="15"/>
      <c r="BWH43" s="15"/>
      <c r="BWI43" s="15"/>
      <c r="BWJ43" s="15"/>
      <c r="BWK43" s="15"/>
      <c r="BWL43" s="15"/>
      <c r="BWM43" s="15"/>
      <c r="BWN43" s="15"/>
      <c r="BWO43" s="15"/>
      <c r="BWP43" s="15"/>
      <c r="BWQ43" s="15"/>
      <c r="BWR43" s="15"/>
      <c r="BWS43" s="15"/>
      <c r="BWT43" s="15"/>
      <c r="BWU43" s="15"/>
      <c r="BWV43" s="15"/>
      <c r="BWW43" s="15"/>
      <c r="BWX43" s="15"/>
      <c r="BWY43" s="15"/>
      <c r="BWZ43" s="15"/>
      <c r="BXA43" s="15"/>
      <c r="BXB43" s="15"/>
      <c r="BXC43" s="15"/>
      <c r="BXD43" s="15"/>
      <c r="BXE43" s="15"/>
      <c r="BXF43" s="15"/>
      <c r="BXG43" s="15"/>
      <c r="BXH43" s="15"/>
      <c r="BXI43" s="15"/>
      <c r="BXJ43" s="15"/>
      <c r="BXK43" s="15"/>
      <c r="BXL43" s="15"/>
      <c r="BXM43" s="15"/>
      <c r="BXN43" s="15"/>
      <c r="BXO43" s="15"/>
      <c r="BXP43" s="15"/>
      <c r="BXQ43" s="15"/>
      <c r="BXR43" s="15"/>
      <c r="BXS43" s="15"/>
      <c r="BXT43" s="15"/>
      <c r="BXU43" s="15"/>
      <c r="BXV43" s="15"/>
      <c r="BXW43" s="15"/>
      <c r="BXX43" s="15"/>
      <c r="BXY43" s="15"/>
      <c r="BXZ43" s="15"/>
      <c r="BYA43" s="15"/>
      <c r="BYB43" s="15"/>
      <c r="BYC43" s="15"/>
      <c r="BYD43" s="15"/>
      <c r="BYE43" s="15"/>
      <c r="BYF43" s="15"/>
      <c r="BYG43" s="15"/>
      <c r="BYH43" s="15"/>
      <c r="BYI43" s="15"/>
      <c r="BYJ43" s="15"/>
      <c r="BYK43" s="15"/>
      <c r="BYL43" s="15"/>
      <c r="BYM43" s="15"/>
      <c r="BYN43" s="15"/>
      <c r="BYO43" s="15"/>
      <c r="BYP43" s="15"/>
      <c r="BYQ43" s="15"/>
      <c r="BYR43" s="15"/>
      <c r="BYS43" s="15"/>
      <c r="BYT43" s="15"/>
      <c r="BYU43" s="15"/>
      <c r="BYV43" s="15"/>
      <c r="BYW43" s="15"/>
      <c r="BYX43" s="15"/>
      <c r="BYY43" s="15"/>
      <c r="BYZ43" s="15"/>
      <c r="BZA43" s="15"/>
      <c r="BZB43" s="15"/>
      <c r="BZC43" s="15"/>
      <c r="BZD43" s="15"/>
      <c r="BZE43" s="15"/>
      <c r="BZF43" s="15"/>
      <c r="BZG43" s="15"/>
      <c r="BZH43" s="15"/>
      <c r="BZI43" s="15"/>
      <c r="BZJ43" s="15"/>
      <c r="BZK43" s="15"/>
      <c r="BZL43" s="15"/>
      <c r="BZM43" s="15"/>
      <c r="BZN43" s="15"/>
      <c r="BZO43" s="15"/>
      <c r="BZP43" s="15"/>
      <c r="BZQ43" s="15"/>
      <c r="BZR43" s="15"/>
      <c r="BZS43" s="15"/>
      <c r="BZT43" s="15"/>
      <c r="BZU43" s="15"/>
      <c r="BZV43" s="15"/>
      <c r="BZW43" s="15"/>
      <c r="BZX43" s="15"/>
      <c r="BZY43" s="15"/>
      <c r="BZZ43" s="15"/>
      <c r="CAA43" s="15"/>
      <c r="CAB43" s="15"/>
      <c r="CAC43" s="15"/>
      <c r="CAD43" s="15"/>
      <c r="CAE43" s="15"/>
      <c r="CAF43" s="15"/>
      <c r="CAG43" s="15"/>
      <c r="CAH43" s="15"/>
      <c r="CAI43" s="15"/>
      <c r="CAJ43" s="15"/>
      <c r="CAK43" s="15"/>
      <c r="CAL43" s="15"/>
      <c r="CAM43" s="15"/>
      <c r="CAN43" s="15"/>
      <c r="CAO43" s="15"/>
      <c r="CAP43" s="15"/>
      <c r="CAQ43" s="15"/>
      <c r="CAR43" s="15"/>
      <c r="CAS43" s="15"/>
      <c r="CAT43" s="15"/>
      <c r="CAU43" s="15"/>
      <c r="CAV43" s="15"/>
      <c r="CAW43" s="15"/>
      <c r="CAX43" s="15"/>
      <c r="CAY43" s="15"/>
      <c r="CAZ43" s="15"/>
      <c r="CBA43" s="15"/>
      <c r="CBB43" s="15"/>
      <c r="CBC43" s="15"/>
      <c r="CBD43" s="15"/>
      <c r="CBE43" s="15"/>
      <c r="CBF43" s="15"/>
      <c r="CBG43" s="15"/>
      <c r="CBH43" s="15"/>
      <c r="CBI43" s="15"/>
      <c r="CBJ43" s="15"/>
      <c r="CBK43" s="15"/>
      <c r="CBL43" s="15"/>
      <c r="CBM43" s="15"/>
      <c r="CBN43" s="15"/>
      <c r="CBO43" s="15"/>
      <c r="CBP43" s="15"/>
      <c r="CBQ43" s="15"/>
      <c r="CBR43" s="15"/>
      <c r="CBS43" s="15"/>
      <c r="CBT43" s="15"/>
      <c r="CBU43" s="15"/>
      <c r="CBV43" s="15"/>
      <c r="CBW43" s="15"/>
      <c r="CBX43" s="15"/>
      <c r="CBY43" s="15"/>
      <c r="CBZ43" s="15"/>
      <c r="CCA43" s="15"/>
      <c r="CCB43" s="15"/>
      <c r="CCC43" s="15"/>
      <c r="CCD43" s="15"/>
      <c r="CCE43" s="15"/>
      <c r="CCF43" s="15"/>
      <c r="CCG43" s="15"/>
      <c r="CCH43" s="15"/>
      <c r="CCI43" s="15"/>
      <c r="CCJ43" s="15"/>
      <c r="CCK43" s="15"/>
      <c r="CCL43" s="15"/>
      <c r="CCM43" s="15"/>
      <c r="CCN43" s="15"/>
      <c r="CCO43" s="15"/>
      <c r="CCP43" s="15"/>
      <c r="CCQ43" s="15"/>
      <c r="CCR43" s="15"/>
      <c r="CCS43" s="15"/>
      <c r="CCT43" s="15"/>
      <c r="CCU43" s="15"/>
      <c r="CCV43" s="15"/>
      <c r="CCW43" s="15"/>
      <c r="CCX43" s="15"/>
      <c r="CCY43" s="15"/>
      <c r="CCZ43" s="15"/>
      <c r="CDA43" s="15"/>
      <c r="CDB43" s="15"/>
      <c r="CDC43" s="15"/>
      <c r="CDD43" s="15"/>
      <c r="CDE43" s="15"/>
      <c r="CDF43" s="15"/>
      <c r="CDG43" s="15"/>
      <c r="CDH43" s="15"/>
      <c r="CDI43" s="15"/>
      <c r="CDJ43" s="15"/>
      <c r="CDK43" s="15"/>
      <c r="CDL43" s="15"/>
      <c r="CDM43" s="15"/>
      <c r="CDN43" s="15"/>
      <c r="CDO43" s="15"/>
      <c r="CDP43" s="15"/>
      <c r="CDQ43" s="15"/>
      <c r="CDR43" s="15"/>
      <c r="CDS43" s="15"/>
      <c r="CDT43" s="15"/>
      <c r="CDU43" s="15"/>
      <c r="CDV43" s="15"/>
      <c r="CDW43" s="15"/>
      <c r="CDX43" s="15"/>
      <c r="CDY43" s="15"/>
      <c r="CDZ43" s="15"/>
      <c r="CEA43" s="15"/>
      <c r="CEB43" s="15"/>
      <c r="CEC43" s="15"/>
      <c r="CED43" s="15"/>
      <c r="CEE43" s="15"/>
      <c r="CEF43" s="15"/>
      <c r="CEG43" s="15"/>
      <c r="CEH43" s="15"/>
      <c r="CEI43" s="15"/>
      <c r="CEJ43" s="15"/>
      <c r="CEK43" s="15"/>
      <c r="CEL43" s="15"/>
      <c r="CEM43" s="15"/>
      <c r="CEN43" s="15"/>
      <c r="CEO43" s="15"/>
      <c r="CEP43" s="15"/>
      <c r="CEQ43" s="15"/>
      <c r="CER43" s="15"/>
      <c r="CES43" s="15"/>
      <c r="CET43" s="15"/>
      <c r="CEU43" s="15"/>
      <c r="CEV43" s="15"/>
      <c r="CEW43" s="15"/>
      <c r="CEX43" s="15"/>
      <c r="CEY43" s="15"/>
      <c r="CEZ43" s="15"/>
      <c r="CFA43" s="15"/>
      <c r="CFB43" s="15"/>
      <c r="CFC43" s="15"/>
      <c r="CFD43" s="15"/>
      <c r="CFE43" s="15"/>
      <c r="CFF43" s="15"/>
      <c r="CFG43" s="15"/>
      <c r="CFH43" s="15"/>
      <c r="CFI43" s="15"/>
      <c r="CFJ43" s="15"/>
      <c r="CFK43" s="15"/>
      <c r="CFL43" s="15"/>
      <c r="CFM43" s="15"/>
      <c r="CFN43" s="15"/>
      <c r="CFO43" s="15"/>
      <c r="CFP43" s="15"/>
      <c r="CFQ43" s="15"/>
      <c r="CFR43" s="15"/>
      <c r="CFS43" s="15"/>
      <c r="CFT43" s="15"/>
      <c r="CFU43" s="15"/>
      <c r="CFV43" s="15"/>
      <c r="CFW43" s="15"/>
      <c r="CFX43" s="15"/>
      <c r="CFY43" s="15"/>
      <c r="CFZ43" s="15"/>
      <c r="CGA43" s="15"/>
      <c r="CGB43" s="15"/>
      <c r="CGC43" s="15"/>
      <c r="CGD43" s="15"/>
      <c r="CGE43" s="15"/>
      <c r="CGF43" s="15"/>
      <c r="CGG43" s="15"/>
      <c r="CGH43" s="15"/>
      <c r="CGI43" s="15"/>
      <c r="CGJ43" s="15"/>
      <c r="CGK43" s="15"/>
      <c r="CGL43" s="15"/>
      <c r="CGM43" s="15"/>
      <c r="CGN43" s="15"/>
      <c r="CGO43" s="15"/>
      <c r="CGP43" s="15"/>
      <c r="CGQ43" s="15"/>
      <c r="CGR43" s="15"/>
      <c r="CGS43" s="15"/>
      <c r="CGT43" s="15"/>
      <c r="CGU43" s="15"/>
      <c r="CGV43" s="15"/>
      <c r="CGW43" s="15"/>
      <c r="CGX43" s="15"/>
      <c r="CGY43" s="15"/>
      <c r="CGZ43" s="15"/>
      <c r="CHA43" s="15"/>
      <c r="CHB43" s="15"/>
      <c r="CHC43" s="15"/>
      <c r="CHD43" s="15"/>
      <c r="CHE43" s="15"/>
      <c r="CHF43" s="15"/>
      <c r="CHG43" s="15"/>
      <c r="CHH43" s="15"/>
      <c r="CHI43" s="15"/>
      <c r="CHJ43" s="15"/>
      <c r="CHK43" s="15"/>
      <c r="CHL43" s="15"/>
      <c r="CHM43" s="15"/>
      <c r="CHN43" s="15"/>
      <c r="CHO43" s="15"/>
      <c r="CHP43" s="15"/>
      <c r="CHQ43" s="15"/>
      <c r="CHR43" s="15"/>
      <c r="CHS43" s="15"/>
      <c r="CHT43" s="15"/>
      <c r="CHU43" s="15"/>
      <c r="CHV43" s="15"/>
      <c r="CHW43" s="15"/>
      <c r="CHX43" s="15"/>
      <c r="CHY43" s="15"/>
      <c r="CHZ43" s="15"/>
      <c r="CIA43" s="15"/>
      <c r="CIB43" s="15"/>
      <c r="CIC43" s="15"/>
      <c r="CID43" s="15"/>
      <c r="CIE43" s="15"/>
      <c r="CIF43" s="15"/>
      <c r="CIG43" s="15"/>
      <c r="CIH43" s="15"/>
      <c r="CII43" s="15"/>
      <c r="CIJ43" s="15"/>
      <c r="CIK43" s="15"/>
      <c r="CIL43" s="15"/>
      <c r="CIM43" s="15"/>
      <c r="CIN43" s="15"/>
      <c r="CIO43" s="15"/>
      <c r="CIP43" s="15"/>
      <c r="CIQ43" s="15"/>
      <c r="CIR43" s="15"/>
      <c r="CIS43" s="15"/>
      <c r="CIT43" s="15"/>
      <c r="CIU43" s="15"/>
      <c r="CIV43" s="15"/>
      <c r="CIW43" s="15"/>
      <c r="CIX43" s="15"/>
      <c r="CIY43" s="15"/>
      <c r="CIZ43" s="15"/>
      <c r="CJA43" s="15"/>
      <c r="CJB43" s="15"/>
      <c r="CJC43" s="15"/>
      <c r="CJD43" s="15"/>
      <c r="CJE43" s="15"/>
      <c r="CJF43" s="15"/>
      <c r="CJG43" s="15"/>
      <c r="CJH43" s="15"/>
      <c r="CJI43" s="15"/>
      <c r="CJJ43" s="15"/>
      <c r="CJK43" s="15"/>
      <c r="CJL43" s="15"/>
      <c r="CJM43" s="15"/>
      <c r="CJN43" s="15"/>
      <c r="CJO43" s="15"/>
      <c r="CJP43" s="15"/>
      <c r="CJQ43" s="15"/>
      <c r="CJR43" s="15"/>
      <c r="CJS43" s="15"/>
      <c r="CJT43" s="15"/>
      <c r="CJU43" s="15"/>
      <c r="CJV43" s="15"/>
      <c r="CJW43" s="15"/>
      <c r="CJX43" s="15"/>
      <c r="CJY43" s="15"/>
      <c r="CJZ43" s="15"/>
      <c r="CKA43" s="15"/>
      <c r="CKB43" s="15"/>
      <c r="CKC43" s="15"/>
      <c r="CKD43" s="15"/>
      <c r="CKE43" s="15"/>
      <c r="CKF43" s="15"/>
      <c r="CKG43" s="15"/>
      <c r="CKH43" s="15"/>
      <c r="CKI43" s="15"/>
      <c r="CKJ43" s="15"/>
      <c r="CKK43" s="15"/>
      <c r="CKL43" s="15"/>
      <c r="CKM43" s="15"/>
      <c r="CKN43" s="15"/>
      <c r="CKO43" s="15"/>
      <c r="CKP43" s="15"/>
      <c r="CKQ43" s="15"/>
      <c r="CKR43" s="15"/>
      <c r="CKS43" s="15"/>
      <c r="CKT43" s="15"/>
      <c r="CKU43" s="15"/>
      <c r="CKV43" s="15"/>
      <c r="CKW43" s="15"/>
      <c r="CKX43" s="15"/>
      <c r="CKY43" s="15"/>
      <c r="CKZ43" s="15"/>
      <c r="CLA43" s="15"/>
      <c r="CLB43" s="15"/>
      <c r="CLC43" s="15"/>
      <c r="CLD43" s="15"/>
      <c r="CLE43" s="15"/>
      <c r="CLF43" s="15"/>
      <c r="CLG43" s="15"/>
      <c r="CLH43" s="15"/>
      <c r="CLI43" s="15"/>
      <c r="CLJ43" s="15"/>
      <c r="CLK43" s="15"/>
      <c r="CLL43" s="15"/>
      <c r="CLM43" s="15"/>
      <c r="CLN43" s="15"/>
      <c r="CLO43" s="15"/>
      <c r="CLP43" s="15"/>
      <c r="CLQ43" s="15"/>
      <c r="CLR43" s="15"/>
      <c r="CLS43" s="15"/>
      <c r="CLT43" s="15"/>
      <c r="CLU43" s="15"/>
      <c r="CLV43" s="15"/>
      <c r="CLW43" s="15"/>
      <c r="CLX43" s="15"/>
      <c r="CLY43" s="15"/>
      <c r="CLZ43" s="15"/>
      <c r="CMA43" s="15"/>
      <c r="CMB43" s="15"/>
      <c r="CMC43" s="15"/>
      <c r="CMD43" s="15"/>
      <c r="CME43" s="15"/>
      <c r="CMF43" s="15"/>
      <c r="CMG43" s="15"/>
      <c r="CMH43" s="15"/>
      <c r="CMI43" s="15"/>
      <c r="CMJ43" s="15"/>
      <c r="CMK43" s="15"/>
      <c r="CML43" s="15"/>
      <c r="CMM43" s="15"/>
      <c r="CMN43" s="15"/>
      <c r="CMO43" s="15"/>
      <c r="CMP43" s="15"/>
      <c r="CMQ43" s="15"/>
      <c r="CMR43" s="15"/>
      <c r="CMS43" s="15"/>
      <c r="CMT43" s="15"/>
      <c r="CMU43" s="15"/>
      <c r="CMV43" s="15"/>
      <c r="CMW43" s="15"/>
      <c r="CMX43" s="15"/>
      <c r="CMY43" s="15"/>
      <c r="CMZ43" s="15"/>
      <c r="CNA43" s="15"/>
      <c r="CNB43" s="15"/>
      <c r="CNC43" s="15"/>
      <c r="CND43" s="15"/>
      <c r="CNE43" s="15"/>
      <c r="CNF43" s="15"/>
      <c r="CNG43" s="15"/>
      <c r="CNH43" s="15"/>
      <c r="CNI43" s="15"/>
      <c r="CNJ43" s="15"/>
      <c r="CNK43" s="15"/>
      <c r="CNL43" s="15"/>
      <c r="CNM43" s="15"/>
      <c r="CNN43" s="15"/>
      <c r="CNO43" s="15"/>
      <c r="CNP43" s="15"/>
      <c r="CNQ43" s="15"/>
      <c r="CNR43" s="15"/>
      <c r="CNS43" s="15"/>
      <c r="CNT43" s="15"/>
      <c r="CNU43" s="15"/>
      <c r="CNV43" s="15"/>
      <c r="CNW43" s="15"/>
      <c r="CNX43" s="15"/>
      <c r="CNY43" s="15"/>
      <c r="CNZ43" s="15"/>
      <c r="COA43" s="15"/>
      <c r="COB43" s="15"/>
      <c r="COC43" s="15"/>
      <c r="COD43" s="15"/>
      <c r="COE43" s="15"/>
      <c r="COF43" s="15"/>
      <c r="COG43" s="15"/>
      <c r="COH43" s="15"/>
      <c r="COI43" s="15"/>
      <c r="COJ43" s="15"/>
      <c r="COK43" s="15"/>
      <c r="COL43" s="15"/>
      <c r="COM43" s="15"/>
      <c r="CON43" s="15"/>
      <c r="COO43" s="15"/>
      <c r="COP43" s="15"/>
      <c r="COQ43" s="15"/>
      <c r="COR43" s="15"/>
      <c r="COS43" s="15"/>
      <c r="COT43" s="15"/>
      <c r="COU43" s="15"/>
      <c r="COV43" s="15"/>
      <c r="COW43" s="15"/>
      <c r="COX43" s="15"/>
      <c r="COY43" s="15"/>
      <c r="COZ43" s="15"/>
      <c r="CPA43" s="15"/>
      <c r="CPB43" s="15"/>
      <c r="CPC43" s="15"/>
      <c r="CPD43" s="15"/>
      <c r="CPE43" s="15"/>
      <c r="CPF43" s="15"/>
      <c r="CPG43" s="15"/>
      <c r="CPH43" s="15"/>
      <c r="CPI43" s="15"/>
      <c r="CPJ43" s="15"/>
      <c r="CPK43" s="15"/>
      <c r="CPL43" s="15"/>
      <c r="CPM43" s="15"/>
      <c r="CPN43" s="15"/>
      <c r="CPO43" s="15"/>
      <c r="CPP43" s="15"/>
      <c r="CPQ43" s="15"/>
      <c r="CPR43" s="15"/>
      <c r="CPS43" s="15"/>
      <c r="CPT43" s="15"/>
      <c r="CPU43" s="15"/>
      <c r="CPV43" s="15"/>
      <c r="CPW43" s="15"/>
      <c r="CPX43" s="15"/>
      <c r="CPY43" s="15"/>
      <c r="CPZ43" s="15"/>
      <c r="CQA43" s="15"/>
      <c r="CQB43" s="15"/>
      <c r="CQC43" s="15"/>
      <c r="CQD43" s="15"/>
      <c r="CQE43" s="15"/>
      <c r="CQF43" s="15"/>
      <c r="CQG43" s="15"/>
      <c r="CQH43" s="15"/>
      <c r="CQI43" s="15"/>
      <c r="CQJ43" s="15"/>
      <c r="CQK43" s="15"/>
      <c r="CQL43" s="15"/>
      <c r="CQM43" s="15"/>
      <c r="CQN43" s="15"/>
      <c r="CQO43" s="15"/>
      <c r="CQP43" s="15"/>
      <c r="CQQ43" s="15"/>
      <c r="CQR43" s="15"/>
      <c r="CQS43" s="15"/>
      <c r="CQT43" s="15"/>
      <c r="CQU43" s="15"/>
      <c r="CQV43" s="15"/>
      <c r="CQW43" s="15"/>
      <c r="CQX43" s="15"/>
      <c r="CQY43" s="15"/>
      <c r="CQZ43" s="15"/>
      <c r="CRA43" s="15"/>
      <c r="CRB43" s="15"/>
      <c r="CRC43" s="15"/>
      <c r="CRD43" s="15"/>
      <c r="CRE43" s="15"/>
      <c r="CRF43" s="15"/>
      <c r="CRG43" s="15"/>
      <c r="CRH43" s="15"/>
      <c r="CRI43" s="15"/>
      <c r="CRJ43" s="15"/>
      <c r="CRK43" s="15"/>
      <c r="CRL43" s="15"/>
      <c r="CRM43" s="15"/>
      <c r="CRN43" s="15"/>
      <c r="CRO43" s="15"/>
      <c r="CRP43" s="15"/>
      <c r="CRQ43" s="15"/>
      <c r="CRR43" s="15"/>
      <c r="CRS43" s="15"/>
      <c r="CRT43" s="15"/>
      <c r="CRU43" s="15"/>
      <c r="CRV43" s="15"/>
      <c r="CRW43" s="15"/>
      <c r="CRX43" s="15"/>
      <c r="CRY43" s="15"/>
      <c r="CRZ43" s="15"/>
      <c r="CSA43" s="15"/>
      <c r="CSB43" s="15"/>
      <c r="CSC43" s="15"/>
      <c r="CSD43" s="15"/>
      <c r="CSE43" s="15"/>
      <c r="CSF43" s="15"/>
      <c r="CSG43" s="15"/>
      <c r="CSH43" s="15"/>
      <c r="CSI43" s="15"/>
      <c r="CSJ43" s="15"/>
      <c r="CSK43" s="15"/>
      <c r="CSL43" s="15"/>
      <c r="CSM43" s="15"/>
      <c r="CSN43" s="15"/>
      <c r="CSO43" s="15"/>
      <c r="CSP43" s="15"/>
      <c r="CSQ43" s="15"/>
      <c r="CSR43" s="15"/>
      <c r="CSS43" s="15"/>
      <c r="CST43" s="15"/>
      <c r="CSU43" s="15"/>
      <c r="CSV43" s="15"/>
      <c r="CSW43" s="15"/>
      <c r="CSX43" s="15"/>
      <c r="CSY43" s="15"/>
      <c r="CSZ43" s="15"/>
      <c r="CTA43" s="15"/>
      <c r="CTB43" s="15"/>
      <c r="CTC43" s="15"/>
      <c r="CTD43" s="15"/>
      <c r="CTE43" s="15"/>
      <c r="CTF43" s="15"/>
      <c r="CTG43" s="15"/>
      <c r="CTH43" s="15"/>
      <c r="CTI43" s="15"/>
      <c r="CTJ43" s="15"/>
      <c r="CTK43" s="15"/>
      <c r="CTL43" s="15"/>
      <c r="CTM43" s="15"/>
      <c r="CTN43" s="15"/>
      <c r="CTO43" s="15"/>
      <c r="CTP43" s="15"/>
      <c r="CTQ43" s="15"/>
      <c r="CTR43" s="15"/>
      <c r="CTS43" s="15"/>
      <c r="CTT43" s="15"/>
      <c r="CTU43" s="15"/>
      <c r="CTV43" s="15"/>
      <c r="CTW43" s="15"/>
      <c r="CTX43" s="15"/>
      <c r="CTY43" s="15"/>
      <c r="CTZ43" s="15"/>
      <c r="CUA43" s="15"/>
      <c r="CUB43" s="15"/>
      <c r="CUC43" s="15"/>
      <c r="CUD43" s="15"/>
      <c r="CUE43" s="15"/>
      <c r="CUF43" s="15"/>
      <c r="CUG43" s="15"/>
      <c r="CUH43" s="15"/>
      <c r="CUI43" s="15"/>
      <c r="CUJ43" s="15"/>
      <c r="CUK43" s="15"/>
      <c r="CUL43" s="15"/>
      <c r="CUM43" s="15"/>
      <c r="CUN43" s="15"/>
      <c r="CUO43" s="15"/>
      <c r="CUP43" s="15"/>
      <c r="CUQ43" s="15"/>
      <c r="CUR43" s="15"/>
      <c r="CUS43" s="15"/>
      <c r="CUT43" s="15"/>
      <c r="CUU43" s="15"/>
      <c r="CUV43" s="15"/>
      <c r="CUW43" s="15"/>
      <c r="CUX43" s="15"/>
      <c r="CUY43" s="15"/>
      <c r="CUZ43" s="15"/>
      <c r="CVA43" s="15"/>
      <c r="CVB43" s="15"/>
      <c r="CVC43" s="15"/>
      <c r="CVD43" s="15"/>
      <c r="CVE43" s="15"/>
      <c r="CVF43" s="15"/>
      <c r="CVG43" s="15"/>
      <c r="CVH43" s="15"/>
      <c r="CVI43" s="15"/>
      <c r="CVJ43" s="15"/>
      <c r="CVK43" s="15"/>
      <c r="CVL43" s="15"/>
      <c r="CVM43" s="15"/>
      <c r="CVN43" s="15"/>
      <c r="CVO43" s="15"/>
      <c r="CVP43" s="15"/>
      <c r="CVQ43" s="15"/>
      <c r="CVR43" s="15"/>
      <c r="CVS43" s="15"/>
      <c r="CVT43" s="15"/>
      <c r="CVU43" s="15"/>
      <c r="CVV43" s="15"/>
      <c r="CVW43" s="15"/>
      <c r="CVX43" s="15"/>
      <c r="CVY43" s="15"/>
      <c r="CVZ43" s="15"/>
      <c r="CWA43" s="15"/>
      <c r="CWB43" s="15"/>
      <c r="CWC43" s="15"/>
      <c r="CWD43" s="15"/>
      <c r="CWE43" s="15"/>
      <c r="CWF43" s="15"/>
      <c r="CWG43" s="15"/>
      <c r="CWH43" s="15"/>
      <c r="CWI43" s="15"/>
      <c r="CWJ43" s="15"/>
      <c r="CWK43" s="15"/>
      <c r="CWL43" s="15"/>
      <c r="CWM43" s="15"/>
      <c r="CWN43" s="15"/>
      <c r="CWO43" s="15"/>
      <c r="CWP43" s="15"/>
      <c r="CWQ43" s="15"/>
      <c r="CWR43" s="15"/>
      <c r="CWS43" s="15"/>
      <c r="CWT43" s="15"/>
      <c r="CWU43" s="15"/>
      <c r="CWV43" s="15"/>
      <c r="CWW43" s="15"/>
      <c r="CWX43" s="15"/>
      <c r="CWY43" s="15"/>
      <c r="CWZ43" s="15"/>
      <c r="CXA43" s="15"/>
      <c r="CXB43" s="15"/>
      <c r="CXC43" s="15"/>
      <c r="CXD43" s="15"/>
      <c r="CXE43" s="15"/>
      <c r="CXF43" s="15"/>
      <c r="CXG43" s="15"/>
      <c r="CXH43" s="15"/>
      <c r="CXI43" s="15"/>
      <c r="CXJ43" s="15"/>
      <c r="CXK43" s="15"/>
      <c r="CXL43" s="15"/>
      <c r="CXM43" s="15"/>
      <c r="CXN43" s="15"/>
      <c r="CXO43" s="15"/>
      <c r="CXP43" s="15"/>
      <c r="CXQ43" s="15"/>
      <c r="CXR43" s="15"/>
      <c r="CXS43" s="15"/>
      <c r="CXT43" s="15"/>
      <c r="CXU43" s="15"/>
      <c r="CXV43" s="15"/>
      <c r="CXW43" s="15"/>
      <c r="CXX43" s="15"/>
      <c r="CXY43" s="15"/>
      <c r="CXZ43" s="15"/>
      <c r="CYA43" s="15"/>
      <c r="CYB43" s="15"/>
      <c r="CYC43" s="15"/>
      <c r="CYD43" s="15"/>
      <c r="CYE43" s="15"/>
      <c r="CYF43" s="15"/>
      <c r="CYG43" s="15"/>
      <c r="CYH43" s="15"/>
      <c r="CYI43" s="15"/>
      <c r="CYJ43" s="15"/>
      <c r="CYK43" s="15"/>
      <c r="CYL43" s="15"/>
      <c r="CYM43" s="15"/>
      <c r="CYN43" s="15"/>
      <c r="CYO43" s="15"/>
      <c r="CYP43" s="15"/>
      <c r="CYQ43" s="15"/>
      <c r="CYR43" s="15"/>
      <c r="CYS43" s="15"/>
      <c r="CYT43" s="15"/>
      <c r="CYU43" s="15"/>
      <c r="CYV43" s="15"/>
      <c r="CYW43" s="15"/>
      <c r="CYX43" s="15"/>
      <c r="CYY43" s="15"/>
      <c r="CYZ43" s="15"/>
      <c r="CZA43" s="15"/>
      <c r="CZB43" s="15"/>
      <c r="CZC43" s="15"/>
      <c r="CZD43" s="15"/>
      <c r="CZE43" s="15"/>
      <c r="CZF43" s="15"/>
      <c r="CZG43" s="15"/>
      <c r="CZH43" s="15"/>
      <c r="CZI43" s="15"/>
      <c r="CZJ43" s="15"/>
      <c r="CZK43" s="15"/>
      <c r="CZL43" s="15"/>
      <c r="CZM43" s="15"/>
      <c r="CZN43" s="15"/>
      <c r="CZO43" s="15"/>
      <c r="CZP43" s="15"/>
      <c r="CZQ43" s="15"/>
      <c r="CZR43" s="15"/>
      <c r="CZS43" s="15"/>
      <c r="CZT43" s="15"/>
      <c r="CZU43" s="15"/>
      <c r="CZV43" s="15"/>
      <c r="CZW43" s="15"/>
      <c r="CZX43" s="15"/>
      <c r="CZY43" s="15"/>
      <c r="CZZ43" s="15"/>
      <c r="DAA43" s="15"/>
      <c r="DAB43" s="15"/>
      <c r="DAC43" s="15"/>
      <c r="DAD43" s="15"/>
      <c r="DAE43" s="15"/>
      <c r="DAF43" s="15"/>
      <c r="DAG43" s="15"/>
      <c r="DAH43" s="15"/>
      <c r="DAI43" s="15"/>
      <c r="DAJ43" s="15"/>
      <c r="DAK43" s="15"/>
      <c r="DAL43" s="15"/>
      <c r="DAM43" s="15"/>
      <c r="DAN43" s="15"/>
      <c r="DAO43" s="15"/>
      <c r="DAP43" s="15"/>
      <c r="DAQ43" s="15"/>
      <c r="DAR43" s="15"/>
      <c r="DAS43" s="15"/>
      <c r="DAT43" s="15"/>
      <c r="DAU43" s="15"/>
      <c r="DAV43" s="15"/>
      <c r="DAW43" s="15"/>
      <c r="DAX43" s="15"/>
      <c r="DAY43" s="15"/>
      <c r="DAZ43" s="15"/>
      <c r="DBA43" s="15"/>
      <c r="DBB43" s="15"/>
      <c r="DBC43" s="15"/>
      <c r="DBD43" s="15"/>
      <c r="DBE43" s="15"/>
      <c r="DBF43" s="15"/>
      <c r="DBG43" s="15"/>
      <c r="DBH43" s="15"/>
      <c r="DBI43" s="15"/>
      <c r="DBJ43" s="15"/>
      <c r="DBK43" s="15"/>
      <c r="DBL43" s="15"/>
      <c r="DBM43" s="15"/>
      <c r="DBN43" s="15"/>
      <c r="DBO43" s="15"/>
      <c r="DBP43" s="15"/>
      <c r="DBQ43" s="15"/>
      <c r="DBR43" s="15"/>
      <c r="DBS43" s="15"/>
      <c r="DBT43" s="15"/>
      <c r="DBU43" s="15"/>
      <c r="DBV43" s="15"/>
      <c r="DBW43" s="15"/>
      <c r="DBX43" s="15"/>
      <c r="DBY43" s="15"/>
      <c r="DBZ43" s="15"/>
      <c r="DCA43" s="15"/>
      <c r="DCB43" s="15"/>
      <c r="DCC43" s="15"/>
      <c r="DCD43" s="15"/>
      <c r="DCE43" s="15"/>
      <c r="DCF43" s="15"/>
      <c r="DCG43" s="15"/>
      <c r="DCH43" s="15"/>
      <c r="DCI43" s="15"/>
      <c r="DCJ43" s="15"/>
      <c r="DCK43" s="15"/>
      <c r="DCL43" s="15"/>
      <c r="DCM43" s="15"/>
      <c r="DCN43" s="15"/>
      <c r="DCO43" s="15"/>
      <c r="DCP43" s="15"/>
      <c r="DCQ43" s="15"/>
      <c r="DCR43" s="15"/>
      <c r="DCS43" s="15"/>
      <c r="DCT43" s="15"/>
      <c r="DCU43" s="15"/>
      <c r="DCV43" s="15"/>
      <c r="DCW43" s="15"/>
      <c r="DCX43" s="15"/>
      <c r="DCY43" s="15"/>
      <c r="DCZ43" s="15"/>
      <c r="DDA43" s="15"/>
      <c r="DDB43" s="15"/>
      <c r="DDC43" s="15"/>
      <c r="DDD43" s="15"/>
      <c r="DDE43" s="15"/>
      <c r="DDF43" s="15"/>
      <c r="DDG43" s="15"/>
      <c r="DDH43" s="15"/>
      <c r="DDI43" s="15"/>
      <c r="DDJ43" s="15"/>
      <c r="DDK43" s="15"/>
      <c r="DDL43" s="15"/>
      <c r="DDM43" s="15"/>
      <c r="DDN43" s="15"/>
      <c r="DDO43" s="15"/>
      <c r="DDP43" s="15"/>
      <c r="DDQ43" s="15"/>
      <c r="DDR43" s="15"/>
      <c r="DDS43" s="15"/>
      <c r="DDT43" s="15"/>
      <c r="DDU43" s="15"/>
      <c r="DDV43" s="15"/>
      <c r="DDW43" s="15"/>
      <c r="DDX43" s="15"/>
      <c r="DDY43" s="15"/>
      <c r="DDZ43" s="15"/>
      <c r="DEA43" s="15"/>
      <c r="DEB43" s="15"/>
      <c r="DEC43" s="15"/>
      <c r="DED43" s="15"/>
      <c r="DEE43" s="15"/>
      <c r="DEF43" s="15"/>
      <c r="DEG43" s="15"/>
      <c r="DEH43" s="15"/>
      <c r="DEI43" s="15"/>
      <c r="DEJ43" s="15"/>
      <c r="DEK43" s="15"/>
      <c r="DEL43" s="15"/>
      <c r="DEM43" s="15"/>
      <c r="DEN43" s="15"/>
      <c r="DEO43" s="15"/>
      <c r="DEP43" s="15"/>
      <c r="DEQ43" s="15"/>
      <c r="DER43" s="15"/>
      <c r="DES43" s="15"/>
      <c r="DET43" s="15"/>
      <c r="DEU43" s="15"/>
      <c r="DEV43" s="15"/>
      <c r="DEW43" s="15"/>
      <c r="DEX43" s="15"/>
      <c r="DEY43" s="15"/>
      <c r="DEZ43" s="15"/>
      <c r="DFA43" s="15"/>
      <c r="DFB43" s="15"/>
      <c r="DFC43" s="15"/>
      <c r="DFD43" s="15"/>
      <c r="DFE43" s="15"/>
      <c r="DFF43" s="15"/>
      <c r="DFG43" s="15"/>
      <c r="DFH43" s="15"/>
      <c r="DFI43" s="15"/>
      <c r="DFJ43" s="15"/>
      <c r="DFK43" s="15"/>
      <c r="DFL43" s="15"/>
      <c r="DFM43" s="15"/>
      <c r="DFN43" s="15"/>
      <c r="DFO43" s="15"/>
      <c r="DFP43" s="15"/>
      <c r="DFQ43" s="15"/>
      <c r="DFR43" s="15"/>
      <c r="DFS43" s="15"/>
      <c r="DFT43" s="15"/>
      <c r="DFU43" s="15"/>
      <c r="DFV43" s="15"/>
      <c r="DFW43" s="15"/>
      <c r="DFX43" s="15"/>
      <c r="DFY43" s="15"/>
      <c r="DFZ43" s="15"/>
      <c r="DGA43" s="15"/>
      <c r="DGB43" s="15"/>
      <c r="DGC43" s="15"/>
      <c r="DGD43" s="15"/>
      <c r="DGE43" s="15"/>
      <c r="DGF43" s="15"/>
      <c r="DGG43" s="15"/>
      <c r="DGH43" s="15"/>
      <c r="DGI43" s="15"/>
      <c r="DGJ43" s="15"/>
      <c r="DGK43" s="15"/>
      <c r="DGL43" s="15"/>
      <c r="DGM43" s="15"/>
      <c r="DGN43" s="15"/>
      <c r="DGO43" s="15"/>
      <c r="DGP43" s="15"/>
      <c r="DGQ43" s="15"/>
      <c r="DGR43" s="15"/>
      <c r="DGS43" s="15"/>
      <c r="DGT43" s="15"/>
      <c r="DGU43" s="15"/>
      <c r="DGV43" s="15"/>
      <c r="DGW43" s="15"/>
      <c r="DGX43" s="15"/>
      <c r="DGY43" s="15"/>
      <c r="DGZ43" s="15"/>
      <c r="DHA43" s="15"/>
      <c r="DHB43" s="15"/>
      <c r="DHC43" s="15"/>
      <c r="DHD43" s="15"/>
      <c r="DHE43" s="15"/>
      <c r="DHF43" s="15"/>
      <c r="DHG43" s="15"/>
      <c r="DHH43" s="15"/>
      <c r="DHI43" s="15"/>
      <c r="DHJ43" s="15"/>
      <c r="DHK43" s="15"/>
      <c r="DHL43" s="15"/>
      <c r="DHM43" s="15"/>
      <c r="DHN43" s="15"/>
      <c r="DHO43" s="15"/>
      <c r="DHP43" s="15"/>
      <c r="DHQ43" s="15"/>
      <c r="DHR43" s="15"/>
      <c r="DHS43" s="15"/>
      <c r="DHT43" s="15"/>
      <c r="DHU43" s="15"/>
      <c r="DHV43" s="15"/>
      <c r="DHW43" s="15"/>
      <c r="DHX43" s="15"/>
      <c r="DHY43" s="15"/>
      <c r="DHZ43" s="15"/>
      <c r="DIA43" s="15"/>
      <c r="DIB43" s="15"/>
      <c r="DIC43" s="15"/>
      <c r="DID43" s="15"/>
      <c r="DIE43" s="15"/>
      <c r="DIF43" s="15"/>
      <c r="DIG43" s="15"/>
      <c r="DIH43" s="15"/>
      <c r="DII43" s="15"/>
      <c r="DIJ43" s="15"/>
      <c r="DIK43" s="15"/>
      <c r="DIL43" s="15"/>
      <c r="DIM43" s="15"/>
      <c r="DIN43" s="15"/>
      <c r="DIO43" s="15"/>
      <c r="DIP43" s="15"/>
      <c r="DIQ43" s="15"/>
      <c r="DIR43" s="15"/>
      <c r="DIS43" s="15"/>
      <c r="DIT43" s="15"/>
      <c r="DIU43" s="15"/>
      <c r="DIV43" s="15"/>
      <c r="DIW43" s="15"/>
      <c r="DIX43" s="15"/>
      <c r="DIY43" s="15"/>
      <c r="DIZ43" s="15"/>
      <c r="DJA43" s="15"/>
      <c r="DJB43" s="15"/>
      <c r="DJC43" s="15"/>
      <c r="DJD43" s="15"/>
      <c r="DJE43" s="15"/>
      <c r="DJF43" s="15"/>
      <c r="DJG43" s="15"/>
      <c r="DJH43" s="15"/>
      <c r="DJI43" s="15"/>
      <c r="DJJ43" s="15"/>
      <c r="DJK43" s="15"/>
      <c r="DJL43" s="15"/>
      <c r="DJM43" s="15"/>
      <c r="DJN43" s="15"/>
      <c r="DJO43" s="15"/>
      <c r="DJP43" s="15"/>
      <c r="DJQ43" s="15"/>
      <c r="DJR43" s="15"/>
      <c r="DJS43" s="15"/>
      <c r="DJT43" s="15"/>
      <c r="DJU43" s="15"/>
      <c r="DJV43" s="15"/>
      <c r="DJW43" s="15"/>
      <c r="DJX43" s="15"/>
      <c r="DJY43" s="15"/>
      <c r="DJZ43" s="15"/>
      <c r="DKA43" s="15"/>
      <c r="DKB43" s="15"/>
      <c r="DKC43" s="15"/>
      <c r="DKD43" s="15"/>
      <c r="DKE43" s="15"/>
      <c r="DKF43" s="15"/>
      <c r="DKG43" s="15"/>
      <c r="DKH43" s="15"/>
      <c r="DKI43" s="15"/>
      <c r="DKJ43" s="15"/>
      <c r="DKK43" s="15"/>
      <c r="DKL43" s="15"/>
      <c r="DKM43" s="15"/>
      <c r="DKN43" s="15"/>
      <c r="DKO43" s="15"/>
      <c r="DKP43" s="15"/>
      <c r="DKQ43" s="15"/>
      <c r="DKR43" s="15"/>
      <c r="DKS43" s="15"/>
      <c r="DKT43" s="15"/>
      <c r="DKU43" s="15"/>
      <c r="DKV43" s="15"/>
      <c r="DKW43" s="15"/>
      <c r="DKX43" s="15"/>
      <c r="DKY43" s="15"/>
      <c r="DKZ43" s="15"/>
      <c r="DLA43" s="15"/>
      <c r="DLB43" s="15"/>
      <c r="DLC43" s="15"/>
      <c r="DLD43" s="15"/>
      <c r="DLE43" s="15"/>
      <c r="DLF43" s="15"/>
      <c r="DLG43" s="15"/>
      <c r="DLH43" s="15"/>
      <c r="DLI43" s="15"/>
      <c r="DLJ43" s="15"/>
      <c r="DLK43" s="15"/>
      <c r="DLL43" s="15"/>
      <c r="DLM43" s="15"/>
      <c r="DLN43" s="15"/>
      <c r="DLO43" s="15"/>
      <c r="DLP43" s="15"/>
      <c r="DLQ43" s="15"/>
      <c r="DLR43" s="15"/>
      <c r="DLS43" s="15"/>
      <c r="DLT43" s="15"/>
      <c r="DLU43" s="15"/>
      <c r="DLV43" s="15"/>
      <c r="DLW43" s="15"/>
      <c r="DLX43" s="15"/>
      <c r="DLY43" s="15"/>
      <c r="DLZ43" s="15"/>
      <c r="DMA43" s="15"/>
      <c r="DMB43" s="15"/>
      <c r="DMC43" s="15"/>
      <c r="DMD43" s="15"/>
      <c r="DME43" s="15"/>
      <c r="DMF43" s="15"/>
      <c r="DMG43" s="15"/>
      <c r="DMH43" s="15"/>
      <c r="DMI43" s="15"/>
      <c r="DMJ43" s="15"/>
      <c r="DMK43" s="15"/>
      <c r="DML43" s="15"/>
      <c r="DMM43" s="15"/>
      <c r="DMN43" s="15"/>
      <c r="DMO43" s="15"/>
      <c r="DMP43" s="15"/>
      <c r="DMQ43" s="15"/>
      <c r="DMR43" s="15"/>
      <c r="DMS43" s="15"/>
      <c r="DMT43" s="15"/>
      <c r="DMU43" s="15"/>
      <c r="DMV43" s="15"/>
      <c r="DMW43" s="15"/>
      <c r="DMX43" s="15"/>
      <c r="DMY43" s="15"/>
      <c r="DMZ43" s="15"/>
      <c r="DNA43" s="15"/>
      <c r="DNB43" s="15"/>
      <c r="DNC43" s="15"/>
      <c r="DND43" s="15"/>
      <c r="DNE43" s="15"/>
      <c r="DNF43" s="15"/>
      <c r="DNG43" s="15"/>
      <c r="DNH43" s="15"/>
      <c r="DNI43" s="15"/>
      <c r="DNJ43" s="15"/>
      <c r="DNK43" s="15"/>
      <c r="DNL43" s="15"/>
      <c r="DNM43" s="15"/>
      <c r="DNN43" s="15"/>
      <c r="DNO43" s="15"/>
      <c r="DNP43" s="15"/>
      <c r="DNQ43" s="15"/>
      <c r="DNR43" s="15"/>
      <c r="DNS43" s="15"/>
      <c r="DNT43" s="15"/>
      <c r="DNU43" s="15"/>
      <c r="DNV43" s="15"/>
      <c r="DNW43" s="15"/>
      <c r="DNX43" s="15"/>
      <c r="DNY43" s="15"/>
      <c r="DNZ43" s="15"/>
      <c r="DOA43" s="15"/>
      <c r="DOB43" s="15"/>
      <c r="DOC43" s="15"/>
      <c r="DOD43" s="15"/>
      <c r="DOE43" s="15"/>
      <c r="DOF43" s="15"/>
      <c r="DOG43" s="15"/>
      <c r="DOH43" s="15"/>
      <c r="DOI43" s="15"/>
      <c r="DOJ43" s="15"/>
      <c r="DOK43" s="15"/>
      <c r="DOL43" s="15"/>
      <c r="DOM43" s="15"/>
      <c r="DON43" s="15"/>
      <c r="DOO43" s="15"/>
      <c r="DOP43" s="15"/>
      <c r="DOQ43" s="15"/>
      <c r="DOR43" s="15"/>
      <c r="DOS43" s="15"/>
      <c r="DOT43" s="15"/>
      <c r="DOU43" s="15"/>
      <c r="DOV43" s="15"/>
      <c r="DOW43" s="15"/>
      <c r="DOX43" s="15"/>
      <c r="DOY43" s="15"/>
      <c r="DOZ43" s="15"/>
      <c r="DPA43" s="15"/>
      <c r="DPB43" s="15"/>
      <c r="DPC43" s="15"/>
      <c r="DPD43" s="15"/>
      <c r="DPE43" s="15"/>
      <c r="DPF43" s="15"/>
      <c r="DPG43" s="15"/>
      <c r="DPH43" s="15"/>
      <c r="DPI43" s="15"/>
      <c r="DPJ43" s="15"/>
      <c r="DPK43" s="15"/>
      <c r="DPL43" s="15"/>
      <c r="DPM43" s="15"/>
      <c r="DPN43" s="15"/>
      <c r="DPO43" s="15"/>
      <c r="DPP43" s="15"/>
      <c r="DPQ43" s="15"/>
      <c r="DPR43" s="15"/>
      <c r="DPS43" s="15"/>
      <c r="DPT43" s="15"/>
      <c r="DPU43" s="15"/>
      <c r="DPV43" s="15"/>
      <c r="DPW43" s="15"/>
      <c r="DPX43" s="15"/>
      <c r="DPY43" s="15"/>
      <c r="DPZ43" s="15"/>
      <c r="DQA43" s="15"/>
      <c r="DQB43" s="15"/>
      <c r="DQC43" s="15"/>
      <c r="DQD43" s="15"/>
      <c r="DQE43" s="15"/>
      <c r="DQF43" s="15"/>
      <c r="DQG43" s="15"/>
      <c r="DQH43" s="15"/>
      <c r="DQI43" s="15"/>
      <c r="DQJ43" s="15"/>
      <c r="DQK43" s="15"/>
      <c r="DQL43" s="15"/>
      <c r="DQM43" s="15"/>
      <c r="DQN43" s="15"/>
      <c r="DQO43" s="15"/>
      <c r="DQP43" s="15"/>
      <c r="DQQ43" s="15"/>
      <c r="DQR43" s="15"/>
      <c r="DQS43" s="15"/>
      <c r="DQT43" s="15"/>
      <c r="DQU43" s="15"/>
      <c r="DQV43" s="15"/>
      <c r="DQW43" s="15"/>
      <c r="DQX43" s="15"/>
      <c r="DQY43" s="15"/>
      <c r="DQZ43" s="15"/>
      <c r="DRA43" s="15"/>
      <c r="DRB43" s="15"/>
      <c r="DRC43" s="15"/>
      <c r="DRD43" s="15"/>
      <c r="DRE43" s="15"/>
      <c r="DRF43" s="15"/>
      <c r="DRG43" s="15"/>
      <c r="DRH43" s="15"/>
      <c r="DRI43" s="15"/>
      <c r="DRJ43" s="15"/>
      <c r="DRK43" s="15"/>
      <c r="DRL43" s="15"/>
      <c r="DRM43" s="15"/>
      <c r="DRN43" s="15"/>
      <c r="DRO43" s="15"/>
      <c r="DRP43" s="15"/>
      <c r="DRQ43" s="15"/>
      <c r="DRR43" s="15"/>
      <c r="DRS43" s="15"/>
      <c r="DRT43" s="15"/>
      <c r="DRU43" s="15"/>
      <c r="DRV43" s="15"/>
      <c r="DRW43" s="15"/>
      <c r="DRX43" s="15"/>
      <c r="DRY43" s="15"/>
      <c r="DRZ43" s="15"/>
      <c r="DSA43" s="15"/>
      <c r="DSB43" s="15"/>
      <c r="DSC43" s="15"/>
      <c r="DSD43" s="15"/>
      <c r="DSE43" s="15"/>
      <c r="DSF43" s="15"/>
      <c r="DSG43" s="15"/>
      <c r="DSH43" s="15"/>
      <c r="DSI43" s="15"/>
      <c r="DSJ43" s="15"/>
      <c r="DSK43" s="15"/>
      <c r="DSL43" s="15"/>
      <c r="DSM43" s="15"/>
      <c r="DSN43" s="15"/>
      <c r="DSO43" s="15"/>
      <c r="DSP43" s="15"/>
      <c r="DSQ43" s="15"/>
      <c r="DSR43" s="15"/>
      <c r="DSS43" s="15"/>
      <c r="DST43" s="15"/>
      <c r="DSU43" s="15"/>
      <c r="DSV43" s="15"/>
      <c r="DSW43" s="15"/>
      <c r="DSX43" s="15"/>
      <c r="DSY43" s="15"/>
      <c r="DSZ43" s="15"/>
      <c r="DTA43" s="15"/>
      <c r="DTB43" s="15"/>
      <c r="DTC43" s="15"/>
      <c r="DTD43" s="15"/>
      <c r="DTE43" s="15"/>
      <c r="DTF43" s="15"/>
      <c r="DTG43" s="15"/>
      <c r="DTH43" s="15"/>
      <c r="DTI43" s="15"/>
      <c r="DTJ43" s="15"/>
      <c r="DTK43" s="15"/>
      <c r="DTL43" s="15"/>
      <c r="DTM43" s="15"/>
      <c r="DTN43" s="15"/>
      <c r="DTO43" s="15"/>
      <c r="DTP43" s="15"/>
      <c r="DTQ43" s="15"/>
      <c r="DTR43" s="15"/>
      <c r="DTS43" s="15"/>
      <c r="DTT43" s="15"/>
      <c r="DTU43" s="15"/>
      <c r="DTV43" s="15"/>
      <c r="DTW43" s="15"/>
      <c r="DTX43" s="15"/>
      <c r="DTY43" s="15"/>
      <c r="DTZ43" s="15"/>
      <c r="DUA43" s="15"/>
      <c r="DUB43" s="15"/>
      <c r="DUC43" s="15"/>
      <c r="DUD43" s="15"/>
      <c r="DUE43" s="15"/>
      <c r="DUF43" s="15"/>
      <c r="DUG43" s="15"/>
      <c r="DUH43" s="15"/>
      <c r="DUI43" s="15"/>
      <c r="DUJ43" s="15"/>
      <c r="DUK43" s="15"/>
      <c r="DUL43" s="15"/>
      <c r="DUM43" s="15"/>
      <c r="DUN43" s="15"/>
      <c r="DUO43" s="15"/>
      <c r="DUP43" s="15"/>
      <c r="DUQ43" s="15"/>
      <c r="DUR43" s="15"/>
      <c r="DUS43" s="15"/>
      <c r="DUT43" s="15"/>
      <c r="DUU43" s="15"/>
      <c r="DUV43" s="15"/>
      <c r="DUW43" s="15"/>
      <c r="DUX43" s="15"/>
      <c r="DUY43" s="15"/>
      <c r="DUZ43" s="15"/>
      <c r="DVA43" s="15"/>
      <c r="DVB43" s="15"/>
      <c r="DVC43" s="15"/>
      <c r="DVD43" s="15"/>
      <c r="DVE43" s="15"/>
      <c r="DVF43" s="15"/>
      <c r="DVG43" s="15"/>
      <c r="DVH43" s="15"/>
      <c r="DVI43" s="15"/>
      <c r="DVJ43" s="15"/>
      <c r="DVK43" s="15"/>
      <c r="DVL43" s="15"/>
      <c r="DVM43" s="15"/>
      <c r="DVN43" s="15"/>
      <c r="DVO43" s="15"/>
      <c r="DVP43" s="15"/>
      <c r="DVQ43" s="15"/>
      <c r="DVR43" s="15"/>
      <c r="DVS43" s="15"/>
      <c r="DVT43" s="15"/>
      <c r="DVU43" s="15"/>
      <c r="DVV43" s="15"/>
      <c r="DVW43" s="15"/>
      <c r="DVX43" s="15"/>
      <c r="DVY43" s="15"/>
      <c r="DVZ43" s="15"/>
      <c r="DWA43" s="15"/>
      <c r="DWB43" s="15"/>
      <c r="DWC43" s="15"/>
      <c r="DWD43" s="15"/>
      <c r="DWE43" s="15"/>
      <c r="DWF43" s="15"/>
      <c r="DWG43" s="15"/>
      <c r="DWH43" s="15"/>
      <c r="DWI43" s="15"/>
      <c r="DWJ43" s="15"/>
      <c r="DWK43" s="15"/>
      <c r="DWL43" s="15"/>
      <c r="DWM43" s="15"/>
      <c r="DWN43" s="15"/>
      <c r="DWO43" s="15"/>
      <c r="DWP43" s="15"/>
      <c r="DWQ43" s="15"/>
      <c r="DWR43" s="15"/>
      <c r="DWS43" s="15"/>
      <c r="DWT43" s="15"/>
      <c r="DWU43" s="15"/>
      <c r="DWV43" s="15"/>
      <c r="DWW43" s="15"/>
      <c r="DWX43" s="15"/>
      <c r="DWY43" s="15"/>
      <c r="DWZ43" s="15"/>
      <c r="DXA43" s="15"/>
      <c r="DXB43" s="15"/>
      <c r="DXC43" s="15"/>
      <c r="DXD43" s="15"/>
      <c r="DXE43" s="15"/>
      <c r="DXF43" s="15"/>
      <c r="DXG43" s="15"/>
      <c r="DXH43" s="15"/>
      <c r="DXI43" s="15"/>
      <c r="DXJ43" s="15"/>
      <c r="DXK43" s="15"/>
      <c r="DXL43" s="15"/>
      <c r="DXM43" s="15"/>
      <c r="DXN43" s="15"/>
      <c r="DXO43" s="15"/>
      <c r="DXP43" s="15"/>
      <c r="DXQ43" s="15"/>
      <c r="DXR43" s="15"/>
      <c r="DXS43" s="15"/>
      <c r="DXT43" s="15"/>
      <c r="DXU43" s="15"/>
      <c r="DXV43" s="15"/>
      <c r="DXW43" s="15"/>
      <c r="DXX43" s="15"/>
      <c r="DXY43" s="15"/>
      <c r="DXZ43" s="15"/>
      <c r="DYA43" s="15"/>
      <c r="DYB43" s="15"/>
      <c r="DYC43" s="15"/>
      <c r="DYD43" s="15"/>
      <c r="DYE43" s="15"/>
      <c r="DYF43" s="15"/>
      <c r="DYG43" s="15"/>
      <c r="DYH43" s="15"/>
      <c r="DYI43" s="15"/>
      <c r="DYJ43" s="15"/>
      <c r="DYK43" s="15"/>
      <c r="DYL43" s="15"/>
      <c r="DYM43" s="15"/>
      <c r="DYN43" s="15"/>
      <c r="DYO43" s="15"/>
      <c r="DYP43" s="15"/>
      <c r="DYQ43" s="15"/>
      <c r="DYR43" s="15"/>
      <c r="DYS43" s="15"/>
      <c r="DYT43" s="15"/>
      <c r="DYU43" s="15"/>
      <c r="DYV43" s="15"/>
      <c r="DYW43" s="15"/>
      <c r="DYX43" s="15"/>
      <c r="DYY43" s="15"/>
      <c r="DYZ43" s="15"/>
      <c r="DZA43" s="15"/>
      <c r="DZB43" s="15"/>
      <c r="DZC43" s="15"/>
      <c r="DZD43" s="15"/>
      <c r="DZE43" s="15"/>
      <c r="DZF43" s="15"/>
      <c r="DZG43" s="15"/>
      <c r="DZH43" s="15"/>
      <c r="DZI43" s="15"/>
      <c r="DZJ43" s="15"/>
      <c r="DZK43" s="15"/>
      <c r="DZL43" s="15"/>
      <c r="DZM43" s="15"/>
      <c r="DZN43" s="15"/>
      <c r="DZO43" s="15"/>
      <c r="DZP43" s="15"/>
      <c r="DZQ43" s="15"/>
      <c r="DZR43" s="15"/>
      <c r="DZS43" s="15"/>
      <c r="DZT43" s="15"/>
      <c r="DZU43" s="15"/>
      <c r="DZV43" s="15"/>
      <c r="DZW43" s="15"/>
      <c r="DZX43" s="15"/>
      <c r="DZY43" s="15"/>
      <c r="DZZ43" s="15"/>
      <c r="EAA43" s="15"/>
      <c r="EAB43" s="15"/>
      <c r="EAC43" s="15"/>
      <c r="EAD43" s="15"/>
      <c r="EAE43" s="15"/>
      <c r="EAF43" s="15"/>
      <c r="EAG43" s="15"/>
      <c r="EAH43" s="15"/>
      <c r="EAI43" s="15"/>
      <c r="EAJ43" s="15"/>
      <c r="EAK43" s="15"/>
      <c r="EAL43" s="15"/>
      <c r="EAM43" s="15"/>
      <c r="EAN43" s="15"/>
      <c r="EAO43" s="15"/>
      <c r="EAP43" s="15"/>
      <c r="EAQ43" s="15"/>
      <c r="EAR43" s="15"/>
      <c r="EAS43" s="15"/>
      <c r="EAT43" s="15"/>
      <c r="EAU43" s="15"/>
      <c r="EAV43" s="15"/>
      <c r="EAW43" s="15"/>
      <c r="EAX43" s="15"/>
      <c r="EAY43" s="15"/>
      <c r="EAZ43" s="15"/>
      <c r="EBA43" s="15"/>
      <c r="EBB43" s="15"/>
      <c r="EBC43" s="15"/>
      <c r="EBD43" s="15"/>
      <c r="EBE43" s="15"/>
      <c r="EBF43" s="15"/>
      <c r="EBG43" s="15"/>
      <c r="EBH43" s="15"/>
      <c r="EBI43" s="15"/>
      <c r="EBJ43" s="15"/>
      <c r="EBK43" s="15"/>
      <c r="EBL43" s="15"/>
      <c r="EBM43" s="15"/>
      <c r="EBN43" s="15"/>
      <c r="EBO43" s="15"/>
      <c r="EBP43" s="15"/>
      <c r="EBQ43" s="15"/>
      <c r="EBR43" s="15"/>
      <c r="EBS43" s="15"/>
      <c r="EBT43" s="15"/>
      <c r="EBU43" s="15"/>
      <c r="EBV43" s="15"/>
      <c r="EBW43" s="15"/>
      <c r="EBX43" s="15"/>
      <c r="EBY43" s="15"/>
      <c r="EBZ43" s="15"/>
      <c r="ECA43" s="15"/>
      <c r="ECB43" s="15"/>
      <c r="ECC43" s="15"/>
      <c r="ECD43" s="15"/>
      <c r="ECE43" s="15"/>
      <c r="ECF43" s="15"/>
      <c r="ECG43" s="15"/>
      <c r="ECH43" s="15"/>
      <c r="ECI43" s="15"/>
      <c r="ECJ43" s="15"/>
      <c r="ECK43" s="15"/>
      <c r="ECL43" s="15"/>
      <c r="ECM43" s="15"/>
      <c r="ECN43" s="15"/>
      <c r="ECO43" s="15"/>
      <c r="ECP43" s="15"/>
      <c r="ECQ43" s="15"/>
      <c r="ECR43" s="15"/>
      <c r="ECS43" s="15"/>
      <c r="ECT43" s="15"/>
      <c r="ECU43" s="15"/>
      <c r="ECV43" s="15"/>
      <c r="ECW43" s="15"/>
      <c r="ECX43" s="15"/>
      <c r="ECY43" s="15"/>
      <c r="ECZ43" s="15"/>
      <c r="EDA43" s="15"/>
      <c r="EDB43" s="15"/>
      <c r="EDC43" s="15"/>
      <c r="EDD43" s="15"/>
      <c r="EDE43" s="15"/>
      <c r="EDF43" s="15"/>
      <c r="EDG43" s="15"/>
      <c r="EDH43" s="15"/>
      <c r="EDI43" s="15"/>
      <c r="EDJ43" s="15"/>
      <c r="EDK43" s="15"/>
      <c r="EDL43" s="15"/>
      <c r="EDM43" s="15"/>
      <c r="EDN43" s="15"/>
      <c r="EDO43" s="15"/>
      <c r="EDP43" s="15"/>
      <c r="EDQ43" s="15"/>
      <c r="EDR43" s="15"/>
      <c r="EDS43" s="15"/>
      <c r="EDT43" s="15"/>
      <c r="EDU43" s="15"/>
      <c r="EDV43" s="15"/>
      <c r="EDW43" s="15"/>
      <c r="EDX43" s="15"/>
      <c r="EDY43" s="15"/>
      <c r="EDZ43" s="15"/>
      <c r="EEA43" s="15"/>
      <c r="EEB43" s="15"/>
      <c r="EEC43" s="15"/>
      <c r="EED43" s="15"/>
      <c r="EEE43" s="15"/>
      <c r="EEF43" s="15"/>
      <c r="EEG43" s="15"/>
      <c r="EEH43" s="15"/>
      <c r="EEI43" s="15"/>
      <c r="EEJ43" s="15"/>
      <c r="EEK43" s="15"/>
      <c r="EEL43" s="15"/>
      <c r="EEM43" s="15"/>
      <c r="EEN43" s="15"/>
      <c r="EEO43" s="15"/>
      <c r="EEP43" s="15"/>
      <c r="EEQ43" s="15"/>
      <c r="EER43" s="15"/>
      <c r="EES43" s="15"/>
      <c r="EET43" s="15"/>
      <c r="EEU43" s="15"/>
      <c r="EEV43" s="15"/>
      <c r="EEW43" s="15"/>
      <c r="EEX43" s="15"/>
      <c r="EEY43" s="15"/>
      <c r="EEZ43" s="15"/>
      <c r="EFA43" s="15"/>
      <c r="EFB43" s="15"/>
      <c r="EFC43" s="15"/>
      <c r="EFD43" s="15"/>
      <c r="EFE43" s="15"/>
      <c r="EFF43" s="15"/>
      <c r="EFG43" s="15"/>
      <c r="EFH43" s="15"/>
      <c r="EFI43" s="15"/>
      <c r="EFJ43" s="15"/>
      <c r="EFK43" s="15"/>
      <c r="EFL43" s="15"/>
      <c r="EFM43" s="15"/>
      <c r="EFN43" s="15"/>
      <c r="EFO43" s="15"/>
      <c r="EFP43" s="15"/>
      <c r="EFQ43" s="15"/>
      <c r="EFR43" s="15"/>
      <c r="EFS43" s="15"/>
      <c r="EFT43" s="15"/>
      <c r="EFU43" s="15"/>
      <c r="EFV43" s="15"/>
      <c r="EFW43" s="15"/>
      <c r="EFX43" s="15"/>
      <c r="EFY43" s="15"/>
      <c r="EFZ43" s="15"/>
      <c r="EGA43" s="15"/>
      <c r="EGB43" s="15"/>
      <c r="EGC43" s="15"/>
      <c r="EGD43" s="15"/>
      <c r="EGE43" s="15"/>
      <c r="EGF43" s="15"/>
      <c r="EGG43" s="15"/>
      <c r="EGH43" s="15"/>
      <c r="EGI43" s="15"/>
      <c r="EGJ43" s="15"/>
      <c r="EGK43" s="15"/>
      <c r="EGL43" s="15"/>
      <c r="EGM43" s="15"/>
      <c r="EGN43" s="15"/>
      <c r="EGO43" s="15"/>
      <c r="EGP43" s="15"/>
      <c r="EGQ43" s="15"/>
      <c r="EGR43" s="15"/>
      <c r="EGS43" s="15"/>
      <c r="EGT43" s="15"/>
      <c r="EGU43" s="15"/>
      <c r="EGV43" s="15"/>
      <c r="EGW43" s="15"/>
      <c r="EGX43" s="15"/>
      <c r="EGY43" s="15"/>
      <c r="EGZ43" s="15"/>
      <c r="EHA43" s="15"/>
      <c r="EHB43" s="15"/>
      <c r="EHC43" s="15"/>
      <c r="EHD43" s="15"/>
      <c r="EHE43" s="15"/>
      <c r="EHF43" s="15"/>
      <c r="EHG43" s="15"/>
      <c r="EHH43" s="15"/>
      <c r="EHI43" s="15"/>
      <c r="EHJ43" s="15"/>
      <c r="EHK43" s="15"/>
      <c r="EHL43" s="15"/>
      <c r="EHM43" s="15"/>
      <c r="EHN43" s="15"/>
      <c r="EHO43" s="15"/>
      <c r="EHP43" s="15"/>
      <c r="EHQ43" s="15"/>
      <c r="EHR43" s="15"/>
      <c r="EHS43" s="15"/>
      <c r="EHT43" s="15"/>
      <c r="EHU43" s="15"/>
      <c r="EHV43" s="15"/>
      <c r="EHW43" s="15"/>
      <c r="EHX43" s="15"/>
      <c r="EHY43" s="15"/>
      <c r="EHZ43" s="15"/>
      <c r="EIA43" s="15"/>
      <c r="EIB43" s="15"/>
      <c r="EIC43" s="15"/>
      <c r="EID43" s="15"/>
      <c r="EIE43" s="15"/>
      <c r="EIF43" s="15"/>
      <c r="EIG43" s="15"/>
      <c r="EIH43" s="15"/>
      <c r="EII43" s="15"/>
      <c r="EIJ43" s="15"/>
      <c r="EIK43" s="15"/>
      <c r="EIL43" s="15"/>
      <c r="EIM43" s="15"/>
      <c r="EIN43" s="15"/>
      <c r="EIO43" s="15"/>
      <c r="EIP43" s="15"/>
      <c r="EIQ43" s="15"/>
      <c r="EIR43" s="15"/>
      <c r="EIS43" s="15"/>
      <c r="EIT43" s="15"/>
      <c r="EIU43" s="15"/>
      <c r="EIV43" s="15"/>
      <c r="EIW43" s="15"/>
      <c r="EIX43" s="15"/>
      <c r="EIY43" s="15"/>
      <c r="EIZ43" s="15"/>
      <c r="EJA43" s="15"/>
      <c r="EJB43" s="15"/>
      <c r="EJC43" s="15"/>
      <c r="EJD43" s="15"/>
      <c r="EJE43" s="15"/>
      <c r="EJF43" s="15"/>
      <c r="EJG43" s="15"/>
      <c r="EJH43" s="15"/>
      <c r="EJI43" s="15"/>
      <c r="EJJ43" s="15"/>
      <c r="EJK43" s="15"/>
      <c r="EJL43" s="15"/>
      <c r="EJM43" s="15"/>
      <c r="EJN43" s="15"/>
      <c r="EJO43" s="15"/>
      <c r="EJP43" s="15"/>
      <c r="EJQ43" s="15"/>
      <c r="EJR43" s="15"/>
      <c r="EJS43" s="15"/>
      <c r="EJT43" s="15"/>
      <c r="EJU43" s="15"/>
      <c r="EJV43" s="15"/>
      <c r="EJW43" s="15"/>
      <c r="EJX43" s="15"/>
      <c r="EJY43" s="15"/>
      <c r="EJZ43" s="15"/>
      <c r="EKA43" s="15"/>
      <c r="EKB43" s="15"/>
      <c r="EKC43" s="15"/>
      <c r="EKD43" s="15"/>
      <c r="EKE43" s="15"/>
      <c r="EKF43" s="15"/>
      <c r="EKG43" s="15"/>
      <c r="EKH43" s="15"/>
      <c r="EKI43" s="15"/>
      <c r="EKJ43" s="15"/>
      <c r="EKK43" s="15"/>
      <c r="EKL43" s="15"/>
      <c r="EKM43" s="15"/>
      <c r="EKN43" s="15"/>
      <c r="EKO43" s="15"/>
      <c r="EKP43" s="15"/>
      <c r="EKQ43" s="15"/>
      <c r="EKR43" s="15"/>
      <c r="EKS43" s="15"/>
      <c r="EKT43" s="15"/>
      <c r="EKU43" s="15"/>
      <c r="EKV43" s="15"/>
      <c r="EKW43" s="15"/>
      <c r="EKX43" s="15"/>
      <c r="EKY43" s="15"/>
      <c r="EKZ43" s="15"/>
      <c r="ELA43" s="15"/>
      <c r="ELB43" s="15"/>
      <c r="ELC43" s="15"/>
      <c r="ELD43" s="15"/>
      <c r="ELE43" s="15"/>
      <c r="ELF43" s="15"/>
      <c r="ELG43" s="15"/>
      <c r="ELH43" s="15"/>
      <c r="ELI43" s="15"/>
      <c r="ELJ43" s="15"/>
      <c r="ELK43" s="15"/>
      <c r="ELL43" s="15"/>
      <c r="ELM43" s="15"/>
      <c r="ELN43" s="15"/>
      <c r="ELO43" s="15"/>
      <c r="ELP43" s="15"/>
      <c r="ELQ43" s="15"/>
      <c r="ELR43" s="15"/>
      <c r="ELS43" s="15"/>
      <c r="ELT43" s="15"/>
      <c r="ELU43" s="15"/>
      <c r="ELV43" s="15"/>
      <c r="ELW43" s="15"/>
      <c r="ELX43" s="15"/>
      <c r="ELY43" s="15"/>
      <c r="ELZ43" s="15"/>
      <c r="EMA43" s="15"/>
      <c r="EMB43" s="15"/>
      <c r="EMC43" s="15"/>
      <c r="EMD43" s="15"/>
      <c r="EME43" s="15"/>
      <c r="EMF43" s="15"/>
      <c r="EMG43" s="15"/>
      <c r="EMH43" s="15"/>
      <c r="EMI43" s="15"/>
      <c r="EMJ43" s="15"/>
      <c r="EMK43" s="15"/>
      <c r="EML43" s="15"/>
      <c r="EMM43" s="15"/>
      <c r="EMN43" s="15"/>
      <c r="EMO43" s="15"/>
      <c r="EMP43" s="15"/>
      <c r="EMQ43" s="15"/>
      <c r="EMR43" s="15"/>
      <c r="EMS43" s="15"/>
      <c r="EMT43" s="15"/>
      <c r="EMU43" s="15"/>
      <c r="EMV43" s="15"/>
      <c r="EMW43" s="15"/>
      <c r="EMX43" s="15"/>
      <c r="EMY43" s="15"/>
      <c r="EMZ43" s="15"/>
      <c r="ENA43" s="15"/>
      <c r="ENB43" s="15"/>
      <c r="ENC43" s="15"/>
      <c r="END43" s="15"/>
      <c r="ENE43" s="15"/>
      <c r="ENF43" s="15"/>
      <c r="ENG43" s="15"/>
      <c r="ENH43" s="15"/>
      <c r="ENI43" s="15"/>
      <c r="ENJ43" s="15"/>
      <c r="ENK43" s="15"/>
      <c r="ENL43" s="15"/>
      <c r="ENM43" s="15"/>
      <c r="ENN43" s="15"/>
      <c r="ENO43" s="15"/>
      <c r="ENP43" s="15"/>
      <c r="ENQ43" s="15"/>
      <c r="ENR43" s="15"/>
      <c r="ENS43" s="15"/>
      <c r="ENT43" s="15"/>
      <c r="ENU43" s="15"/>
      <c r="ENV43" s="15"/>
      <c r="ENW43" s="15"/>
      <c r="ENX43" s="15"/>
      <c r="ENY43" s="15"/>
      <c r="ENZ43" s="15"/>
      <c r="EOA43" s="15"/>
      <c r="EOB43" s="15"/>
      <c r="EOC43" s="15"/>
      <c r="EOD43" s="15"/>
      <c r="EOE43" s="15"/>
      <c r="EOF43" s="15"/>
      <c r="EOG43" s="15"/>
      <c r="EOH43" s="15"/>
      <c r="EOI43" s="15"/>
      <c r="EOJ43" s="15"/>
      <c r="EOK43" s="15"/>
      <c r="EOL43" s="15"/>
      <c r="EOM43" s="15"/>
      <c r="EON43" s="15"/>
      <c r="EOO43" s="15"/>
      <c r="EOP43" s="15"/>
      <c r="EOQ43" s="15"/>
      <c r="EOR43" s="15"/>
      <c r="EOS43" s="15"/>
      <c r="EOT43" s="15"/>
      <c r="EOU43" s="15"/>
      <c r="EOV43" s="15"/>
      <c r="EOW43" s="15"/>
      <c r="EOX43" s="15"/>
      <c r="EOY43" s="15"/>
      <c r="EOZ43" s="15"/>
      <c r="EPA43" s="15"/>
      <c r="EPB43" s="15"/>
      <c r="EPC43" s="15"/>
      <c r="EPD43" s="15"/>
      <c r="EPE43" s="15"/>
      <c r="EPF43" s="15"/>
      <c r="EPG43" s="15"/>
      <c r="EPH43" s="15"/>
      <c r="EPI43" s="15"/>
      <c r="EPJ43" s="15"/>
      <c r="EPK43" s="15"/>
      <c r="EPL43" s="15"/>
      <c r="EPM43" s="15"/>
      <c r="EPN43" s="15"/>
      <c r="EPO43" s="15"/>
      <c r="EPP43" s="15"/>
      <c r="EPQ43" s="15"/>
      <c r="EPR43" s="15"/>
      <c r="EPS43" s="15"/>
      <c r="EPT43" s="15"/>
      <c r="EPU43" s="15"/>
      <c r="EPV43" s="15"/>
      <c r="EPW43" s="15"/>
      <c r="EPX43" s="15"/>
      <c r="EPY43" s="15"/>
      <c r="EPZ43" s="15"/>
      <c r="EQA43" s="15"/>
      <c r="EQB43" s="15"/>
      <c r="EQC43" s="15"/>
      <c r="EQD43" s="15"/>
      <c r="EQE43" s="15"/>
      <c r="EQF43" s="15"/>
      <c r="EQG43" s="15"/>
      <c r="EQH43" s="15"/>
      <c r="EQI43" s="15"/>
      <c r="EQJ43" s="15"/>
      <c r="EQK43" s="15"/>
      <c r="EQL43" s="15"/>
      <c r="EQM43" s="15"/>
      <c r="EQN43" s="15"/>
      <c r="EQO43" s="15"/>
      <c r="EQP43" s="15"/>
      <c r="EQQ43" s="15"/>
      <c r="EQR43" s="15"/>
      <c r="EQS43" s="15"/>
      <c r="EQT43" s="15"/>
      <c r="EQU43" s="15"/>
      <c r="EQV43" s="15"/>
      <c r="EQW43" s="15"/>
      <c r="EQX43" s="15"/>
      <c r="EQY43" s="15"/>
      <c r="EQZ43" s="15"/>
      <c r="ERA43" s="15"/>
      <c r="ERB43" s="15"/>
      <c r="ERC43" s="15"/>
      <c r="ERD43" s="15"/>
      <c r="ERE43" s="15"/>
      <c r="ERF43" s="15"/>
      <c r="ERG43" s="15"/>
      <c r="ERH43" s="15"/>
      <c r="ERI43" s="15"/>
      <c r="ERJ43" s="15"/>
      <c r="ERK43" s="15"/>
      <c r="ERL43" s="15"/>
      <c r="ERM43" s="15"/>
      <c r="ERN43" s="15"/>
      <c r="ERO43" s="15"/>
      <c r="ERP43" s="15"/>
      <c r="ERQ43" s="15"/>
      <c r="ERR43" s="15"/>
      <c r="ERS43" s="15"/>
      <c r="ERT43" s="15"/>
      <c r="ERU43" s="15"/>
      <c r="ERV43" s="15"/>
      <c r="ERW43" s="15"/>
      <c r="ERX43" s="15"/>
      <c r="ERY43" s="15"/>
      <c r="ERZ43" s="15"/>
      <c r="ESA43" s="15"/>
      <c r="ESB43" s="15"/>
      <c r="ESC43" s="15"/>
      <c r="ESD43" s="15"/>
      <c r="ESE43" s="15"/>
      <c r="ESF43" s="15"/>
      <c r="ESG43" s="15"/>
      <c r="ESH43" s="15"/>
      <c r="ESI43" s="15"/>
      <c r="ESJ43" s="15"/>
      <c r="ESK43" s="15"/>
      <c r="ESL43" s="15"/>
      <c r="ESM43" s="15"/>
      <c r="ESN43" s="15"/>
      <c r="ESO43" s="15"/>
      <c r="ESP43" s="15"/>
      <c r="ESQ43" s="15"/>
      <c r="ESR43" s="15"/>
      <c r="ESS43" s="15"/>
      <c r="EST43" s="15"/>
      <c r="ESU43" s="15"/>
      <c r="ESV43" s="15"/>
      <c r="ESW43" s="15"/>
      <c r="ESX43" s="15"/>
      <c r="ESY43" s="15"/>
      <c r="ESZ43" s="15"/>
      <c r="ETA43" s="15"/>
      <c r="ETB43" s="15"/>
      <c r="ETC43" s="15"/>
      <c r="ETD43" s="15"/>
      <c r="ETE43" s="15"/>
      <c r="ETF43" s="15"/>
      <c r="ETG43" s="15"/>
      <c r="ETH43" s="15"/>
      <c r="ETI43" s="15"/>
      <c r="ETJ43" s="15"/>
      <c r="ETK43" s="15"/>
      <c r="ETL43" s="15"/>
      <c r="ETM43" s="15"/>
      <c r="ETN43" s="15"/>
      <c r="ETO43" s="15"/>
      <c r="ETP43" s="15"/>
      <c r="ETQ43" s="15"/>
      <c r="ETR43" s="15"/>
      <c r="ETS43" s="15"/>
      <c r="ETT43" s="15"/>
      <c r="ETU43" s="15"/>
      <c r="ETV43" s="15"/>
      <c r="ETW43" s="15"/>
      <c r="ETX43" s="15"/>
      <c r="ETY43" s="15"/>
      <c r="ETZ43" s="15"/>
      <c r="EUA43" s="15"/>
      <c r="EUB43" s="15"/>
      <c r="EUC43" s="15"/>
      <c r="EUD43" s="15"/>
      <c r="EUE43" s="15"/>
      <c r="EUF43" s="15"/>
      <c r="EUG43" s="15"/>
      <c r="EUH43" s="15"/>
      <c r="EUI43" s="15"/>
      <c r="EUJ43" s="15"/>
      <c r="EUK43" s="15"/>
      <c r="EUL43" s="15"/>
      <c r="EUM43" s="15"/>
      <c r="EUN43" s="15"/>
      <c r="EUO43" s="15"/>
      <c r="EUP43" s="15"/>
      <c r="EUQ43" s="15"/>
      <c r="EUR43" s="15"/>
      <c r="EUS43" s="15"/>
      <c r="EUT43" s="15"/>
      <c r="EUU43" s="15"/>
      <c r="EUV43" s="15"/>
      <c r="EUW43" s="15"/>
      <c r="EUX43" s="15"/>
      <c r="EUY43" s="15"/>
      <c r="EUZ43" s="15"/>
      <c r="EVA43" s="15"/>
      <c r="EVB43" s="15"/>
      <c r="EVC43" s="15"/>
      <c r="EVD43" s="15"/>
      <c r="EVE43" s="15"/>
      <c r="EVF43" s="15"/>
      <c r="EVG43" s="15"/>
      <c r="EVH43" s="15"/>
      <c r="EVI43" s="15"/>
      <c r="EVJ43" s="15"/>
      <c r="EVK43" s="15"/>
      <c r="EVL43" s="15"/>
      <c r="EVM43" s="15"/>
      <c r="EVN43" s="15"/>
      <c r="EVO43" s="15"/>
      <c r="EVP43" s="15"/>
      <c r="EVQ43" s="15"/>
      <c r="EVR43" s="15"/>
      <c r="EVS43" s="15"/>
      <c r="EVT43" s="15"/>
      <c r="EVU43" s="15"/>
      <c r="EVV43" s="15"/>
      <c r="EVW43" s="15"/>
      <c r="EVX43" s="15"/>
      <c r="EVY43" s="15"/>
      <c r="EVZ43" s="15"/>
      <c r="EWA43" s="15"/>
      <c r="EWB43" s="15"/>
      <c r="EWC43" s="15"/>
      <c r="EWD43" s="15"/>
      <c r="EWE43" s="15"/>
      <c r="EWF43" s="15"/>
      <c r="EWG43" s="15"/>
      <c r="EWH43" s="15"/>
      <c r="EWI43" s="15"/>
      <c r="EWJ43" s="15"/>
      <c r="EWK43" s="15"/>
      <c r="EWL43" s="15"/>
      <c r="EWM43" s="15"/>
      <c r="EWN43" s="15"/>
      <c r="EWO43" s="15"/>
      <c r="EWP43" s="15"/>
      <c r="EWQ43" s="15"/>
      <c r="EWR43" s="15"/>
      <c r="EWS43" s="15"/>
      <c r="EWT43" s="15"/>
      <c r="EWU43" s="15"/>
      <c r="EWV43" s="15"/>
      <c r="EWW43" s="15"/>
      <c r="EWX43" s="15"/>
      <c r="EWY43" s="15"/>
      <c r="EWZ43" s="15"/>
      <c r="EXA43" s="15"/>
      <c r="EXB43" s="15"/>
      <c r="EXC43" s="15"/>
      <c r="EXD43" s="15"/>
      <c r="EXE43" s="15"/>
      <c r="EXF43" s="15"/>
      <c r="EXG43" s="15"/>
      <c r="EXH43" s="15"/>
      <c r="EXI43" s="15"/>
      <c r="EXJ43" s="15"/>
      <c r="EXK43" s="15"/>
      <c r="EXL43" s="15"/>
      <c r="EXM43" s="15"/>
      <c r="EXN43" s="15"/>
      <c r="EXO43" s="15"/>
      <c r="EXP43" s="15"/>
      <c r="EXQ43" s="15"/>
      <c r="EXR43" s="15"/>
      <c r="EXS43" s="15"/>
      <c r="EXT43" s="15"/>
      <c r="EXU43" s="15"/>
      <c r="EXV43" s="15"/>
      <c r="EXW43" s="15"/>
      <c r="EXX43" s="15"/>
      <c r="EXY43" s="15"/>
      <c r="EXZ43" s="15"/>
      <c r="EYA43" s="15"/>
      <c r="EYB43" s="15"/>
      <c r="EYC43" s="15"/>
      <c r="EYD43" s="15"/>
      <c r="EYE43" s="15"/>
      <c r="EYF43" s="15"/>
      <c r="EYG43" s="15"/>
      <c r="EYH43" s="15"/>
      <c r="EYI43" s="15"/>
      <c r="EYJ43" s="15"/>
      <c r="EYK43" s="15"/>
      <c r="EYL43" s="15"/>
      <c r="EYM43" s="15"/>
      <c r="EYN43" s="15"/>
      <c r="EYO43" s="15"/>
      <c r="EYP43" s="15"/>
      <c r="EYQ43" s="15"/>
      <c r="EYR43" s="15"/>
      <c r="EYS43" s="15"/>
      <c r="EYT43" s="15"/>
      <c r="EYU43" s="15"/>
      <c r="EYV43" s="15"/>
      <c r="EYW43" s="15"/>
      <c r="EYX43" s="15"/>
      <c r="EYY43" s="15"/>
      <c r="EYZ43" s="15"/>
      <c r="EZA43" s="15"/>
      <c r="EZB43" s="15"/>
      <c r="EZC43" s="15"/>
      <c r="EZD43" s="15"/>
      <c r="EZE43" s="15"/>
      <c r="EZF43" s="15"/>
      <c r="EZG43" s="15"/>
      <c r="EZH43" s="15"/>
      <c r="EZI43" s="15"/>
      <c r="EZJ43" s="15"/>
      <c r="EZK43" s="15"/>
      <c r="EZL43" s="15"/>
      <c r="EZM43" s="15"/>
      <c r="EZN43" s="15"/>
      <c r="EZO43" s="15"/>
      <c r="EZP43" s="15"/>
      <c r="EZQ43" s="15"/>
      <c r="EZR43" s="15"/>
      <c r="EZS43" s="15"/>
      <c r="EZT43" s="15"/>
      <c r="EZU43" s="15"/>
      <c r="EZV43" s="15"/>
      <c r="EZW43" s="15"/>
      <c r="EZX43" s="15"/>
      <c r="EZY43" s="15"/>
      <c r="EZZ43" s="15"/>
      <c r="FAA43" s="15"/>
      <c r="FAB43" s="15"/>
      <c r="FAC43" s="15"/>
      <c r="FAD43" s="15"/>
      <c r="FAE43" s="15"/>
      <c r="FAF43" s="15"/>
      <c r="FAG43" s="15"/>
      <c r="FAH43" s="15"/>
      <c r="FAI43" s="15"/>
      <c r="FAJ43" s="15"/>
      <c r="FAK43" s="15"/>
      <c r="FAL43" s="15"/>
      <c r="FAM43" s="15"/>
      <c r="FAN43" s="15"/>
      <c r="FAO43" s="15"/>
      <c r="FAP43" s="15"/>
      <c r="FAQ43" s="15"/>
      <c r="FAR43" s="15"/>
      <c r="FAS43" s="15"/>
      <c r="FAT43" s="15"/>
      <c r="FAU43" s="15"/>
      <c r="FAV43" s="15"/>
      <c r="FAW43" s="15"/>
      <c r="FAX43" s="15"/>
      <c r="FAY43" s="15"/>
      <c r="FAZ43" s="15"/>
      <c r="FBA43" s="15"/>
      <c r="FBB43" s="15"/>
      <c r="FBC43" s="15"/>
      <c r="FBD43" s="15"/>
      <c r="FBE43" s="15"/>
      <c r="FBF43" s="15"/>
      <c r="FBG43" s="15"/>
      <c r="FBH43" s="15"/>
      <c r="FBI43" s="15"/>
      <c r="FBJ43" s="15"/>
      <c r="FBK43" s="15"/>
      <c r="FBL43" s="15"/>
      <c r="FBM43" s="15"/>
      <c r="FBN43" s="15"/>
      <c r="FBO43" s="15"/>
      <c r="FBP43" s="15"/>
      <c r="FBQ43" s="15"/>
      <c r="FBR43" s="15"/>
      <c r="FBS43" s="15"/>
      <c r="FBT43" s="15"/>
      <c r="FBU43" s="15"/>
      <c r="FBV43" s="15"/>
      <c r="FBW43" s="15"/>
      <c r="FBX43" s="15"/>
      <c r="FBY43" s="15"/>
      <c r="FBZ43" s="15"/>
      <c r="FCA43" s="15"/>
      <c r="FCB43" s="15"/>
      <c r="FCC43" s="15"/>
      <c r="FCD43" s="15"/>
      <c r="FCE43" s="15"/>
      <c r="FCF43" s="15"/>
      <c r="FCG43" s="15"/>
      <c r="FCH43" s="15"/>
      <c r="FCI43" s="15"/>
      <c r="FCJ43" s="15"/>
      <c r="FCK43" s="15"/>
      <c r="FCL43" s="15"/>
      <c r="FCM43" s="15"/>
      <c r="FCN43" s="15"/>
      <c r="FCO43" s="15"/>
      <c r="FCP43" s="15"/>
      <c r="FCQ43" s="15"/>
      <c r="FCR43" s="15"/>
      <c r="FCS43" s="15"/>
      <c r="FCT43" s="15"/>
      <c r="FCU43" s="15"/>
      <c r="FCV43" s="15"/>
      <c r="FCW43" s="15"/>
      <c r="FCX43" s="15"/>
      <c r="FCY43" s="15"/>
      <c r="FCZ43" s="15"/>
      <c r="FDA43" s="15"/>
      <c r="FDB43" s="15"/>
      <c r="FDC43" s="15"/>
      <c r="FDD43" s="15"/>
      <c r="FDE43" s="15"/>
      <c r="FDF43" s="15"/>
      <c r="FDG43" s="15"/>
      <c r="FDH43" s="15"/>
      <c r="FDI43" s="15"/>
      <c r="FDJ43" s="15"/>
      <c r="FDK43" s="15"/>
      <c r="FDL43" s="15"/>
      <c r="FDM43" s="15"/>
      <c r="FDN43" s="15"/>
      <c r="FDO43" s="15"/>
      <c r="FDP43" s="15"/>
      <c r="FDQ43" s="15"/>
      <c r="FDR43" s="15"/>
      <c r="FDS43" s="15"/>
      <c r="FDT43" s="15"/>
      <c r="FDU43" s="15"/>
      <c r="FDV43" s="15"/>
      <c r="FDW43" s="15"/>
      <c r="FDX43" s="15"/>
      <c r="FDY43" s="15"/>
      <c r="FDZ43" s="15"/>
      <c r="FEA43" s="15"/>
      <c r="FEB43" s="15"/>
      <c r="FEC43" s="15"/>
      <c r="FED43" s="15"/>
      <c r="FEE43" s="15"/>
      <c r="FEF43" s="15"/>
      <c r="FEG43" s="15"/>
      <c r="FEH43" s="15"/>
      <c r="FEI43" s="15"/>
      <c r="FEJ43" s="15"/>
      <c r="FEK43" s="15"/>
      <c r="FEL43" s="15"/>
      <c r="FEM43" s="15"/>
      <c r="FEN43" s="15"/>
      <c r="FEO43" s="15"/>
      <c r="FEP43" s="15"/>
      <c r="FEQ43" s="15"/>
      <c r="FER43" s="15"/>
      <c r="FES43" s="15"/>
      <c r="FET43" s="15"/>
      <c r="FEU43" s="15"/>
      <c r="FEV43" s="15"/>
      <c r="FEW43" s="15"/>
      <c r="FEX43" s="15"/>
      <c r="FEY43" s="15"/>
      <c r="FEZ43" s="15"/>
      <c r="FFA43" s="15"/>
      <c r="FFB43" s="15"/>
      <c r="FFC43" s="15"/>
      <c r="FFD43" s="15"/>
      <c r="FFE43" s="15"/>
      <c r="FFF43" s="15"/>
      <c r="FFG43" s="15"/>
      <c r="FFH43" s="15"/>
      <c r="FFI43" s="15"/>
      <c r="FFJ43" s="15"/>
      <c r="FFK43" s="15"/>
      <c r="FFL43" s="15"/>
      <c r="FFM43" s="15"/>
      <c r="FFN43" s="15"/>
      <c r="FFO43" s="15"/>
      <c r="FFP43" s="15"/>
      <c r="FFQ43" s="15"/>
      <c r="FFR43" s="15"/>
      <c r="FFS43" s="15"/>
      <c r="FFT43" s="15"/>
      <c r="FFU43" s="15"/>
      <c r="FFV43" s="15"/>
      <c r="FFW43" s="15"/>
      <c r="FFX43" s="15"/>
      <c r="FFY43" s="15"/>
      <c r="FFZ43" s="15"/>
      <c r="FGA43" s="15"/>
      <c r="FGB43" s="15"/>
      <c r="FGC43" s="15"/>
      <c r="FGD43" s="15"/>
      <c r="FGE43" s="15"/>
      <c r="FGF43" s="15"/>
      <c r="FGG43" s="15"/>
      <c r="FGH43" s="15"/>
      <c r="FGI43" s="15"/>
      <c r="FGJ43" s="15"/>
      <c r="FGK43" s="15"/>
      <c r="FGL43" s="15"/>
      <c r="FGM43" s="15"/>
      <c r="FGN43" s="15"/>
      <c r="FGO43" s="15"/>
      <c r="FGP43" s="15"/>
      <c r="FGQ43" s="15"/>
      <c r="FGR43" s="15"/>
      <c r="FGS43" s="15"/>
      <c r="FGT43" s="15"/>
      <c r="FGU43" s="15"/>
      <c r="FGV43" s="15"/>
      <c r="FGW43" s="15"/>
      <c r="FGX43" s="15"/>
      <c r="FGY43" s="15"/>
      <c r="FGZ43" s="15"/>
      <c r="FHA43" s="15"/>
      <c r="FHB43" s="15"/>
      <c r="FHC43" s="15"/>
      <c r="FHD43" s="15"/>
      <c r="FHE43" s="15"/>
      <c r="FHF43" s="15"/>
      <c r="FHG43" s="15"/>
      <c r="FHH43" s="15"/>
      <c r="FHI43" s="15"/>
      <c r="FHJ43" s="15"/>
      <c r="FHK43" s="15"/>
      <c r="FHL43" s="15"/>
      <c r="FHM43" s="15"/>
      <c r="FHN43" s="15"/>
      <c r="FHO43" s="15"/>
      <c r="FHP43" s="15"/>
      <c r="FHQ43" s="15"/>
      <c r="FHR43" s="15"/>
      <c r="FHS43" s="15"/>
      <c r="FHT43" s="15"/>
      <c r="FHU43" s="15"/>
      <c r="FHV43" s="15"/>
      <c r="FHW43" s="15"/>
      <c r="FHX43" s="15"/>
      <c r="FHY43" s="15"/>
      <c r="FHZ43" s="15"/>
      <c r="FIA43" s="15"/>
      <c r="FIB43" s="15"/>
      <c r="FIC43" s="15"/>
      <c r="FID43" s="15"/>
      <c r="FIE43" s="15"/>
      <c r="FIF43" s="15"/>
      <c r="FIG43" s="15"/>
      <c r="FIH43" s="15"/>
      <c r="FII43" s="15"/>
      <c r="FIJ43" s="15"/>
      <c r="FIK43" s="15"/>
      <c r="FIL43" s="15"/>
      <c r="FIM43" s="15"/>
      <c r="FIN43" s="15"/>
      <c r="FIO43" s="15"/>
      <c r="FIP43" s="15"/>
      <c r="FIQ43" s="15"/>
      <c r="FIR43" s="15"/>
      <c r="FIS43" s="15"/>
      <c r="FIT43" s="15"/>
      <c r="FIU43" s="15"/>
      <c r="FIV43" s="15"/>
      <c r="FIW43" s="15"/>
      <c r="FIX43" s="15"/>
      <c r="FIY43" s="15"/>
      <c r="FIZ43" s="15"/>
      <c r="FJA43" s="15"/>
      <c r="FJB43" s="15"/>
      <c r="FJC43" s="15"/>
      <c r="FJD43" s="15"/>
      <c r="FJE43" s="15"/>
      <c r="FJF43" s="15"/>
      <c r="FJG43" s="15"/>
      <c r="FJH43" s="15"/>
      <c r="FJI43" s="15"/>
      <c r="FJJ43" s="15"/>
      <c r="FJK43" s="15"/>
      <c r="FJL43" s="15"/>
      <c r="FJM43" s="15"/>
      <c r="FJN43" s="15"/>
      <c r="FJO43" s="15"/>
      <c r="FJP43" s="15"/>
      <c r="FJQ43" s="15"/>
      <c r="FJR43" s="15"/>
      <c r="FJS43" s="15"/>
      <c r="FJT43" s="15"/>
      <c r="FJU43" s="15"/>
      <c r="FJV43" s="15"/>
      <c r="FJW43" s="15"/>
      <c r="FJX43" s="15"/>
      <c r="FJY43" s="15"/>
      <c r="FJZ43" s="15"/>
      <c r="FKA43" s="15"/>
      <c r="FKB43" s="15"/>
      <c r="FKC43" s="15"/>
      <c r="FKD43" s="15"/>
      <c r="FKE43" s="15"/>
      <c r="FKF43" s="15"/>
      <c r="FKG43" s="15"/>
      <c r="FKH43" s="15"/>
      <c r="FKI43" s="15"/>
      <c r="FKJ43" s="15"/>
      <c r="FKK43" s="15"/>
      <c r="FKL43" s="15"/>
      <c r="FKM43" s="15"/>
      <c r="FKN43" s="15"/>
      <c r="FKO43" s="15"/>
      <c r="FKP43" s="15"/>
      <c r="FKQ43" s="15"/>
      <c r="FKR43" s="15"/>
      <c r="FKS43" s="15"/>
      <c r="FKT43" s="15"/>
      <c r="FKU43" s="15"/>
      <c r="FKV43" s="15"/>
      <c r="FKW43" s="15"/>
      <c r="FKX43" s="15"/>
      <c r="FKY43" s="15"/>
      <c r="FKZ43" s="15"/>
      <c r="FLA43" s="15"/>
      <c r="FLB43" s="15"/>
      <c r="FLC43" s="15"/>
      <c r="FLD43" s="15"/>
      <c r="FLE43" s="15"/>
      <c r="FLF43" s="15"/>
      <c r="FLG43" s="15"/>
      <c r="FLH43" s="15"/>
      <c r="FLI43" s="15"/>
      <c r="FLJ43" s="15"/>
      <c r="FLK43" s="15"/>
      <c r="FLL43" s="15"/>
      <c r="FLM43" s="15"/>
      <c r="FLN43" s="15"/>
      <c r="FLO43" s="15"/>
      <c r="FLP43" s="15"/>
      <c r="FLQ43" s="15"/>
      <c r="FLR43" s="15"/>
      <c r="FLS43" s="15"/>
      <c r="FLT43" s="15"/>
      <c r="FLU43" s="15"/>
      <c r="FLV43" s="15"/>
      <c r="FLW43" s="15"/>
      <c r="FLX43" s="15"/>
      <c r="FLY43" s="15"/>
      <c r="FLZ43" s="15"/>
      <c r="FMA43" s="15"/>
      <c r="FMB43" s="15"/>
      <c r="FMC43" s="15"/>
      <c r="FMD43" s="15"/>
      <c r="FME43" s="15"/>
      <c r="FMF43" s="15"/>
      <c r="FMG43" s="15"/>
      <c r="FMH43" s="15"/>
      <c r="FMI43" s="15"/>
      <c r="FMJ43" s="15"/>
      <c r="FMK43" s="15"/>
      <c r="FML43" s="15"/>
      <c r="FMM43" s="15"/>
      <c r="FMN43" s="15"/>
      <c r="FMO43" s="15"/>
      <c r="FMP43" s="15"/>
      <c r="FMQ43" s="15"/>
      <c r="FMR43" s="15"/>
      <c r="FMS43" s="15"/>
      <c r="FMT43" s="15"/>
      <c r="FMU43" s="15"/>
      <c r="FMV43" s="15"/>
      <c r="FMW43" s="15"/>
      <c r="FMX43" s="15"/>
      <c r="FMY43" s="15"/>
      <c r="FMZ43" s="15"/>
      <c r="FNA43" s="15"/>
      <c r="FNB43" s="15"/>
      <c r="FNC43" s="15"/>
      <c r="FND43" s="15"/>
      <c r="FNE43" s="15"/>
      <c r="FNF43" s="15"/>
      <c r="FNG43" s="15"/>
      <c r="FNH43" s="15"/>
      <c r="FNI43" s="15"/>
      <c r="FNJ43" s="15"/>
      <c r="FNK43" s="15"/>
      <c r="FNL43" s="15"/>
      <c r="FNM43" s="15"/>
      <c r="FNN43" s="15"/>
      <c r="FNO43" s="15"/>
      <c r="FNP43" s="15"/>
      <c r="FNQ43" s="15"/>
      <c r="FNR43" s="15"/>
      <c r="FNS43" s="15"/>
      <c r="FNT43" s="15"/>
      <c r="FNU43" s="15"/>
      <c r="FNV43" s="15"/>
      <c r="FNW43" s="15"/>
      <c r="FNX43" s="15"/>
      <c r="FNY43" s="15"/>
      <c r="FNZ43" s="15"/>
      <c r="FOA43" s="15"/>
      <c r="FOB43" s="15"/>
      <c r="FOC43" s="15"/>
      <c r="FOD43" s="15"/>
      <c r="FOE43" s="15"/>
      <c r="FOF43" s="15"/>
      <c r="FOG43" s="15"/>
      <c r="FOH43" s="15"/>
      <c r="FOI43" s="15"/>
      <c r="FOJ43" s="15"/>
      <c r="FOK43" s="15"/>
      <c r="FOL43" s="15"/>
      <c r="FOM43" s="15"/>
      <c r="FON43" s="15"/>
      <c r="FOO43" s="15"/>
      <c r="FOP43" s="15"/>
      <c r="FOQ43" s="15"/>
      <c r="FOR43" s="15"/>
      <c r="FOS43" s="15"/>
      <c r="FOT43" s="15"/>
      <c r="FOU43" s="15"/>
      <c r="FOV43" s="15"/>
      <c r="FOW43" s="15"/>
      <c r="FOX43" s="15"/>
      <c r="FOY43" s="15"/>
      <c r="FOZ43" s="15"/>
      <c r="FPA43" s="15"/>
      <c r="FPB43" s="15"/>
      <c r="FPC43" s="15"/>
      <c r="FPD43" s="15"/>
      <c r="FPE43" s="15"/>
      <c r="FPF43" s="15"/>
      <c r="FPG43" s="15"/>
      <c r="FPH43" s="15"/>
      <c r="FPI43" s="15"/>
      <c r="FPJ43" s="15"/>
      <c r="FPK43" s="15"/>
      <c r="FPL43" s="15"/>
      <c r="FPM43" s="15"/>
      <c r="FPN43" s="15"/>
      <c r="FPO43" s="15"/>
      <c r="FPP43" s="15"/>
      <c r="FPQ43" s="15"/>
      <c r="FPR43" s="15"/>
      <c r="FPS43" s="15"/>
      <c r="FPT43" s="15"/>
      <c r="FPU43" s="15"/>
      <c r="FPV43" s="15"/>
      <c r="FPW43" s="15"/>
      <c r="FPX43" s="15"/>
      <c r="FPY43" s="15"/>
      <c r="FPZ43" s="15"/>
      <c r="FQA43" s="15"/>
      <c r="FQB43" s="15"/>
      <c r="FQC43" s="15"/>
      <c r="FQD43" s="15"/>
      <c r="FQE43" s="15"/>
      <c r="FQF43" s="15"/>
      <c r="FQG43" s="15"/>
      <c r="FQH43" s="15"/>
      <c r="FQI43" s="15"/>
      <c r="FQJ43" s="15"/>
      <c r="FQK43" s="15"/>
      <c r="FQL43" s="15"/>
      <c r="FQM43" s="15"/>
      <c r="FQN43" s="15"/>
      <c r="FQO43" s="15"/>
      <c r="FQP43" s="15"/>
      <c r="FQQ43" s="15"/>
      <c r="FQR43" s="15"/>
      <c r="FQS43" s="15"/>
      <c r="FQT43" s="15"/>
      <c r="FQU43" s="15"/>
      <c r="FQV43" s="15"/>
      <c r="FQW43" s="15"/>
      <c r="FQX43" s="15"/>
      <c r="FQY43" s="15"/>
      <c r="FQZ43" s="15"/>
      <c r="FRA43" s="15"/>
      <c r="FRB43" s="15"/>
      <c r="FRC43" s="15"/>
      <c r="FRD43" s="15"/>
      <c r="FRE43" s="15"/>
      <c r="FRF43" s="15"/>
      <c r="FRG43" s="15"/>
      <c r="FRH43" s="15"/>
      <c r="FRI43" s="15"/>
      <c r="FRJ43" s="15"/>
      <c r="FRK43" s="15"/>
      <c r="FRL43" s="15"/>
      <c r="FRM43" s="15"/>
      <c r="FRN43" s="15"/>
      <c r="FRO43" s="15"/>
      <c r="FRP43" s="15"/>
      <c r="FRQ43" s="15"/>
      <c r="FRR43" s="15"/>
      <c r="FRS43" s="15"/>
      <c r="FRT43" s="15"/>
      <c r="FRU43" s="15"/>
      <c r="FRV43" s="15"/>
      <c r="FRW43" s="15"/>
      <c r="FRX43" s="15"/>
      <c r="FRY43" s="15"/>
      <c r="FRZ43" s="15"/>
      <c r="FSA43" s="15"/>
    </row>
    <row r="44" spans="1:4551" ht="30" x14ac:dyDescent="0.25">
      <c r="A44" s="307"/>
      <c r="B44" s="307" t="s">
        <v>183</v>
      </c>
    </row>
    <row r="45" spans="1:4551" s="17" customFormat="1" ht="18" customHeight="1" x14ac:dyDescent="0.25">
      <c r="A45" s="122"/>
      <c r="B45" s="122" t="s">
        <v>184</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c r="IX45" s="15"/>
      <c r="IY45" s="15"/>
      <c r="IZ45" s="15"/>
      <c r="JA45" s="15"/>
      <c r="JB45" s="15"/>
      <c r="JC45" s="15"/>
      <c r="JD45" s="15"/>
      <c r="JE45" s="15"/>
      <c r="JF45" s="15"/>
      <c r="JG45" s="15"/>
      <c r="JH45" s="15"/>
      <c r="JI45" s="15"/>
      <c r="JJ45" s="15"/>
      <c r="JK45" s="15"/>
      <c r="JL45" s="15"/>
      <c r="JM45" s="15"/>
      <c r="JN45" s="15"/>
      <c r="JO45" s="15"/>
      <c r="JP45" s="15"/>
      <c r="JQ45" s="15"/>
      <c r="JR45" s="15"/>
      <c r="JS45" s="15"/>
      <c r="JT45" s="15"/>
      <c r="JU45" s="15"/>
      <c r="JV45" s="15"/>
      <c r="JW45" s="15"/>
      <c r="JX45" s="15"/>
      <c r="JY45" s="15"/>
      <c r="JZ45" s="15"/>
      <c r="KA45" s="15"/>
      <c r="KB45" s="15"/>
      <c r="KC45" s="15"/>
      <c r="KD45" s="15"/>
      <c r="KE45" s="15"/>
      <c r="KF45" s="15"/>
      <c r="KG45" s="15"/>
      <c r="KH45" s="15"/>
      <c r="KI45" s="15"/>
      <c r="KJ45" s="15"/>
      <c r="KK45" s="15"/>
      <c r="KL45" s="15"/>
      <c r="KM45" s="15"/>
      <c r="KN45" s="15"/>
      <c r="KO45" s="15"/>
      <c r="KP45" s="15"/>
      <c r="KQ45" s="15"/>
      <c r="KR45" s="15"/>
      <c r="KS45" s="15"/>
      <c r="KT45" s="15"/>
      <c r="KU45" s="15"/>
      <c r="KV45" s="15"/>
      <c r="KW45" s="15"/>
      <c r="KX45" s="15"/>
      <c r="KY45" s="15"/>
      <c r="KZ45" s="15"/>
      <c r="LA45" s="15"/>
      <c r="LB45" s="15"/>
      <c r="LC45" s="15"/>
      <c r="LD45" s="15"/>
      <c r="LE45" s="15"/>
      <c r="LF45" s="15"/>
      <c r="LG45" s="15"/>
      <c r="LH45" s="15"/>
      <c r="LI45" s="15"/>
      <c r="LJ45" s="15"/>
      <c r="LK45" s="15"/>
      <c r="LL45" s="15"/>
      <c r="LM45" s="15"/>
      <c r="LN45" s="15"/>
      <c r="LO45" s="15"/>
      <c r="LP45" s="15"/>
      <c r="LQ45" s="15"/>
      <c r="LR45" s="15"/>
      <c r="LS45" s="15"/>
      <c r="LT45" s="15"/>
      <c r="LU45" s="15"/>
      <c r="LV45" s="15"/>
      <c r="LW45" s="15"/>
      <c r="LX45" s="15"/>
      <c r="LY45" s="15"/>
      <c r="LZ45" s="15"/>
      <c r="MA45" s="15"/>
      <c r="MB45" s="15"/>
      <c r="MC45" s="15"/>
      <c r="MD45" s="15"/>
      <c r="ME45" s="15"/>
      <c r="MF45" s="15"/>
      <c r="MG45" s="15"/>
      <c r="MH45" s="15"/>
      <c r="MI45" s="15"/>
      <c r="MJ45" s="15"/>
      <c r="MK45" s="15"/>
      <c r="ML45" s="15"/>
      <c r="MM45" s="15"/>
      <c r="MN45" s="15"/>
      <c r="MO45" s="15"/>
      <c r="MP45" s="15"/>
      <c r="MQ45" s="15"/>
      <c r="MR45" s="15"/>
      <c r="MS45" s="15"/>
      <c r="MT45" s="15"/>
      <c r="MU45" s="15"/>
      <c r="MV45" s="15"/>
      <c r="MW45" s="15"/>
      <c r="MX45" s="15"/>
      <c r="MY45" s="15"/>
      <c r="MZ45" s="15"/>
      <c r="NA45" s="15"/>
      <c r="NB45" s="15"/>
      <c r="NC45" s="15"/>
      <c r="ND45" s="15"/>
      <c r="NE45" s="15"/>
      <c r="NF45" s="15"/>
      <c r="NG45" s="15"/>
      <c r="NH45" s="15"/>
      <c r="NI45" s="15"/>
      <c r="NJ45" s="15"/>
      <c r="NK45" s="15"/>
      <c r="NL45" s="15"/>
      <c r="NM45" s="15"/>
      <c r="NN45" s="15"/>
      <c r="NO45" s="15"/>
      <c r="NP45" s="15"/>
      <c r="NQ45" s="15"/>
      <c r="NR45" s="15"/>
      <c r="NS45" s="15"/>
      <c r="NT45" s="15"/>
      <c r="NU45" s="15"/>
      <c r="NV45" s="15"/>
      <c r="NW45" s="15"/>
      <c r="NX45" s="15"/>
      <c r="NY45" s="15"/>
      <c r="NZ45" s="15"/>
      <c r="OA45" s="15"/>
      <c r="OB45" s="15"/>
      <c r="OC45" s="15"/>
      <c r="OD45" s="15"/>
      <c r="OE45" s="15"/>
      <c r="OF45" s="15"/>
      <c r="OG45" s="15"/>
      <c r="OH45" s="15"/>
      <c r="OI45" s="15"/>
      <c r="OJ45" s="15"/>
      <c r="OK45" s="15"/>
      <c r="OL45" s="15"/>
      <c r="OM45" s="15"/>
      <c r="ON45" s="15"/>
      <c r="OO45" s="15"/>
      <c r="OP45" s="15"/>
      <c r="OQ45" s="15"/>
      <c r="OR45" s="15"/>
      <c r="OS45" s="15"/>
      <c r="OT45" s="15"/>
      <c r="OU45" s="15"/>
      <c r="OV45" s="15"/>
      <c r="OW45" s="15"/>
      <c r="OX45" s="15"/>
      <c r="OY45" s="15"/>
      <c r="OZ45" s="15"/>
      <c r="PA45" s="15"/>
      <c r="PB45" s="15"/>
      <c r="PC45" s="15"/>
      <c r="PD45" s="15"/>
      <c r="PE45" s="15"/>
      <c r="PF45" s="15"/>
      <c r="PG45" s="15"/>
      <c r="PH45" s="15"/>
      <c r="PI45" s="15"/>
      <c r="PJ45" s="15"/>
      <c r="PK45" s="15"/>
      <c r="PL45" s="15"/>
      <c r="PM45" s="15"/>
      <c r="PN45" s="15"/>
      <c r="PO45" s="15"/>
      <c r="PP45" s="15"/>
      <c r="PQ45" s="15"/>
      <c r="PR45" s="15"/>
      <c r="PS45" s="15"/>
      <c r="PT45" s="15"/>
      <c r="PU45" s="15"/>
      <c r="PV45" s="15"/>
      <c r="PW45" s="15"/>
      <c r="PX45" s="15"/>
      <c r="PY45" s="15"/>
      <c r="PZ45" s="15"/>
      <c r="QA45" s="15"/>
      <c r="QB45" s="15"/>
      <c r="QC45" s="15"/>
      <c r="QD45" s="15"/>
      <c r="QE45" s="15"/>
      <c r="QF45" s="15"/>
      <c r="QG45" s="15"/>
      <c r="QH45" s="15"/>
      <c r="QI45" s="15"/>
      <c r="QJ45" s="15"/>
      <c r="QK45" s="15"/>
      <c r="QL45" s="15"/>
      <c r="QM45" s="15"/>
      <c r="QN45" s="15"/>
      <c r="QO45" s="15"/>
      <c r="QP45" s="15"/>
      <c r="QQ45" s="15"/>
      <c r="QR45" s="15"/>
      <c r="QS45" s="15"/>
      <c r="QT45" s="15"/>
      <c r="QU45" s="15"/>
      <c r="QV45" s="15"/>
      <c r="QW45" s="15"/>
      <c r="QX45" s="15"/>
      <c r="QY45" s="15"/>
      <c r="QZ45" s="15"/>
      <c r="RA45" s="15"/>
      <c r="RB45" s="15"/>
      <c r="RC45" s="15"/>
      <c r="RD45" s="15"/>
      <c r="RE45" s="15"/>
      <c r="RF45" s="15"/>
      <c r="RG45" s="15"/>
      <c r="RH45" s="15"/>
      <c r="RI45" s="15"/>
      <c r="RJ45" s="15"/>
      <c r="RK45" s="15"/>
      <c r="RL45" s="15"/>
      <c r="RM45" s="15"/>
      <c r="RN45" s="15"/>
      <c r="RO45" s="15"/>
      <c r="RP45" s="15"/>
      <c r="RQ45" s="15"/>
      <c r="RR45" s="15"/>
      <c r="RS45" s="15"/>
      <c r="RT45" s="15"/>
      <c r="RU45" s="15"/>
      <c r="RV45" s="15"/>
      <c r="RW45" s="15"/>
      <c r="RX45" s="15"/>
      <c r="RY45" s="15"/>
      <c r="RZ45" s="15"/>
      <c r="SA45" s="15"/>
      <c r="SB45" s="15"/>
      <c r="SC45" s="15"/>
      <c r="SD45" s="15"/>
      <c r="SE45" s="15"/>
      <c r="SF45" s="15"/>
      <c r="SG45" s="15"/>
      <c r="SH45" s="15"/>
      <c r="SI45" s="15"/>
      <c r="SJ45" s="15"/>
      <c r="SK45" s="15"/>
      <c r="SL45" s="15"/>
      <c r="SM45" s="15"/>
      <c r="SN45" s="15"/>
      <c r="SO45" s="15"/>
      <c r="SP45" s="15"/>
      <c r="SQ45" s="15"/>
      <c r="SR45" s="15"/>
      <c r="SS45" s="15"/>
      <c r="ST45" s="15"/>
      <c r="SU45" s="15"/>
      <c r="SV45" s="15"/>
      <c r="SW45" s="15"/>
      <c r="SX45" s="15"/>
      <c r="SY45" s="15"/>
      <c r="SZ45" s="15"/>
      <c r="TA45" s="15"/>
      <c r="TB45" s="15"/>
      <c r="TC45" s="15"/>
      <c r="TD45" s="15"/>
      <c r="TE45" s="15"/>
      <c r="TF45" s="15"/>
      <c r="TG45" s="15"/>
      <c r="TH45" s="15"/>
      <c r="TI45" s="15"/>
      <c r="TJ45" s="15"/>
      <c r="TK45" s="15"/>
      <c r="TL45" s="15"/>
      <c r="TM45" s="15"/>
      <c r="TN45" s="15"/>
      <c r="TO45" s="15"/>
      <c r="TP45" s="15"/>
      <c r="TQ45" s="15"/>
      <c r="TR45" s="15"/>
      <c r="TS45" s="15"/>
      <c r="TT45" s="15"/>
      <c r="TU45" s="15"/>
      <c r="TV45" s="15"/>
      <c r="TW45" s="15"/>
      <c r="TX45" s="15"/>
      <c r="TY45" s="15"/>
      <c r="TZ45" s="15"/>
      <c r="UA45" s="15"/>
      <c r="UB45" s="15"/>
      <c r="UC45" s="15"/>
      <c r="UD45" s="15"/>
      <c r="UE45" s="15"/>
      <c r="UF45" s="15"/>
      <c r="UG45" s="15"/>
      <c r="UH45" s="15"/>
      <c r="UI45" s="15"/>
      <c r="UJ45" s="15"/>
      <c r="UK45" s="15"/>
      <c r="UL45" s="15"/>
      <c r="UM45" s="15"/>
      <c r="UN45" s="15"/>
      <c r="UO45" s="15"/>
      <c r="UP45" s="15"/>
      <c r="UQ45" s="15"/>
      <c r="UR45" s="15"/>
      <c r="US45" s="15"/>
      <c r="UT45" s="15"/>
      <c r="UU45" s="15"/>
      <c r="UV45" s="15"/>
      <c r="UW45" s="15"/>
      <c r="UX45" s="15"/>
      <c r="UY45" s="15"/>
      <c r="UZ45" s="15"/>
      <c r="VA45" s="15"/>
      <c r="VB45" s="15"/>
      <c r="VC45" s="15"/>
      <c r="VD45" s="15"/>
      <c r="VE45" s="15"/>
      <c r="VF45" s="15"/>
      <c r="VG45" s="15"/>
      <c r="VH45" s="15"/>
      <c r="VI45" s="15"/>
      <c r="VJ45" s="15"/>
      <c r="VK45" s="15"/>
      <c r="VL45" s="15"/>
      <c r="VM45" s="15"/>
      <c r="VN45" s="15"/>
      <c r="VO45" s="15"/>
      <c r="VP45" s="15"/>
      <c r="VQ45" s="15"/>
      <c r="VR45" s="15"/>
      <c r="VS45" s="15"/>
      <c r="VT45" s="15"/>
      <c r="VU45" s="15"/>
      <c r="VV45" s="15"/>
      <c r="VW45" s="15"/>
      <c r="VX45" s="15"/>
      <c r="VY45" s="15"/>
      <c r="VZ45" s="15"/>
      <c r="WA45" s="15"/>
      <c r="WB45" s="15"/>
      <c r="WC45" s="15"/>
      <c r="WD45" s="15"/>
      <c r="WE45" s="15"/>
      <c r="WF45" s="15"/>
      <c r="WG45" s="15"/>
      <c r="WH45" s="15"/>
      <c r="WI45" s="15"/>
      <c r="WJ45" s="15"/>
      <c r="WK45" s="15"/>
      <c r="WL45" s="15"/>
      <c r="WM45" s="15"/>
      <c r="WN45" s="15"/>
      <c r="WO45" s="15"/>
      <c r="WP45" s="15"/>
      <c r="WQ45" s="15"/>
      <c r="WR45" s="15"/>
      <c r="WS45" s="15"/>
      <c r="WT45" s="15"/>
      <c r="WU45" s="15"/>
      <c r="WV45" s="15"/>
      <c r="WW45" s="15"/>
      <c r="WX45" s="15"/>
      <c r="WY45" s="15"/>
      <c r="WZ45" s="15"/>
      <c r="XA45" s="15"/>
      <c r="XB45" s="15"/>
      <c r="XC45" s="15"/>
      <c r="XD45" s="15"/>
      <c r="XE45" s="15"/>
      <c r="XF45" s="15"/>
      <c r="XG45" s="15"/>
      <c r="XH45" s="15"/>
      <c r="XI45" s="15"/>
      <c r="XJ45" s="15"/>
      <c r="XK45" s="15"/>
      <c r="XL45" s="15"/>
      <c r="XM45" s="15"/>
      <c r="XN45" s="15"/>
      <c r="XO45" s="15"/>
      <c r="XP45" s="15"/>
      <c r="XQ45" s="15"/>
      <c r="XR45" s="15"/>
      <c r="XS45" s="15"/>
      <c r="XT45" s="15"/>
      <c r="XU45" s="15"/>
      <c r="XV45" s="15"/>
      <c r="XW45" s="15"/>
      <c r="XX45" s="15"/>
      <c r="XY45" s="15"/>
      <c r="XZ45" s="15"/>
      <c r="YA45" s="15"/>
      <c r="YB45" s="15"/>
      <c r="YC45" s="15"/>
      <c r="YD45" s="15"/>
      <c r="YE45" s="15"/>
      <c r="YF45" s="15"/>
      <c r="YG45" s="15"/>
      <c r="YH45" s="15"/>
      <c r="YI45" s="15"/>
      <c r="YJ45" s="15"/>
      <c r="YK45" s="15"/>
      <c r="YL45" s="15"/>
      <c r="YM45" s="15"/>
      <c r="YN45" s="15"/>
      <c r="YO45" s="15"/>
      <c r="YP45" s="15"/>
      <c r="YQ45" s="15"/>
      <c r="YR45" s="15"/>
      <c r="YS45" s="15"/>
      <c r="YT45" s="15"/>
      <c r="YU45" s="15"/>
      <c r="YV45" s="15"/>
      <c r="YW45" s="15"/>
      <c r="YX45" s="15"/>
      <c r="YY45" s="15"/>
      <c r="YZ45" s="15"/>
      <c r="ZA45" s="15"/>
      <c r="ZB45" s="15"/>
      <c r="ZC45" s="15"/>
      <c r="ZD45" s="15"/>
      <c r="ZE45" s="15"/>
      <c r="ZF45" s="15"/>
      <c r="ZG45" s="15"/>
      <c r="ZH45" s="15"/>
      <c r="ZI45" s="15"/>
      <c r="ZJ45" s="15"/>
      <c r="ZK45" s="15"/>
      <c r="ZL45" s="15"/>
      <c r="ZM45" s="15"/>
      <c r="ZN45" s="15"/>
      <c r="ZO45" s="15"/>
      <c r="ZP45" s="15"/>
      <c r="ZQ45" s="15"/>
      <c r="ZR45" s="15"/>
      <c r="ZS45" s="15"/>
      <c r="ZT45" s="15"/>
      <c r="ZU45" s="15"/>
      <c r="ZV45" s="15"/>
      <c r="ZW45" s="15"/>
      <c r="ZX45" s="15"/>
      <c r="ZY45" s="15"/>
      <c r="ZZ45" s="15"/>
      <c r="AAA45" s="15"/>
      <c r="AAB45" s="15"/>
      <c r="AAC45" s="15"/>
      <c r="AAD45" s="15"/>
      <c r="AAE45" s="15"/>
      <c r="AAF45" s="15"/>
      <c r="AAG45" s="15"/>
      <c r="AAH45" s="15"/>
      <c r="AAI45" s="15"/>
      <c r="AAJ45" s="15"/>
      <c r="AAK45" s="15"/>
      <c r="AAL45" s="15"/>
      <c r="AAM45" s="15"/>
      <c r="AAN45" s="15"/>
      <c r="AAO45" s="15"/>
      <c r="AAP45" s="15"/>
      <c r="AAQ45" s="15"/>
      <c r="AAR45" s="15"/>
      <c r="AAS45" s="15"/>
      <c r="AAT45" s="15"/>
      <c r="AAU45" s="15"/>
      <c r="AAV45" s="15"/>
      <c r="AAW45" s="15"/>
      <c r="AAX45" s="15"/>
      <c r="AAY45" s="15"/>
      <c r="AAZ45" s="15"/>
      <c r="ABA45" s="15"/>
      <c r="ABB45" s="15"/>
      <c r="ABC45" s="15"/>
      <c r="ABD45" s="15"/>
      <c r="ABE45" s="15"/>
      <c r="ABF45" s="15"/>
      <c r="ABG45" s="15"/>
      <c r="ABH45" s="15"/>
      <c r="ABI45" s="15"/>
      <c r="ABJ45" s="15"/>
      <c r="ABK45" s="15"/>
      <c r="ABL45" s="15"/>
      <c r="ABM45" s="15"/>
      <c r="ABN45" s="15"/>
      <c r="ABO45" s="15"/>
      <c r="ABP45" s="15"/>
      <c r="ABQ45" s="15"/>
      <c r="ABR45" s="15"/>
      <c r="ABS45" s="15"/>
      <c r="ABT45" s="15"/>
      <c r="ABU45" s="15"/>
      <c r="ABV45" s="15"/>
      <c r="ABW45" s="15"/>
      <c r="ABX45" s="15"/>
      <c r="ABY45" s="15"/>
      <c r="ABZ45" s="15"/>
      <c r="ACA45" s="15"/>
      <c r="ACB45" s="15"/>
      <c r="ACC45" s="15"/>
      <c r="ACD45" s="15"/>
      <c r="ACE45" s="15"/>
      <c r="ACF45" s="15"/>
      <c r="ACG45" s="15"/>
      <c r="ACH45" s="15"/>
      <c r="ACI45" s="15"/>
      <c r="ACJ45" s="15"/>
      <c r="ACK45" s="15"/>
      <c r="ACL45" s="15"/>
      <c r="ACM45" s="15"/>
      <c r="ACN45" s="15"/>
      <c r="ACO45" s="15"/>
      <c r="ACP45" s="15"/>
      <c r="ACQ45" s="15"/>
      <c r="ACR45" s="15"/>
      <c r="ACS45" s="15"/>
      <c r="ACT45" s="15"/>
      <c r="ACU45" s="15"/>
      <c r="ACV45" s="15"/>
      <c r="ACW45" s="15"/>
      <c r="ACX45" s="15"/>
      <c r="ACY45" s="15"/>
      <c r="ACZ45" s="15"/>
      <c r="ADA45" s="15"/>
      <c r="ADB45" s="15"/>
      <c r="ADC45" s="15"/>
      <c r="ADD45" s="15"/>
      <c r="ADE45" s="15"/>
      <c r="ADF45" s="15"/>
      <c r="ADG45" s="15"/>
      <c r="ADH45" s="15"/>
      <c r="ADI45" s="15"/>
      <c r="ADJ45" s="15"/>
      <c r="ADK45" s="15"/>
      <c r="ADL45" s="15"/>
      <c r="ADM45" s="15"/>
      <c r="ADN45" s="15"/>
      <c r="ADO45" s="15"/>
      <c r="ADP45" s="15"/>
      <c r="ADQ45" s="15"/>
      <c r="ADR45" s="15"/>
      <c r="ADS45" s="15"/>
      <c r="ADT45" s="15"/>
      <c r="ADU45" s="15"/>
      <c r="ADV45" s="15"/>
      <c r="ADW45" s="15"/>
      <c r="ADX45" s="15"/>
      <c r="ADY45" s="15"/>
      <c r="ADZ45" s="15"/>
      <c r="AEA45" s="15"/>
      <c r="AEB45" s="15"/>
      <c r="AEC45" s="15"/>
      <c r="AED45" s="15"/>
      <c r="AEE45" s="15"/>
      <c r="AEF45" s="15"/>
      <c r="AEG45" s="15"/>
      <c r="AEH45" s="15"/>
      <c r="AEI45" s="15"/>
      <c r="AEJ45" s="15"/>
      <c r="AEK45" s="15"/>
      <c r="AEL45" s="15"/>
      <c r="AEM45" s="15"/>
      <c r="AEN45" s="15"/>
      <c r="AEO45" s="15"/>
      <c r="AEP45" s="15"/>
      <c r="AEQ45" s="15"/>
      <c r="AER45" s="15"/>
      <c r="AES45" s="15"/>
      <c r="AET45" s="15"/>
      <c r="AEU45" s="15"/>
      <c r="AEV45" s="15"/>
      <c r="AEW45" s="15"/>
      <c r="AEX45" s="15"/>
      <c r="AEY45" s="15"/>
      <c r="AEZ45" s="15"/>
      <c r="AFA45" s="15"/>
      <c r="AFB45" s="15"/>
      <c r="AFC45" s="15"/>
      <c r="AFD45" s="15"/>
      <c r="AFE45" s="15"/>
      <c r="AFF45" s="15"/>
      <c r="AFG45" s="15"/>
      <c r="AFH45" s="15"/>
      <c r="AFI45" s="15"/>
      <c r="AFJ45" s="15"/>
      <c r="AFK45" s="15"/>
      <c r="AFL45" s="15"/>
      <c r="AFM45" s="15"/>
      <c r="AFN45" s="15"/>
      <c r="AFO45" s="15"/>
      <c r="AFP45" s="15"/>
      <c r="AFQ45" s="15"/>
      <c r="AFR45" s="15"/>
      <c r="AFS45" s="15"/>
      <c r="AFT45" s="15"/>
      <c r="AFU45" s="15"/>
      <c r="AFV45" s="15"/>
      <c r="AFW45" s="15"/>
      <c r="AFX45" s="15"/>
      <c r="AFY45" s="15"/>
      <c r="AFZ45" s="15"/>
      <c r="AGA45" s="15"/>
      <c r="AGB45" s="15"/>
      <c r="AGC45" s="15"/>
      <c r="AGD45" s="15"/>
      <c r="AGE45" s="15"/>
      <c r="AGF45" s="15"/>
      <c r="AGG45" s="15"/>
      <c r="AGH45" s="15"/>
      <c r="AGI45" s="15"/>
      <c r="AGJ45" s="15"/>
      <c r="AGK45" s="15"/>
      <c r="AGL45" s="15"/>
      <c r="AGM45" s="15"/>
      <c r="AGN45" s="15"/>
      <c r="AGO45" s="15"/>
      <c r="AGP45" s="15"/>
      <c r="AGQ45" s="15"/>
      <c r="AGR45" s="15"/>
      <c r="AGS45" s="15"/>
      <c r="AGT45" s="15"/>
      <c r="AGU45" s="15"/>
      <c r="AGV45" s="15"/>
      <c r="AGW45" s="15"/>
      <c r="AGX45" s="15"/>
      <c r="AGY45" s="15"/>
      <c r="AGZ45" s="15"/>
      <c r="AHA45" s="15"/>
      <c r="AHB45" s="15"/>
      <c r="AHC45" s="15"/>
      <c r="AHD45" s="15"/>
      <c r="AHE45" s="15"/>
      <c r="AHF45" s="15"/>
      <c r="AHG45" s="15"/>
      <c r="AHH45" s="15"/>
      <c r="AHI45" s="15"/>
      <c r="AHJ45" s="15"/>
      <c r="AHK45" s="15"/>
      <c r="AHL45" s="15"/>
      <c r="AHM45" s="15"/>
      <c r="AHN45" s="15"/>
      <c r="AHO45" s="15"/>
      <c r="AHP45" s="15"/>
      <c r="AHQ45" s="15"/>
      <c r="AHR45" s="15"/>
      <c r="AHS45" s="15"/>
      <c r="AHT45" s="15"/>
      <c r="AHU45" s="15"/>
      <c r="AHV45" s="15"/>
      <c r="AHW45" s="15"/>
      <c r="AHX45" s="15"/>
      <c r="AHY45" s="15"/>
      <c r="AHZ45" s="15"/>
      <c r="AIA45" s="15"/>
      <c r="AIB45" s="15"/>
      <c r="AIC45" s="15"/>
      <c r="AID45" s="15"/>
      <c r="AIE45" s="15"/>
      <c r="AIF45" s="15"/>
      <c r="AIG45" s="15"/>
      <c r="AIH45" s="15"/>
      <c r="AII45" s="15"/>
      <c r="AIJ45" s="15"/>
      <c r="AIK45" s="15"/>
      <c r="AIL45" s="15"/>
      <c r="AIM45" s="15"/>
      <c r="AIN45" s="15"/>
      <c r="AIO45" s="15"/>
      <c r="AIP45" s="15"/>
      <c r="AIQ45" s="15"/>
      <c r="AIR45" s="15"/>
      <c r="AIS45" s="15"/>
      <c r="AIT45" s="15"/>
      <c r="AIU45" s="15"/>
      <c r="AIV45" s="15"/>
      <c r="AIW45" s="15"/>
      <c r="AIX45" s="15"/>
      <c r="AIY45" s="15"/>
      <c r="AIZ45" s="15"/>
      <c r="AJA45" s="15"/>
      <c r="AJB45" s="15"/>
      <c r="AJC45" s="15"/>
      <c r="AJD45" s="15"/>
      <c r="AJE45" s="15"/>
      <c r="AJF45" s="15"/>
      <c r="AJG45" s="15"/>
      <c r="AJH45" s="15"/>
      <c r="AJI45" s="15"/>
      <c r="AJJ45" s="15"/>
      <c r="AJK45" s="15"/>
      <c r="AJL45" s="15"/>
      <c r="AJM45" s="15"/>
      <c r="AJN45" s="15"/>
      <c r="AJO45" s="15"/>
      <c r="AJP45" s="15"/>
      <c r="AJQ45" s="15"/>
      <c r="AJR45" s="15"/>
      <c r="AJS45" s="15"/>
      <c r="AJT45" s="15"/>
      <c r="AJU45" s="15"/>
      <c r="AJV45" s="15"/>
      <c r="AJW45" s="15"/>
      <c r="AJX45" s="15"/>
      <c r="AJY45" s="15"/>
      <c r="AJZ45" s="15"/>
      <c r="AKA45" s="15"/>
      <c r="AKB45" s="15"/>
      <c r="AKC45" s="15"/>
      <c r="AKD45" s="15"/>
      <c r="AKE45" s="15"/>
      <c r="AKF45" s="15"/>
      <c r="AKG45" s="15"/>
      <c r="AKH45" s="15"/>
      <c r="AKI45" s="15"/>
      <c r="AKJ45" s="15"/>
      <c r="AKK45" s="15"/>
      <c r="AKL45" s="15"/>
      <c r="AKM45" s="15"/>
      <c r="AKN45" s="15"/>
      <c r="AKO45" s="15"/>
      <c r="AKP45" s="15"/>
      <c r="AKQ45" s="15"/>
      <c r="AKR45" s="15"/>
      <c r="AKS45" s="15"/>
      <c r="AKT45" s="15"/>
      <c r="AKU45" s="15"/>
      <c r="AKV45" s="15"/>
      <c r="AKW45" s="15"/>
      <c r="AKX45" s="15"/>
      <c r="AKY45" s="15"/>
      <c r="AKZ45" s="15"/>
      <c r="ALA45" s="15"/>
      <c r="ALB45" s="15"/>
      <c r="ALC45" s="15"/>
      <c r="ALD45" s="15"/>
      <c r="ALE45" s="15"/>
      <c r="ALF45" s="15"/>
      <c r="ALG45" s="15"/>
      <c r="ALH45" s="15"/>
      <c r="ALI45" s="15"/>
      <c r="ALJ45" s="15"/>
      <c r="ALK45" s="15"/>
      <c r="ALL45" s="15"/>
      <c r="ALM45" s="15"/>
      <c r="ALN45" s="15"/>
      <c r="ALO45" s="15"/>
      <c r="ALP45" s="15"/>
      <c r="ALQ45" s="15"/>
      <c r="ALR45" s="15"/>
      <c r="ALS45" s="15"/>
      <c r="ALT45" s="15"/>
      <c r="ALU45" s="15"/>
      <c r="ALV45" s="15"/>
      <c r="ALW45" s="15"/>
      <c r="ALX45" s="15"/>
      <c r="ALY45" s="15"/>
      <c r="ALZ45" s="15"/>
      <c r="AMA45" s="15"/>
      <c r="AMB45" s="15"/>
      <c r="AMC45" s="15"/>
      <c r="AMD45" s="15"/>
      <c r="AME45" s="15"/>
      <c r="AMF45" s="15"/>
      <c r="AMG45" s="15"/>
      <c r="AMH45" s="15"/>
      <c r="AMI45" s="15"/>
      <c r="AMJ45" s="15"/>
      <c r="AMK45" s="15"/>
      <c r="AML45" s="15"/>
      <c r="AMM45" s="15"/>
      <c r="AMN45" s="15"/>
      <c r="AMO45" s="15"/>
      <c r="AMP45" s="15"/>
      <c r="AMQ45" s="15"/>
      <c r="AMR45" s="15"/>
      <c r="AMS45" s="15"/>
      <c r="AMT45" s="15"/>
      <c r="AMU45" s="15"/>
      <c r="AMV45" s="15"/>
      <c r="AMW45" s="15"/>
      <c r="AMX45" s="15"/>
      <c r="AMY45" s="15"/>
      <c r="AMZ45" s="15"/>
      <c r="ANA45" s="15"/>
      <c r="ANB45" s="15"/>
      <c r="ANC45" s="15"/>
      <c r="AND45" s="15"/>
      <c r="ANE45" s="15"/>
      <c r="ANF45" s="15"/>
      <c r="ANG45" s="15"/>
      <c r="ANH45" s="15"/>
      <c r="ANI45" s="15"/>
      <c r="ANJ45" s="15"/>
      <c r="ANK45" s="15"/>
      <c r="ANL45" s="15"/>
      <c r="ANM45" s="15"/>
      <c r="ANN45" s="15"/>
      <c r="ANO45" s="15"/>
      <c r="ANP45" s="15"/>
      <c r="ANQ45" s="15"/>
      <c r="ANR45" s="15"/>
      <c r="ANS45" s="15"/>
      <c r="ANT45" s="15"/>
      <c r="ANU45" s="15"/>
      <c r="ANV45" s="15"/>
      <c r="ANW45" s="15"/>
      <c r="ANX45" s="15"/>
      <c r="ANY45" s="15"/>
      <c r="ANZ45" s="15"/>
      <c r="AOA45" s="15"/>
      <c r="AOB45" s="15"/>
      <c r="AOC45" s="15"/>
      <c r="AOD45" s="15"/>
      <c r="AOE45" s="15"/>
      <c r="AOF45" s="15"/>
      <c r="AOG45" s="15"/>
      <c r="AOH45" s="15"/>
      <c r="AOI45" s="15"/>
      <c r="AOJ45" s="15"/>
      <c r="AOK45" s="15"/>
      <c r="AOL45" s="15"/>
      <c r="AOM45" s="15"/>
      <c r="AON45" s="15"/>
      <c r="AOO45" s="15"/>
      <c r="AOP45" s="15"/>
      <c r="AOQ45" s="15"/>
      <c r="AOR45" s="15"/>
      <c r="AOS45" s="15"/>
      <c r="AOT45" s="15"/>
      <c r="AOU45" s="15"/>
      <c r="AOV45" s="15"/>
      <c r="AOW45" s="15"/>
      <c r="AOX45" s="15"/>
      <c r="AOY45" s="15"/>
      <c r="AOZ45" s="15"/>
      <c r="APA45" s="15"/>
      <c r="APB45" s="15"/>
      <c r="APC45" s="15"/>
      <c r="APD45" s="15"/>
      <c r="APE45" s="15"/>
      <c r="APF45" s="15"/>
      <c r="APG45" s="15"/>
      <c r="APH45" s="15"/>
      <c r="API45" s="15"/>
      <c r="APJ45" s="15"/>
      <c r="APK45" s="15"/>
      <c r="APL45" s="15"/>
      <c r="APM45" s="15"/>
      <c r="APN45" s="15"/>
      <c r="APO45" s="15"/>
      <c r="APP45" s="15"/>
      <c r="APQ45" s="15"/>
      <c r="APR45" s="15"/>
      <c r="APS45" s="15"/>
      <c r="APT45" s="15"/>
      <c r="APU45" s="15"/>
      <c r="APV45" s="15"/>
      <c r="APW45" s="15"/>
      <c r="APX45" s="15"/>
      <c r="APY45" s="15"/>
      <c r="APZ45" s="15"/>
      <c r="AQA45" s="15"/>
      <c r="AQB45" s="15"/>
      <c r="AQC45" s="15"/>
      <c r="AQD45" s="15"/>
      <c r="AQE45" s="15"/>
      <c r="AQF45" s="15"/>
      <c r="AQG45" s="15"/>
      <c r="AQH45" s="15"/>
      <c r="AQI45" s="15"/>
      <c r="AQJ45" s="15"/>
      <c r="AQK45" s="15"/>
      <c r="AQL45" s="15"/>
      <c r="AQM45" s="15"/>
      <c r="AQN45" s="15"/>
      <c r="AQO45" s="15"/>
      <c r="AQP45" s="15"/>
      <c r="AQQ45" s="15"/>
      <c r="AQR45" s="15"/>
      <c r="AQS45" s="15"/>
      <c r="AQT45" s="15"/>
      <c r="AQU45" s="15"/>
      <c r="AQV45" s="15"/>
      <c r="AQW45" s="15"/>
      <c r="AQX45" s="15"/>
      <c r="AQY45" s="15"/>
      <c r="AQZ45" s="15"/>
      <c r="ARA45" s="15"/>
      <c r="ARB45" s="15"/>
      <c r="ARC45" s="15"/>
      <c r="ARD45" s="15"/>
      <c r="ARE45" s="15"/>
      <c r="ARF45" s="15"/>
      <c r="ARG45" s="15"/>
      <c r="ARH45" s="15"/>
      <c r="ARI45" s="15"/>
      <c r="ARJ45" s="15"/>
      <c r="ARK45" s="15"/>
      <c r="ARL45" s="15"/>
      <c r="ARM45" s="15"/>
      <c r="ARN45" s="15"/>
      <c r="ARO45" s="15"/>
      <c r="ARP45" s="15"/>
      <c r="ARQ45" s="15"/>
      <c r="ARR45" s="15"/>
      <c r="ARS45" s="15"/>
      <c r="ART45" s="15"/>
      <c r="ARU45" s="15"/>
      <c r="ARV45" s="15"/>
      <c r="ARW45" s="15"/>
      <c r="ARX45" s="15"/>
      <c r="ARY45" s="15"/>
      <c r="ARZ45" s="15"/>
      <c r="ASA45" s="15"/>
      <c r="ASB45" s="15"/>
      <c r="ASC45" s="15"/>
      <c r="ASD45" s="15"/>
      <c r="ASE45" s="15"/>
      <c r="ASF45" s="15"/>
      <c r="ASG45" s="15"/>
      <c r="ASH45" s="15"/>
      <c r="ASI45" s="15"/>
      <c r="ASJ45" s="15"/>
      <c r="ASK45" s="15"/>
      <c r="ASL45" s="15"/>
      <c r="ASM45" s="15"/>
      <c r="ASN45" s="15"/>
      <c r="ASO45" s="15"/>
      <c r="ASP45" s="15"/>
      <c r="ASQ45" s="15"/>
      <c r="ASR45" s="15"/>
      <c r="ASS45" s="15"/>
      <c r="AST45" s="15"/>
      <c r="ASU45" s="15"/>
      <c r="ASV45" s="15"/>
      <c r="ASW45" s="15"/>
      <c r="ASX45" s="15"/>
      <c r="ASY45" s="15"/>
      <c r="ASZ45" s="15"/>
      <c r="ATA45" s="15"/>
      <c r="ATB45" s="15"/>
      <c r="ATC45" s="15"/>
      <c r="ATD45" s="15"/>
      <c r="ATE45" s="15"/>
      <c r="ATF45" s="15"/>
      <c r="ATG45" s="15"/>
      <c r="ATH45" s="15"/>
      <c r="ATI45" s="15"/>
      <c r="ATJ45" s="15"/>
      <c r="ATK45" s="15"/>
      <c r="ATL45" s="15"/>
      <c r="ATM45" s="15"/>
      <c r="ATN45" s="15"/>
      <c r="ATO45" s="15"/>
      <c r="ATP45" s="15"/>
      <c r="ATQ45" s="15"/>
      <c r="ATR45" s="15"/>
      <c r="ATS45" s="15"/>
      <c r="ATT45" s="15"/>
      <c r="ATU45" s="15"/>
      <c r="ATV45" s="15"/>
      <c r="ATW45" s="15"/>
      <c r="ATX45" s="15"/>
      <c r="ATY45" s="15"/>
      <c r="ATZ45" s="15"/>
      <c r="AUA45" s="15"/>
      <c r="AUB45" s="15"/>
      <c r="AUC45" s="15"/>
      <c r="AUD45" s="15"/>
      <c r="AUE45" s="15"/>
      <c r="AUF45" s="15"/>
      <c r="AUG45" s="15"/>
      <c r="AUH45" s="15"/>
      <c r="AUI45" s="15"/>
      <c r="AUJ45" s="15"/>
      <c r="AUK45" s="15"/>
      <c r="AUL45" s="15"/>
      <c r="AUM45" s="15"/>
      <c r="AUN45" s="15"/>
      <c r="AUO45" s="15"/>
      <c r="AUP45" s="15"/>
      <c r="AUQ45" s="15"/>
      <c r="AUR45" s="15"/>
      <c r="AUS45" s="15"/>
      <c r="AUT45" s="15"/>
      <c r="AUU45" s="15"/>
      <c r="AUV45" s="15"/>
      <c r="AUW45" s="15"/>
      <c r="AUX45" s="15"/>
      <c r="AUY45" s="15"/>
      <c r="AUZ45" s="15"/>
      <c r="AVA45" s="15"/>
      <c r="AVB45" s="15"/>
      <c r="AVC45" s="15"/>
      <c r="AVD45" s="15"/>
      <c r="AVE45" s="15"/>
      <c r="AVF45" s="15"/>
      <c r="AVG45" s="15"/>
      <c r="AVH45" s="15"/>
      <c r="AVI45" s="15"/>
      <c r="AVJ45" s="15"/>
      <c r="AVK45" s="15"/>
      <c r="AVL45" s="15"/>
      <c r="AVM45" s="15"/>
      <c r="AVN45" s="15"/>
      <c r="AVO45" s="15"/>
      <c r="AVP45" s="15"/>
      <c r="AVQ45" s="15"/>
      <c r="AVR45" s="15"/>
      <c r="AVS45" s="15"/>
      <c r="AVT45" s="15"/>
      <c r="AVU45" s="15"/>
      <c r="AVV45" s="15"/>
      <c r="AVW45" s="15"/>
      <c r="AVX45" s="15"/>
      <c r="AVY45" s="15"/>
      <c r="AVZ45" s="15"/>
      <c r="AWA45" s="15"/>
      <c r="AWB45" s="15"/>
      <c r="AWC45" s="15"/>
      <c r="AWD45" s="15"/>
      <c r="AWE45" s="15"/>
      <c r="AWF45" s="15"/>
      <c r="AWG45" s="15"/>
      <c r="AWH45" s="15"/>
      <c r="AWI45" s="15"/>
      <c r="AWJ45" s="15"/>
      <c r="AWK45" s="15"/>
      <c r="AWL45" s="15"/>
      <c r="AWM45" s="15"/>
      <c r="AWN45" s="15"/>
      <c r="AWO45" s="15"/>
      <c r="AWP45" s="15"/>
      <c r="AWQ45" s="15"/>
      <c r="AWR45" s="15"/>
      <c r="AWS45" s="15"/>
      <c r="AWT45" s="15"/>
      <c r="AWU45" s="15"/>
      <c r="AWV45" s="15"/>
      <c r="AWW45" s="15"/>
      <c r="AWX45" s="15"/>
      <c r="AWY45" s="15"/>
      <c r="AWZ45" s="15"/>
      <c r="AXA45" s="15"/>
      <c r="AXB45" s="15"/>
      <c r="AXC45" s="15"/>
      <c r="AXD45" s="15"/>
      <c r="AXE45" s="15"/>
      <c r="AXF45" s="15"/>
      <c r="AXG45" s="15"/>
      <c r="AXH45" s="15"/>
      <c r="AXI45" s="15"/>
      <c r="AXJ45" s="15"/>
      <c r="AXK45" s="15"/>
      <c r="AXL45" s="15"/>
      <c r="AXM45" s="15"/>
      <c r="AXN45" s="15"/>
      <c r="AXO45" s="15"/>
      <c r="AXP45" s="15"/>
      <c r="AXQ45" s="15"/>
      <c r="AXR45" s="15"/>
      <c r="AXS45" s="15"/>
      <c r="AXT45" s="15"/>
      <c r="AXU45" s="15"/>
      <c r="AXV45" s="15"/>
      <c r="AXW45" s="15"/>
      <c r="AXX45" s="15"/>
      <c r="AXY45" s="15"/>
      <c r="AXZ45" s="15"/>
      <c r="AYA45" s="15"/>
      <c r="AYB45" s="15"/>
      <c r="AYC45" s="15"/>
      <c r="AYD45" s="15"/>
      <c r="AYE45" s="15"/>
      <c r="AYF45" s="15"/>
      <c r="AYG45" s="15"/>
      <c r="AYH45" s="15"/>
      <c r="AYI45" s="15"/>
      <c r="AYJ45" s="15"/>
      <c r="AYK45" s="15"/>
      <c r="AYL45" s="15"/>
      <c r="AYM45" s="15"/>
      <c r="AYN45" s="15"/>
      <c r="AYO45" s="15"/>
      <c r="AYP45" s="15"/>
      <c r="AYQ45" s="15"/>
      <c r="AYR45" s="15"/>
      <c r="AYS45" s="15"/>
      <c r="AYT45" s="15"/>
      <c r="AYU45" s="15"/>
      <c r="AYV45" s="15"/>
      <c r="AYW45" s="15"/>
      <c r="AYX45" s="15"/>
      <c r="AYY45" s="15"/>
      <c r="AYZ45" s="15"/>
      <c r="AZA45" s="15"/>
      <c r="AZB45" s="15"/>
      <c r="AZC45" s="15"/>
      <c r="AZD45" s="15"/>
      <c r="AZE45" s="15"/>
      <c r="AZF45" s="15"/>
      <c r="AZG45" s="15"/>
      <c r="AZH45" s="15"/>
      <c r="AZI45" s="15"/>
      <c r="AZJ45" s="15"/>
      <c r="AZK45" s="15"/>
      <c r="AZL45" s="15"/>
      <c r="AZM45" s="15"/>
      <c r="AZN45" s="15"/>
      <c r="AZO45" s="15"/>
      <c r="AZP45" s="15"/>
      <c r="AZQ45" s="15"/>
      <c r="AZR45" s="15"/>
      <c r="AZS45" s="15"/>
      <c r="AZT45" s="15"/>
      <c r="AZU45" s="15"/>
      <c r="AZV45" s="15"/>
      <c r="AZW45" s="15"/>
      <c r="AZX45" s="15"/>
      <c r="AZY45" s="15"/>
      <c r="AZZ45" s="15"/>
      <c r="BAA45" s="15"/>
      <c r="BAB45" s="15"/>
      <c r="BAC45" s="15"/>
      <c r="BAD45" s="15"/>
      <c r="BAE45" s="15"/>
      <c r="BAF45" s="15"/>
      <c r="BAG45" s="15"/>
      <c r="BAH45" s="15"/>
      <c r="BAI45" s="15"/>
      <c r="BAJ45" s="15"/>
      <c r="BAK45" s="15"/>
      <c r="BAL45" s="15"/>
      <c r="BAM45" s="15"/>
      <c r="BAN45" s="15"/>
      <c r="BAO45" s="15"/>
      <c r="BAP45" s="15"/>
      <c r="BAQ45" s="15"/>
      <c r="BAR45" s="15"/>
      <c r="BAS45" s="15"/>
      <c r="BAT45" s="15"/>
      <c r="BAU45" s="15"/>
      <c r="BAV45" s="15"/>
      <c r="BAW45" s="15"/>
      <c r="BAX45" s="15"/>
      <c r="BAY45" s="15"/>
      <c r="BAZ45" s="15"/>
      <c r="BBA45" s="15"/>
      <c r="BBB45" s="15"/>
      <c r="BBC45" s="15"/>
      <c r="BBD45" s="15"/>
      <c r="BBE45" s="15"/>
      <c r="BBF45" s="15"/>
      <c r="BBG45" s="15"/>
      <c r="BBH45" s="15"/>
      <c r="BBI45" s="15"/>
      <c r="BBJ45" s="15"/>
      <c r="BBK45" s="15"/>
      <c r="BBL45" s="15"/>
      <c r="BBM45" s="15"/>
      <c r="BBN45" s="15"/>
      <c r="BBO45" s="15"/>
      <c r="BBP45" s="15"/>
      <c r="BBQ45" s="15"/>
      <c r="BBR45" s="15"/>
      <c r="BBS45" s="15"/>
      <c r="BBT45" s="15"/>
      <c r="BBU45" s="15"/>
      <c r="BBV45" s="15"/>
      <c r="BBW45" s="15"/>
      <c r="BBX45" s="15"/>
      <c r="BBY45" s="15"/>
      <c r="BBZ45" s="15"/>
      <c r="BCA45" s="15"/>
      <c r="BCB45" s="15"/>
      <c r="BCC45" s="15"/>
      <c r="BCD45" s="15"/>
      <c r="BCE45" s="15"/>
      <c r="BCF45" s="15"/>
      <c r="BCG45" s="15"/>
      <c r="BCH45" s="15"/>
      <c r="BCI45" s="15"/>
      <c r="BCJ45" s="15"/>
      <c r="BCK45" s="15"/>
      <c r="BCL45" s="15"/>
      <c r="BCM45" s="15"/>
      <c r="BCN45" s="15"/>
      <c r="BCO45" s="15"/>
      <c r="BCP45" s="15"/>
      <c r="BCQ45" s="15"/>
      <c r="BCR45" s="15"/>
      <c r="BCS45" s="15"/>
      <c r="BCT45" s="15"/>
      <c r="BCU45" s="15"/>
      <c r="BCV45" s="15"/>
      <c r="BCW45" s="15"/>
      <c r="BCX45" s="15"/>
      <c r="BCY45" s="15"/>
      <c r="BCZ45" s="15"/>
      <c r="BDA45" s="15"/>
      <c r="BDB45" s="15"/>
      <c r="BDC45" s="15"/>
      <c r="BDD45" s="15"/>
      <c r="BDE45" s="15"/>
      <c r="BDF45" s="15"/>
      <c r="BDG45" s="15"/>
      <c r="BDH45" s="15"/>
      <c r="BDI45" s="15"/>
      <c r="BDJ45" s="15"/>
      <c r="BDK45" s="15"/>
      <c r="BDL45" s="15"/>
      <c r="BDM45" s="15"/>
      <c r="BDN45" s="15"/>
      <c r="BDO45" s="15"/>
      <c r="BDP45" s="15"/>
      <c r="BDQ45" s="15"/>
      <c r="BDR45" s="15"/>
      <c r="BDS45" s="15"/>
      <c r="BDT45" s="15"/>
      <c r="BDU45" s="15"/>
      <c r="BDV45" s="15"/>
      <c r="BDW45" s="15"/>
      <c r="BDX45" s="15"/>
      <c r="BDY45" s="15"/>
      <c r="BDZ45" s="15"/>
      <c r="BEA45" s="15"/>
      <c r="BEB45" s="15"/>
      <c r="BEC45" s="15"/>
      <c r="BED45" s="15"/>
      <c r="BEE45" s="15"/>
      <c r="BEF45" s="15"/>
      <c r="BEG45" s="15"/>
      <c r="BEH45" s="15"/>
      <c r="BEI45" s="15"/>
      <c r="BEJ45" s="15"/>
      <c r="BEK45" s="15"/>
      <c r="BEL45" s="15"/>
      <c r="BEM45" s="15"/>
      <c r="BEN45" s="15"/>
      <c r="BEO45" s="15"/>
      <c r="BEP45" s="15"/>
      <c r="BEQ45" s="15"/>
      <c r="BER45" s="15"/>
      <c r="BES45" s="15"/>
      <c r="BET45" s="15"/>
      <c r="BEU45" s="15"/>
      <c r="BEV45" s="15"/>
      <c r="BEW45" s="15"/>
      <c r="BEX45" s="15"/>
      <c r="BEY45" s="15"/>
      <c r="BEZ45" s="15"/>
      <c r="BFA45" s="15"/>
      <c r="BFB45" s="15"/>
      <c r="BFC45" s="15"/>
      <c r="BFD45" s="15"/>
      <c r="BFE45" s="15"/>
      <c r="BFF45" s="15"/>
      <c r="BFG45" s="15"/>
      <c r="BFH45" s="15"/>
      <c r="BFI45" s="15"/>
      <c r="BFJ45" s="15"/>
      <c r="BFK45" s="15"/>
      <c r="BFL45" s="15"/>
      <c r="BFM45" s="15"/>
      <c r="BFN45" s="15"/>
      <c r="BFO45" s="15"/>
      <c r="BFP45" s="15"/>
      <c r="BFQ45" s="15"/>
      <c r="BFR45" s="15"/>
      <c r="BFS45" s="15"/>
      <c r="BFT45" s="15"/>
      <c r="BFU45" s="15"/>
      <c r="BFV45" s="15"/>
      <c r="BFW45" s="15"/>
      <c r="BFX45" s="15"/>
      <c r="BFY45" s="15"/>
      <c r="BFZ45" s="15"/>
      <c r="BGA45" s="15"/>
      <c r="BGB45" s="15"/>
      <c r="BGC45" s="15"/>
      <c r="BGD45" s="15"/>
      <c r="BGE45" s="15"/>
      <c r="BGF45" s="15"/>
      <c r="BGG45" s="15"/>
      <c r="BGH45" s="15"/>
      <c r="BGI45" s="15"/>
      <c r="BGJ45" s="15"/>
      <c r="BGK45" s="15"/>
      <c r="BGL45" s="15"/>
      <c r="BGM45" s="15"/>
      <c r="BGN45" s="15"/>
      <c r="BGO45" s="15"/>
      <c r="BGP45" s="15"/>
      <c r="BGQ45" s="15"/>
      <c r="BGR45" s="15"/>
      <c r="BGS45" s="15"/>
      <c r="BGT45" s="15"/>
      <c r="BGU45" s="15"/>
      <c r="BGV45" s="15"/>
      <c r="BGW45" s="15"/>
      <c r="BGX45" s="15"/>
      <c r="BGY45" s="15"/>
      <c r="BGZ45" s="15"/>
      <c r="BHA45" s="15"/>
      <c r="BHB45" s="15"/>
      <c r="BHC45" s="15"/>
      <c r="BHD45" s="15"/>
      <c r="BHE45" s="15"/>
      <c r="BHF45" s="15"/>
      <c r="BHG45" s="15"/>
      <c r="BHH45" s="15"/>
      <c r="BHI45" s="15"/>
      <c r="BHJ45" s="15"/>
      <c r="BHK45" s="15"/>
      <c r="BHL45" s="15"/>
      <c r="BHM45" s="15"/>
      <c r="BHN45" s="15"/>
      <c r="BHO45" s="15"/>
      <c r="BHP45" s="15"/>
      <c r="BHQ45" s="15"/>
      <c r="BHR45" s="15"/>
      <c r="BHS45" s="15"/>
      <c r="BHT45" s="15"/>
      <c r="BHU45" s="15"/>
      <c r="BHV45" s="15"/>
      <c r="BHW45" s="15"/>
      <c r="BHX45" s="15"/>
      <c r="BHY45" s="15"/>
      <c r="BHZ45" s="15"/>
      <c r="BIA45" s="15"/>
      <c r="BIB45" s="15"/>
      <c r="BIC45" s="15"/>
      <c r="BID45" s="15"/>
      <c r="BIE45" s="15"/>
      <c r="BIF45" s="15"/>
      <c r="BIG45" s="15"/>
      <c r="BIH45" s="15"/>
      <c r="BII45" s="15"/>
      <c r="BIJ45" s="15"/>
      <c r="BIK45" s="15"/>
      <c r="BIL45" s="15"/>
      <c r="BIM45" s="15"/>
      <c r="BIN45" s="15"/>
      <c r="BIO45" s="15"/>
      <c r="BIP45" s="15"/>
      <c r="BIQ45" s="15"/>
      <c r="BIR45" s="15"/>
      <c r="BIS45" s="15"/>
      <c r="BIT45" s="15"/>
      <c r="BIU45" s="15"/>
      <c r="BIV45" s="15"/>
      <c r="BIW45" s="15"/>
      <c r="BIX45" s="15"/>
      <c r="BIY45" s="15"/>
      <c r="BIZ45" s="15"/>
      <c r="BJA45" s="15"/>
      <c r="BJB45" s="15"/>
      <c r="BJC45" s="15"/>
      <c r="BJD45" s="15"/>
      <c r="BJE45" s="15"/>
      <c r="BJF45" s="15"/>
      <c r="BJG45" s="15"/>
      <c r="BJH45" s="15"/>
      <c r="BJI45" s="15"/>
      <c r="BJJ45" s="15"/>
      <c r="BJK45" s="15"/>
      <c r="BJL45" s="15"/>
      <c r="BJM45" s="15"/>
      <c r="BJN45" s="15"/>
      <c r="BJO45" s="15"/>
      <c r="BJP45" s="15"/>
      <c r="BJQ45" s="15"/>
      <c r="BJR45" s="15"/>
      <c r="BJS45" s="15"/>
      <c r="BJT45" s="15"/>
      <c r="BJU45" s="15"/>
      <c r="BJV45" s="15"/>
      <c r="BJW45" s="15"/>
      <c r="BJX45" s="15"/>
      <c r="BJY45" s="15"/>
      <c r="BJZ45" s="15"/>
      <c r="BKA45" s="15"/>
      <c r="BKB45" s="15"/>
      <c r="BKC45" s="15"/>
      <c r="BKD45" s="15"/>
      <c r="BKE45" s="15"/>
      <c r="BKF45" s="15"/>
      <c r="BKG45" s="15"/>
      <c r="BKH45" s="15"/>
      <c r="BKI45" s="15"/>
      <c r="BKJ45" s="15"/>
      <c r="BKK45" s="15"/>
      <c r="BKL45" s="15"/>
      <c r="BKM45" s="15"/>
      <c r="BKN45" s="15"/>
      <c r="BKO45" s="15"/>
      <c r="BKP45" s="15"/>
      <c r="BKQ45" s="15"/>
      <c r="BKR45" s="15"/>
      <c r="BKS45" s="15"/>
      <c r="BKT45" s="15"/>
      <c r="BKU45" s="15"/>
      <c r="BKV45" s="15"/>
      <c r="BKW45" s="15"/>
      <c r="BKX45" s="15"/>
      <c r="BKY45" s="15"/>
      <c r="BKZ45" s="15"/>
      <c r="BLA45" s="15"/>
      <c r="BLB45" s="15"/>
      <c r="BLC45" s="15"/>
      <c r="BLD45" s="15"/>
      <c r="BLE45" s="15"/>
      <c r="BLF45" s="15"/>
      <c r="BLG45" s="15"/>
      <c r="BLH45" s="15"/>
      <c r="BLI45" s="15"/>
      <c r="BLJ45" s="15"/>
      <c r="BLK45" s="15"/>
      <c r="BLL45" s="15"/>
      <c r="BLM45" s="15"/>
      <c r="BLN45" s="15"/>
      <c r="BLO45" s="15"/>
      <c r="BLP45" s="15"/>
      <c r="BLQ45" s="15"/>
      <c r="BLR45" s="15"/>
      <c r="BLS45" s="15"/>
      <c r="BLT45" s="15"/>
      <c r="BLU45" s="15"/>
      <c r="BLV45" s="15"/>
      <c r="BLW45" s="15"/>
      <c r="BLX45" s="15"/>
      <c r="BLY45" s="15"/>
      <c r="BLZ45" s="15"/>
      <c r="BMA45" s="15"/>
      <c r="BMB45" s="15"/>
      <c r="BMC45" s="15"/>
      <c r="BMD45" s="15"/>
      <c r="BME45" s="15"/>
      <c r="BMF45" s="15"/>
      <c r="BMG45" s="15"/>
      <c r="BMH45" s="15"/>
      <c r="BMI45" s="15"/>
      <c r="BMJ45" s="15"/>
      <c r="BMK45" s="15"/>
      <c r="BML45" s="15"/>
      <c r="BMM45" s="15"/>
      <c r="BMN45" s="15"/>
      <c r="BMO45" s="15"/>
      <c r="BMP45" s="15"/>
      <c r="BMQ45" s="15"/>
      <c r="BMR45" s="15"/>
      <c r="BMS45" s="15"/>
      <c r="BMT45" s="15"/>
      <c r="BMU45" s="15"/>
      <c r="BMV45" s="15"/>
      <c r="BMW45" s="15"/>
      <c r="BMX45" s="15"/>
      <c r="BMY45" s="15"/>
      <c r="BMZ45" s="15"/>
      <c r="BNA45" s="15"/>
      <c r="BNB45" s="15"/>
      <c r="BNC45" s="15"/>
      <c r="BND45" s="15"/>
      <c r="BNE45" s="15"/>
      <c r="BNF45" s="15"/>
      <c r="BNG45" s="15"/>
      <c r="BNH45" s="15"/>
      <c r="BNI45" s="15"/>
      <c r="BNJ45" s="15"/>
      <c r="BNK45" s="15"/>
      <c r="BNL45" s="15"/>
      <c r="BNM45" s="15"/>
      <c r="BNN45" s="15"/>
      <c r="BNO45" s="15"/>
      <c r="BNP45" s="15"/>
      <c r="BNQ45" s="15"/>
      <c r="BNR45" s="15"/>
      <c r="BNS45" s="15"/>
      <c r="BNT45" s="15"/>
      <c r="BNU45" s="15"/>
      <c r="BNV45" s="15"/>
      <c r="BNW45" s="15"/>
      <c r="BNX45" s="15"/>
      <c r="BNY45" s="15"/>
      <c r="BNZ45" s="15"/>
      <c r="BOA45" s="15"/>
      <c r="BOB45" s="15"/>
      <c r="BOC45" s="15"/>
      <c r="BOD45" s="15"/>
      <c r="BOE45" s="15"/>
      <c r="BOF45" s="15"/>
      <c r="BOG45" s="15"/>
      <c r="BOH45" s="15"/>
      <c r="BOI45" s="15"/>
      <c r="BOJ45" s="15"/>
      <c r="BOK45" s="15"/>
      <c r="BOL45" s="15"/>
      <c r="BOM45" s="15"/>
      <c r="BON45" s="15"/>
      <c r="BOO45" s="15"/>
      <c r="BOP45" s="15"/>
      <c r="BOQ45" s="15"/>
      <c r="BOR45" s="15"/>
      <c r="BOS45" s="15"/>
      <c r="BOT45" s="15"/>
      <c r="BOU45" s="15"/>
      <c r="BOV45" s="15"/>
      <c r="BOW45" s="15"/>
      <c r="BOX45" s="15"/>
      <c r="BOY45" s="15"/>
      <c r="BOZ45" s="15"/>
      <c r="BPA45" s="15"/>
      <c r="BPB45" s="15"/>
      <c r="BPC45" s="15"/>
      <c r="BPD45" s="15"/>
      <c r="BPE45" s="15"/>
      <c r="BPF45" s="15"/>
      <c r="BPG45" s="15"/>
      <c r="BPH45" s="15"/>
      <c r="BPI45" s="15"/>
      <c r="BPJ45" s="15"/>
      <c r="BPK45" s="15"/>
      <c r="BPL45" s="15"/>
      <c r="BPM45" s="15"/>
      <c r="BPN45" s="15"/>
      <c r="BPO45" s="15"/>
      <c r="BPP45" s="15"/>
      <c r="BPQ45" s="15"/>
      <c r="BPR45" s="15"/>
      <c r="BPS45" s="15"/>
      <c r="BPT45" s="15"/>
      <c r="BPU45" s="15"/>
      <c r="BPV45" s="15"/>
      <c r="BPW45" s="15"/>
      <c r="BPX45" s="15"/>
      <c r="BPY45" s="15"/>
      <c r="BPZ45" s="15"/>
      <c r="BQA45" s="15"/>
      <c r="BQB45" s="15"/>
      <c r="BQC45" s="15"/>
      <c r="BQD45" s="15"/>
      <c r="BQE45" s="15"/>
      <c r="BQF45" s="15"/>
      <c r="BQG45" s="15"/>
      <c r="BQH45" s="15"/>
      <c r="BQI45" s="15"/>
      <c r="BQJ45" s="15"/>
      <c r="BQK45" s="15"/>
      <c r="BQL45" s="15"/>
      <c r="BQM45" s="15"/>
      <c r="BQN45" s="15"/>
      <c r="BQO45" s="15"/>
      <c r="BQP45" s="15"/>
      <c r="BQQ45" s="15"/>
      <c r="BQR45" s="15"/>
      <c r="BQS45" s="15"/>
      <c r="BQT45" s="15"/>
      <c r="BQU45" s="15"/>
      <c r="BQV45" s="15"/>
      <c r="BQW45" s="15"/>
      <c r="BQX45" s="15"/>
      <c r="BQY45" s="15"/>
      <c r="BQZ45" s="15"/>
      <c r="BRA45" s="15"/>
      <c r="BRB45" s="15"/>
      <c r="BRC45" s="15"/>
      <c r="BRD45" s="15"/>
      <c r="BRE45" s="15"/>
      <c r="BRF45" s="15"/>
      <c r="BRG45" s="15"/>
      <c r="BRH45" s="15"/>
      <c r="BRI45" s="15"/>
      <c r="BRJ45" s="15"/>
      <c r="BRK45" s="15"/>
      <c r="BRL45" s="15"/>
      <c r="BRM45" s="15"/>
      <c r="BRN45" s="15"/>
      <c r="BRO45" s="15"/>
      <c r="BRP45" s="15"/>
      <c r="BRQ45" s="15"/>
      <c r="BRR45" s="15"/>
      <c r="BRS45" s="15"/>
      <c r="BRT45" s="15"/>
      <c r="BRU45" s="15"/>
      <c r="BRV45" s="15"/>
      <c r="BRW45" s="15"/>
      <c r="BRX45" s="15"/>
      <c r="BRY45" s="15"/>
      <c r="BRZ45" s="15"/>
      <c r="BSA45" s="15"/>
      <c r="BSB45" s="15"/>
      <c r="BSC45" s="15"/>
      <c r="BSD45" s="15"/>
      <c r="BSE45" s="15"/>
      <c r="BSF45" s="15"/>
      <c r="BSG45" s="15"/>
      <c r="BSH45" s="15"/>
      <c r="BSI45" s="15"/>
      <c r="BSJ45" s="15"/>
      <c r="BSK45" s="15"/>
      <c r="BSL45" s="15"/>
      <c r="BSM45" s="15"/>
      <c r="BSN45" s="15"/>
      <c r="BSO45" s="15"/>
      <c r="BSP45" s="15"/>
      <c r="BSQ45" s="15"/>
      <c r="BSR45" s="15"/>
      <c r="BSS45" s="15"/>
      <c r="BST45" s="15"/>
      <c r="BSU45" s="15"/>
      <c r="BSV45" s="15"/>
      <c r="BSW45" s="15"/>
      <c r="BSX45" s="15"/>
      <c r="BSY45" s="15"/>
      <c r="BSZ45" s="15"/>
      <c r="BTA45" s="15"/>
      <c r="BTB45" s="15"/>
      <c r="BTC45" s="15"/>
      <c r="BTD45" s="15"/>
      <c r="BTE45" s="15"/>
      <c r="BTF45" s="15"/>
      <c r="BTG45" s="15"/>
      <c r="BTH45" s="15"/>
      <c r="BTI45" s="15"/>
      <c r="BTJ45" s="15"/>
      <c r="BTK45" s="15"/>
      <c r="BTL45" s="15"/>
      <c r="BTM45" s="15"/>
      <c r="BTN45" s="15"/>
      <c r="BTO45" s="15"/>
      <c r="BTP45" s="15"/>
      <c r="BTQ45" s="15"/>
      <c r="BTR45" s="15"/>
      <c r="BTS45" s="15"/>
      <c r="BTT45" s="15"/>
      <c r="BTU45" s="15"/>
      <c r="BTV45" s="15"/>
      <c r="BTW45" s="15"/>
      <c r="BTX45" s="15"/>
      <c r="BTY45" s="15"/>
      <c r="BTZ45" s="15"/>
      <c r="BUA45" s="15"/>
      <c r="BUB45" s="15"/>
      <c r="BUC45" s="15"/>
      <c r="BUD45" s="15"/>
      <c r="BUE45" s="15"/>
      <c r="BUF45" s="15"/>
      <c r="BUG45" s="15"/>
      <c r="BUH45" s="15"/>
      <c r="BUI45" s="15"/>
      <c r="BUJ45" s="15"/>
      <c r="BUK45" s="15"/>
      <c r="BUL45" s="15"/>
      <c r="BUM45" s="15"/>
      <c r="BUN45" s="15"/>
      <c r="BUO45" s="15"/>
      <c r="BUP45" s="15"/>
      <c r="BUQ45" s="15"/>
      <c r="BUR45" s="15"/>
      <c r="BUS45" s="15"/>
      <c r="BUT45" s="15"/>
      <c r="BUU45" s="15"/>
      <c r="BUV45" s="15"/>
      <c r="BUW45" s="15"/>
      <c r="BUX45" s="15"/>
      <c r="BUY45" s="15"/>
      <c r="BUZ45" s="15"/>
      <c r="BVA45" s="15"/>
      <c r="BVB45" s="15"/>
      <c r="BVC45" s="15"/>
      <c r="BVD45" s="15"/>
      <c r="BVE45" s="15"/>
      <c r="BVF45" s="15"/>
      <c r="BVG45" s="15"/>
      <c r="BVH45" s="15"/>
      <c r="BVI45" s="15"/>
      <c r="BVJ45" s="15"/>
      <c r="BVK45" s="15"/>
      <c r="BVL45" s="15"/>
      <c r="BVM45" s="15"/>
      <c r="BVN45" s="15"/>
      <c r="BVO45" s="15"/>
      <c r="BVP45" s="15"/>
      <c r="BVQ45" s="15"/>
      <c r="BVR45" s="15"/>
      <c r="BVS45" s="15"/>
      <c r="BVT45" s="15"/>
      <c r="BVU45" s="15"/>
      <c r="BVV45" s="15"/>
      <c r="BVW45" s="15"/>
      <c r="BVX45" s="15"/>
      <c r="BVY45" s="15"/>
      <c r="BVZ45" s="15"/>
      <c r="BWA45" s="15"/>
      <c r="BWB45" s="15"/>
      <c r="BWC45" s="15"/>
      <c r="BWD45" s="15"/>
      <c r="BWE45" s="15"/>
      <c r="BWF45" s="15"/>
      <c r="BWG45" s="15"/>
      <c r="BWH45" s="15"/>
      <c r="BWI45" s="15"/>
      <c r="BWJ45" s="15"/>
      <c r="BWK45" s="15"/>
      <c r="BWL45" s="15"/>
      <c r="BWM45" s="15"/>
      <c r="BWN45" s="15"/>
      <c r="BWO45" s="15"/>
      <c r="BWP45" s="15"/>
      <c r="BWQ45" s="15"/>
      <c r="BWR45" s="15"/>
      <c r="BWS45" s="15"/>
      <c r="BWT45" s="15"/>
      <c r="BWU45" s="15"/>
      <c r="BWV45" s="15"/>
      <c r="BWW45" s="15"/>
      <c r="BWX45" s="15"/>
      <c r="BWY45" s="15"/>
      <c r="BWZ45" s="15"/>
      <c r="BXA45" s="15"/>
      <c r="BXB45" s="15"/>
      <c r="BXC45" s="15"/>
      <c r="BXD45" s="15"/>
      <c r="BXE45" s="15"/>
      <c r="BXF45" s="15"/>
      <c r="BXG45" s="15"/>
      <c r="BXH45" s="15"/>
      <c r="BXI45" s="15"/>
      <c r="BXJ45" s="15"/>
      <c r="BXK45" s="15"/>
      <c r="BXL45" s="15"/>
      <c r="BXM45" s="15"/>
      <c r="BXN45" s="15"/>
      <c r="BXO45" s="15"/>
      <c r="BXP45" s="15"/>
      <c r="BXQ45" s="15"/>
      <c r="BXR45" s="15"/>
      <c r="BXS45" s="15"/>
      <c r="BXT45" s="15"/>
      <c r="BXU45" s="15"/>
      <c r="BXV45" s="15"/>
      <c r="BXW45" s="15"/>
      <c r="BXX45" s="15"/>
      <c r="BXY45" s="15"/>
      <c r="BXZ45" s="15"/>
      <c r="BYA45" s="15"/>
      <c r="BYB45" s="15"/>
      <c r="BYC45" s="15"/>
      <c r="BYD45" s="15"/>
      <c r="BYE45" s="15"/>
      <c r="BYF45" s="15"/>
      <c r="BYG45" s="15"/>
      <c r="BYH45" s="15"/>
      <c r="BYI45" s="15"/>
      <c r="BYJ45" s="15"/>
      <c r="BYK45" s="15"/>
      <c r="BYL45" s="15"/>
      <c r="BYM45" s="15"/>
      <c r="BYN45" s="15"/>
      <c r="BYO45" s="15"/>
      <c r="BYP45" s="15"/>
      <c r="BYQ45" s="15"/>
      <c r="BYR45" s="15"/>
      <c r="BYS45" s="15"/>
      <c r="BYT45" s="15"/>
      <c r="BYU45" s="15"/>
      <c r="BYV45" s="15"/>
      <c r="BYW45" s="15"/>
      <c r="BYX45" s="15"/>
      <c r="BYY45" s="15"/>
      <c r="BYZ45" s="15"/>
      <c r="BZA45" s="15"/>
      <c r="BZB45" s="15"/>
      <c r="BZC45" s="15"/>
      <c r="BZD45" s="15"/>
      <c r="BZE45" s="15"/>
      <c r="BZF45" s="15"/>
      <c r="BZG45" s="15"/>
      <c r="BZH45" s="15"/>
      <c r="BZI45" s="15"/>
      <c r="BZJ45" s="15"/>
      <c r="BZK45" s="15"/>
      <c r="BZL45" s="15"/>
      <c r="BZM45" s="15"/>
      <c r="BZN45" s="15"/>
      <c r="BZO45" s="15"/>
      <c r="BZP45" s="15"/>
      <c r="BZQ45" s="15"/>
      <c r="BZR45" s="15"/>
      <c r="BZS45" s="15"/>
      <c r="BZT45" s="15"/>
      <c r="BZU45" s="15"/>
      <c r="BZV45" s="15"/>
      <c r="BZW45" s="15"/>
      <c r="BZX45" s="15"/>
      <c r="BZY45" s="15"/>
      <c r="BZZ45" s="15"/>
      <c r="CAA45" s="15"/>
      <c r="CAB45" s="15"/>
      <c r="CAC45" s="15"/>
      <c r="CAD45" s="15"/>
      <c r="CAE45" s="15"/>
      <c r="CAF45" s="15"/>
      <c r="CAG45" s="15"/>
      <c r="CAH45" s="15"/>
      <c r="CAI45" s="15"/>
      <c r="CAJ45" s="15"/>
      <c r="CAK45" s="15"/>
      <c r="CAL45" s="15"/>
      <c r="CAM45" s="15"/>
      <c r="CAN45" s="15"/>
      <c r="CAO45" s="15"/>
      <c r="CAP45" s="15"/>
      <c r="CAQ45" s="15"/>
      <c r="CAR45" s="15"/>
      <c r="CAS45" s="15"/>
      <c r="CAT45" s="15"/>
      <c r="CAU45" s="15"/>
      <c r="CAV45" s="15"/>
      <c r="CAW45" s="15"/>
      <c r="CAX45" s="15"/>
      <c r="CAY45" s="15"/>
      <c r="CAZ45" s="15"/>
      <c r="CBA45" s="15"/>
      <c r="CBB45" s="15"/>
      <c r="CBC45" s="15"/>
      <c r="CBD45" s="15"/>
      <c r="CBE45" s="15"/>
      <c r="CBF45" s="15"/>
      <c r="CBG45" s="15"/>
      <c r="CBH45" s="15"/>
      <c r="CBI45" s="15"/>
      <c r="CBJ45" s="15"/>
      <c r="CBK45" s="15"/>
      <c r="CBL45" s="15"/>
      <c r="CBM45" s="15"/>
      <c r="CBN45" s="15"/>
      <c r="CBO45" s="15"/>
      <c r="CBP45" s="15"/>
      <c r="CBQ45" s="15"/>
      <c r="CBR45" s="15"/>
      <c r="CBS45" s="15"/>
      <c r="CBT45" s="15"/>
      <c r="CBU45" s="15"/>
      <c r="CBV45" s="15"/>
      <c r="CBW45" s="15"/>
      <c r="CBX45" s="15"/>
      <c r="CBY45" s="15"/>
      <c r="CBZ45" s="15"/>
      <c r="CCA45" s="15"/>
      <c r="CCB45" s="15"/>
      <c r="CCC45" s="15"/>
      <c r="CCD45" s="15"/>
      <c r="CCE45" s="15"/>
      <c r="CCF45" s="15"/>
      <c r="CCG45" s="15"/>
      <c r="CCH45" s="15"/>
      <c r="CCI45" s="15"/>
      <c r="CCJ45" s="15"/>
      <c r="CCK45" s="15"/>
      <c r="CCL45" s="15"/>
      <c r="CCM45" s="15"/>
      <c r="CCN45" s="15"/>
      <c r="CCO45" s="15"/>
      <c r="CCP45" s="15"/>
      <c r="CCQ45" s="15"/>
      <c r="CCR45" s="15"/>
      <c r="CCS45" s="15"/>
      <c r="CCT45" s="15"/>
      <c r="CCU45" s="15"/>
      <c r="CCV45" s="15"/>
      <c r="CCW45" s="15"/>
      <c r="CCX45" s="15"/>
      <c r="CCY45" s="15"/>
      <c r="CCZ45" s="15"/>
      <c r="CDA45" s="15"/>
      <c r="CDB45" s="15"/>
      <c r="CDC45" s="15"/>
      <c r="CDD45" s="15"/>
      <c r="CDE45" s="15"/>
      <c r="CDF45" s="15"/>
      <c r="CDG45" s="15"/>
      <c r="CDH45" s="15"/>
      <c r="CDI45" s="15"/>
      <c r="CDJ45" s="15"/>
      <c r="CDK45" s="15"/>
      <c r="CDL45" s="15"/>
      <c r="CDM45" s="15"/>
      <c r="CDN45" s="15"/>
      <c r="CDO45" s="15"/>
      <c r="CDP45" s="15"/>
      <c r="CDQ45" s="15"/>
      <c r="CDR45" s="15"/>
      <c r="CDS45" s="15"/>
      <c r="CDT45" s="15"/>
      <c r="CDU45" s="15"/>
      <c r="CDV45" s="15"/>
      <c r="CDW45" s="15"/>
      <c r="CDX45" s="15"/>
      <c r="CDY45" s="15"/>
      <c r="CDZ45" s="15"/>
      <c r="CEA45" s="15"/>
      <c r="CEB45" s="15"/>
      <c r="CEC45" s="15"/>
      <c r="CED45" s="15"/>
      <c r="CEE45" s="15"/>
      <c r="CEF45" s="15"/>
      <c r="CEG45" s="15"/>
      <c r="CEH45" s="15"/>
      <c r="CEI45" s="15"/>
      <c r="CEJ45" s="15"/>
      <c r="CEK45" s="15"/>
      <c r="CEL45" s="15"/>
      <c r="CEM45" s="15"/>
      <c r="CEN45" s="15"/>
      <c r="CEO45" s="15"/>
      <c r="CEP45" s="15"/>
      <c r="CEQ45" s="15"/>
      <c r="CER45" s="15"/>
      <c r="CES45" s="15"/>
      <c r="CET45" s="15"/>
      <c r="CEU45" s="15"/>
      <c r="CEV45" s="15"/>
      <c r="CEW45" s="15"/>
      <c r="CEX45" s="15"/>
      <c r="CEY45" s="15"/>
      <c r="CEZ45" s="15"/>
      <c r="CFA45" s="15"/>
      <c r="CFB45" s="15"/>
      <c r="CFC45" s="15"/>
      <c r="CFD45" s="15"/>
      <c r="CFE45" s="15"/>
      <c r="CFF45" s="15"/>
      <c r="CFG45" s="15"/>
      <c r="CFH45" s="15"/>
      <c r="CFI45" s="15"/>
      <c r="CFJ45" s="15"/>
      <c r="CFK45" s="15"/>
      <c r="CFL45" s="15"/>
      <c r="CFM45" s="15"/>
      <c r="CFN45" s="15"/>
      <c r="CFO45" s="15"/>
      <c r="CFP45" s="15"/>
      <c r="CFQ45" s="15"/>
      <c r="CFR45" s="15"/>
      <c r="CFS45" s="15"/>
      <c r="CFT45" s="15"/>
      <c r="CFU45" s="15"/>
      <c r="CFV45" s="15"/>
      <c r="CFW45" s="15"/>
      <c r="CFX45" s="15"/>
      <c r="CFY45" s="15"/>
      <c r="CFZ45" s="15"/>
      <c r="CGA45" s="15"/>
      <c r="CGB45" s="15"/>
      <c r="CGC45" s="15"/>
      <c r="CGD45" s="15"/>
      <c r="CGE45" s="15"/>
      <c r="CGF45" s="15"/>
      <c r="CGG45" s="15"/>
      <c r="CGH45" s="15"/>
      <c r="CGI45" s="15"/>
      <c r="CGJ45" s="15"/>
      <c r="CGK45" s="15"/>
      <c r="CGL45" s="15"/>
      <c r="CGM45" s="15"/>
      <c r="CGN45" s="15"/>
      <c r="CGO45" s="15"/>
      <c r="CGP45" s="15"/>
      <c r="CGQ45" s="15"/>
      <c r="CGR45" s="15"/>
      <c r="CGS45" s="15"/>
      <c r="CGT45" s="15"/>
      <c r="CGU45" s="15"/>
      <c r="CGV45" s="15"/>
      <c r="CGW45" s="15"/>
      <c r="CGX45" s="15"/>
      <c r="CGY45" s="15"/>
      <c r="CGZ45" s="15"/>
      <c r="CHA45" s="15"/>
      <c r="CHB45" s="15"/>
      <c r="CHC45" s="15"/>
      <c r="CHD45" s="15"/>
      <c r="CHE45" s="15"/>
      <c r="CHF45" s="15"/>
      <c r="CHG45" s="15"/>
      <c r="CHH45" s="15"/>
      <c r="CHI45" s="15"/>
      <c r="CHJ45" s="15"/>
      <c r="CHK45" s="15"/>
      <c r="CHL45" s="15"/>
      <c r="CHM45" s="15"/>
      <c r="CHN45" s="15"/>
      <c r="CHO45" s="15"/>
      <c r="CHP45" s="15"/>
      <c r="CHQ45" s="15"/>
      <c r="CHR45" s="15"/>
      <c r="CHS45" s="15"/>
      <c r="CHT45" s="15"/>
      <c r="CHU45" s="15"/>
      <c r="CHV45" s="15"/>
      <c r="CHW45" s="15"/>
      <c r="CHX45" s="15"/>
      <c r="CHY45" s="15"/>
      <c r="CHZ45" s="15"/>
      <c r="CIA45" s="15"/>
      <c r="CIB45" s="15"/>
      <c r="CIC45" s="15"/>
      <c r="CID45" s="15"/>
      <c r="CIE45" s="15"/>
      <c r="CIF45" s="15"/>
      <c r="CIG45" s="15"/>
      <c r="CIH45" s="15"/>
      <c r="CII45" s="15"/>
      <c r="CIJ45" s="15"/>
      <c r="CIK45" s="15"/>
      <c r="CIL45" s="15"/>
      <c r="CIM45" s="15"/>
      <c r="CIN45" s="15"/>
      <c r="CIO45" s="15"/>
      <c r="CIP45" s="15"/>
      <c r="CIQ45" s="15"/>
      <c r="CIR45" s="15"/>
      <c r="CIS45" s="15"/>
      <c r="CIT45" s="15"/>
      <c r="CIU45" s="15"/>
      <c r="CIV45" s="15"/>
      <c r="CIW45" s="15"/>
      <c r="CIX45" s="15"/>
      <c r="CIY45" s="15"/>
      <c r="CIZ45" s="15"/>
      <c r="CJA45" s="15"/>
      <c r="CJB45" s="15"/>
      <c r="CJC45" s="15"/>
      <c r="CJD45" s="15"/>
      <c r="CJE45" s="15"/>
      <c r="CJF45" s="15"/>
      <c r="CJG45" s="15"/>
      <c r="CJH45" s="15"/>
      <c r="CJI45" s="15"/>
      <c r="CJJ45" s="15"/>
      <c r="CJK45" s="15"/>
      <c r="CJL45" s="15"/>
      <c r="CJM45" s="15"/>
      <c r="CJN45" s="15"/>
      <c r="CJO45" s="15"/>
      <c r="CJP45" s="15"/>
      <c r="CJQ45" s="15"/>
      <c r="CJR45" s="15"/>
      <c r="CJS45" s="15"/>
      <c r="CJT45" s="15"/>
      <c r="CJU45" s="15"/>
      <c r="CJV45" s="15"/>
      <c r="CJW45" s="15"/>
      <c r="CJX45" s="15"/>
      <c r="CJY45" s="15"/>
      <c r="CJZ45" s="15"/>
      <c r="CKA45" s="15"/>
      <c r="CKB45" s="15"/>
      <c r="CKC45" s="15"/>
      <c r="CKD45" s="15"/>
      <c r="CKE45" s="15"/>
      <c r="CKF45" s="15"/>
      <c r="CKG45" s="15"/>
      <c r="CKH45" s="15"/>
      <c r="CKI45" s="15"/>
      <c r="CKJ45" s="15"/>
      <c r="CKK45" s="15"/>
      <c r="CKL45" s="15"/>
      <c r="CKM45" s="15"/>
      <c r="CKN45" s="15"/>
      <c r="CKO45" s="15"/>
      <c r="CKP45" s="15"/>
      <c r="CKQ45" s="15"/>
      <c r="CKR45" s="15"/>
      <c r="CKS45" s="15"/>
      <c r="CKT45" s="15"/>
      <c r="CKU45" s="15"/>
      <c r="CKV45" s="15"/>
      <c r="CKW45" s="15"/>
      <c r="CKX45" s="15"/>
      <c r="CKY45" s="15"/>
      <c r="CKZ45" s="15"/>
      <c r="CLA45" s="15"/>
      <c r="CLB45" s="15"/>
      <c r="CLC45" s="15"/>
      <c r="CLD45" s="15"/>
      <c r="CLE45" s="15"/>
      <c r="CLF45" s="15"/>
      <c r="CLG45" s="15"/>
      <c r="CLH45" s="15"/>
      <c r="CLI45" s="15"/>
      <c r="CLJ45" s="15"/>
      <c r="CLK45" s="15"/>
      <c r="CLL45" s="15"/>
      <c r="CLM45" s="15"/>
      <c r="CLN45" s="15"/>
      <c r="CLO45" s="15"/>
      <c r="CLP45" s="15"/>
      <c r="CLQ45" s="15"/>
      <c r="CLR45" s="15"/>
      <c r="CLS45" s="15"/>
      <c r="CLT45" s="15"/>
      <c r="CLU45" s="15"/>
      <c r="CLV45" s="15"/>
      <c r="CLW45" s="15"/>
      <c r="CLX45" s="15"/>
      <c r="CLY45" s="15"/>
      <c r="CLZ45" s="15"/>
      <c r="CMA45" s="15"/>
      <c r="CMB45" s="15"/>
      <c r="CMC45" s="15"/>
      <c r="CMD45" s="15"/>
      <c r="CME45" s="15"/>
      <c r="CMF45" s="15"/>
      <c r="CMG45" s="15"/>
      <c r="CMH45" s="15"/>
      <c r="CMI45" s="15"/>
      <c r="CMJ45" s="15"/>
      <c r="CMK45" s="15"/>
      <c r="CML45" s="15"/>
      <c r="CMM45" s="15"/>
      <c r="CMN45" s="15"/>
      <c r="CMO45" s="15"/>
      <c r="CMP45" s="15"/>
      <c r="CMQ45" s="15"/>
      <c r="CMR45" s="15"/>
      <c r="CMS45" s="15"/>
      <c r="CMT45" s="15"/>
      <c r="CMU45" s="15"/>
      <c r="CMV45" s="15"/>
      <c r="CMW45" s="15"/>
      <c r="CMX45" s="15"/>
      <c r="CMY45" s="15"/>
      <c r="CMZ45" s="15"/>
      <c r="CNA45" s="15"/>
      <c r="CNB45" s="15"/>
      <c r="CNC45" s="15"/>
      <c r="CND45" s="15"/>
      <c r="CNE45" s="15"/>
      <c r="CNF45" s="15"/>
      <c r="CNG45" s="15"/>
      <c r="CNH45" s="15"/>
      <c r="CNI45" s="15"/>
      <c r="CNJ45" s="15"/>
      <c r="CNK45" s="15"/>
      <c r="CNL45" s="15"/>
      <c r="CNM45" s="15"/>
      <c r="CNN45" s="15"/>
      <c r="CNO45" s="15"/>
      <c r="CNP45" s="15"/>
      <c r="CNQ45" s="15"/>
      <c r="CNR45" s="15"/>
      <c r="CNS45" s="15"/>
      <c r="CNT45" s="15"/>
      <c r="CNU45" s="15"/>
      <c r="CNV45" s="15"/>
      <c r="CNW45" s="15"/>
      <c r="CNX45" s="15"/>
      <c r="CNY45" s="15"/>
      <c r="CNZ45" s="15"/>
      <c r="COA45" s="15"/>
      <c r="COB45" s="15"/>
      <c r="COC45" s="15"/>
      <c r="COD45" s="15"/>
      <c r="COE45" s="15"/>
      <c r="COF45" s="15"/>
      <c r="COG45" s="15"/>
      <c r="COH45" s="15"/>
      <c r="COI45" s="15"/>
      <c r="COJ45" s="15"/>
      <c r="COK45" s="15"/>
      <c r="COL45" s="15"/>
      <c r="COM45" s="15"/>
      <c r="CON45" s="15"/>
      <c r="COO45" s="15"/>
      <c r="COP45" s="15"/>
      <c r="COQ45" s="15"/>
      <c r="COR45" s="15"/>
      <c r="COS45" s="15"/>
      <c r="COT45" s="15"/>
      <c r="COU45" s="15"/>
      <c r="COV45" s="15"/>
      <c r="COW45" s="15"/>
      <c r="COX45" s="15"/>
      <c r="COY45" s="15"/>
      <c r="COZ45" s="15"/>
      <c r="CPA45" s="15"/>
      <c r="CPB45" s="15"/>
      <c r="CPC45" s="15"/>
      <c r="CPD45" s="15"/>
      <c r="CPE45" s="15"/>
      <c r="CPF45" s="15"/>
      <c r="CPG45" s="15"/>
      <c r="CPH45" s="15"/>
      <c r="CPI45" s="15"/>
      <c r="CPJ45" s="15"/>
      <c r="CPK45" s="15"/>
      <c r="CPL45" s="15"/>
      <c r="CPM45" s="15"/>
      <c r="CPN45" s="15"/>
      <c r="CPO45" s="15"/>
      <c r="CPP45" s="15"/>
      <c r="CPQ45" s="15"/>
      <c r="CPR45" s="15"/>
      <c r="CPS45" s="15"/>
      <c r="CPT45" s="15"/>
      <c r="CPU45" s="15"/>
      <c r="CPV45" s="15"/>
      <c r="CPW45" s="15"/>
      <c r="CPX45" s="15"/>
      <c r="CPY45" s="15"/>
      <c r="CPZ45" s="15"/>
      <c r="CQA45" s="15"/>
      <c r="CQB45" s="15"/>
      <c r="CQC45" s="15"/>
      <c r="CQD45" s="15"/>
      <c r="CQE45" s="15"/>
      <c r="CQF45" s="15"/>
      <c r="CQG45" s="15"/>
      <c r="CQH45" s="15"/>
      <c r="CQI45" s="15"/>
      <c r="CQJ45" s="15"/>
      <c r="CQK45" s="15"/>
      <c r="CQL45" s="15"/>
      <c r="CQM45" s="15"/>
      <c r="CQN45" s="15"/>
      <c r="CQO45" s="15"/>
      <c r="CQP45" s="15"/>
      <c r="CQQ45" s="15"/>
      <c r="CQR45" s="15"/>
      <c r="CQS45" s="15"/>
      <c r="CQT45" s="15"/>
      <c r="CQU45" s="15"/>
      <c r="CQV45" s="15"/>
      <c r="CQW45" s="15"/>
      <c r="CQX45" s="15"/>
      <c r="CQY45" s="15"/>
      <c r="CQZ45" s="15"/>
      <c r="CRA45" s="15"/>
      <c r="CRB45" s="15"/>
      <c r="CRC45" s="15"/>
      <c r="CRD45" s="15"/>
      <c r="CRE45" s="15"/>
      <c r="CRF45" s="15"/>
      <c r="CRG45" s="15"/>
      <c r="CRH45" s="15"/>
      <c r="CRI45" s="15"/>
      <c r="CRJ45" s="15"/>
      <c r="CRK45" s="15"/>
      <c r="CRL45" s="15"/>
      <c r="CRM45" s="15"/>
      <c r="CRN45" s="15"/>
      <c r="CRO45" s="15"/>
      <c r="CRP45" s="15"/>
      <c r="CRQ45" s="15"/>
      <c r="CRR45" s="15"/>
      <c r="CRS45" s="15"/>
      <c r="CRT45" s="15"/>
      <c r="CRU45" s="15"/>
      <c r="CRV45" s="15"/>
      <c r="CRW45" s="15"/>
      <c r="CRX45" s="15"/>
      <c r="CRY45" s="15"/>
      <c r="CRZ45" s="15"/>
      <c r="CSA45" s="15"/>
      <c r="CSB45" s="15"/>
      <c r="CSC45" s="15"/>
      <c r="CSD45" s="15"/>
      <c r="CSE45" s="15"/>
      <c r="CSF45" s="15"/>
      <c r="CSG45" s="15"/>
      <c r="CSH45" s="15"/>
      <c r="CSI45" s="15"/>
      <c r="CSJ45" s="15"/>
      <c r="CSK45" s="15"/>
      <c r="CSL45" s="15"/>
      <c r="CSM45" s="15"/>
      <c r="CSN45" s="15"/>
      <c r="CSO45" s="15"/>
      <c r="CSP45" s="15"/>
      <c r="CSQ45" s="15"/>
      <c r="CSR45" s="15"/>
      <c r="CSS45" s="15"/>
      <c r="CST45" s="15"/>
      <c r="CSU45" s="15"/>
      <c r="CSV45" s="15"/>
      <c r="CSW45" s="15"/>
      <c r="CSX45" s="15"/>
      <c r="CSY45" s="15"/>
      <c r="CSZ45" s="15"/>
      <c r="CTA45" s="15"/>
      <c r="CTB45" s="15"/>
      <c r="CTC45" s="15"/>
      <c r="CTD45" s="15"/>
      <c r="CTE45" s="15"/>
      <c r="CTF45" s="15"/>
      <c r="CTG45" s="15"/>
      <c r="CTH45" s="15"/>
      <c r="CTI45" s="15"/>
      <c r="CTJ45" s="15"/>
      <c r="CTK45" s="15"/>
      <c r="CTL45" s="15"/>
      <c r="CTM45" s="15"/>
      <c r="CTN45" s="15"/>
      <c r="CTO45" s="15"/>
      <c r="CTP45" s="15"/>
      <c r="CTQ45" s="15"/>
      <c r="CTR45" s="15"/>
      <c r="CTS45" s="15"/>
      <c r="CTT45" s="15"/>
      <c r="CTU45" s="15"/>
      <c r="CTV45" s="15"/>
      <c r="CTW45" s="15"/>
      <c r="CTX45" s="15"/>
      <c r="CTY45" s="15"/>
      <c r="CTZ45" s="15"/>
      <c r="CUA45" s="15"/>
      <c r="CUB45" s="15"/>
      <c r="CUC45" s="15"/>
      <c r="CUD45" s="15"/>
      <c r="CUE45" s="15"/>
      <c r="CUF45" s="15"/>
      <c r="CUG45" s="15"/>
      <c r="CUH45" s="15"/>
      <c r="CUI45" s="15"/>
      <c r="CUJ45" s="15"/>
      <c r="CUK45" s="15"/>
      <c r="CUL45" s="15"/>
      <c r="CUM45" s="15"/>
      <c r="CUN45" s="15"/>
      <c r="CUO45" s="15"/>
      <c r="CUP45" s="15"/>
      <c r="CUQ45" s="15"/>
      <c r="CUR45" s="15"/>
      <c r="CUS45" s="15"/>
      <c r="CUT45" s="15"/>
      <c r="CUU45" s="15"/>
      <c r="CUV45" s="15"/>
      <c r="CUW45" s="15"/>
      <c r="CUX45" s="15"/>
      <c r="CUY45" s="15"/>
      <c r="CUZ45" s="15"/>
      <c r="CVA45" s="15"/>
      <c r="CVB45" s="15"/>
      <c r="CVC45" s="15"/>
      <c r="CVD45" s="15"/>
      <c r="CVE45" s="15"/>
      <c r="CVF45" s="15"/>
      <c r="CVG45" s="15"/>
      <c r="CVH45" s="15"/>
      <c r="CVI45" s="15"/>
      <c r="CVJ45" s="15"/>
      <c r="CVK45" s="15"/>
      <c r="CVL45" s="15"/>
      <c r="CVM45" s="15"/>
      <c r="CVN45" s="15"/>
      <c r="CVO45" s="15"/>
      <c r="CVP45" s="15"/>
      <c r="CVQ45" s="15"/>
      <c r="CVR45" s="15"/>
      <c r="CVS45" s="15"/>
      <c r="CVT45" s="15"/>
      <c r="CVU45" s="15"/>
      <c r="CVV45" s="15"/>
      <c r="CVW45" s="15"/>
      <c r="CVX45" s="15"/>
      <c r="CVY45" s="15"/>
      <c r="CVZ45" s="15"/>
      <c r="CWA45" s="15"/>
      <c r="CWB45" s="15"/>
      <c r="CWC45" s="15"/>
      <c r="CWD45" s="15"/>
      <c r="CWE45" s="15"/>
      <c r="CWF45" s="15"/>
      <c r="CWG45" s="15"/>
      <c r="CWH45" s="15"/>
      <c r="CWI45" s="15"/>
      <c r="CWJ45" s="15"/>
      <c r="CWK45" s="15"/>
      <c r="CWL45" s="15"/>
      <c r="CWM45" s="15"/>
      <c r="CWN45" s="15"/>
      <c r="CWO45" s="15"/>
      <c r="CWP45" s="15"/>
      <c r="CWQ45" s="15"/>
      <c r="CWR45" s="15"/>
      <c r="CWS45" s="15"/>
      <c r="CWT45" s="15"/>
      <c r="CWU45" s="15"/>
      <c r="CWV45" s="15"/>
      <c r="CWW45" s="15"/>
      <c r="CWX45" s="15"/>
      <c r="CWY45" s="15"/>
      <c r="CWZ45" s="15"/>
      <c r="CXA45" s="15"/>
      <c r="CXB45" s="15"/>
      <c r="CXC45" s="15"/>
      <c r="CXD45" s="15"/>
      <c r="CXE45" s="15"/>
      <c r="CXF45" s="15"/>
      <c r="CXG45" s="15"/>
      <c r="CXH45" s="15"/>
      <c r="CXI45" s="15"/>
      <c r="CXJ45" s="15"/>
      <c r="CXK45" s="15"/>
      <c r="CXL45" s="15"/>
      <c r="CXM45" s="15"/>
      <c r="CXN45" s="15"/>
      <c r="CXO45" s="15"/>
      <c r="CXP45" s="15"/>
      <c r="CXQ45" s="15"/>
      <c r="CXR45" s="15"/>
      <c r="CXS45" s="15"/>
      <c r="CXT45" s="15"/>
      <c r="CXU45" s="15"/>
      <c r="CXV45" s="15"/>
      <c r="CXW45" s="15"/>
      <c r="CXX45" s="15"/>
      <c r="CXY45" s="15"/>
      <c r="CXZ45" s="15"/>
      <c r="CYA45" s="15"/>
      <c r="CYB45" s="15"/>
      <c r="CYC45" s="15"/>
      <c r="CYD45" s="15"/>
      <c r="CYE45" s="15"/>
      <c r="CYF45" s="15"/>
      <c r="CYG45" s="15"/>
      <c r="CYH45" s="15"/>
      <c r="CYI45" s="15"/>
      <c r="CYJ45" s="15"/>
      <c r="CYK45" s="15"/>
      <c r="CYL45" s="15"/>
      <c r="CYM45" s="15"/>
      <c r="CYN45" s="15"/>
      <c r="CYO45" s="15"/>
      <c r="CYP45" s="15"/>
      <c r="CYQ45" s="15"/>
      <c r="CYR45" s="15"/>
      <c r="CYS45" s="15"/>
      <c r="CYT45" s="15"/>
      <c r="CYU45" s="15"/>
      <c r="CYV45" s="15"/>
      <c r="CYW45" s="15"/>
      <c r="CYX45" s="15"/>
      <c r="CYY45" s="15"/>
      <c r="CYZ45" s="15"/>
      <c r="CZA45" s="15"/>
      <c r="CZB45" s="15"/>
      <c r="CZC45" s="15"/>
      <c r="CZD45" s="15"/>
      <c r="CZE45" s="15"/>
      <c r="CZF45" s="15"/>
      <c r="CZG45" s="15"/>
      <c r="CZH45" s="15"/>
      <c r="CZI45" s="15"/>
      <c r="CZJ45" s="15"/>
      <c r="CZK45" s="15"/>
      <c r="CZL45" s="15"/>
      <c r="CZM45" s="15"/>
      <c r="CZN45" s="15"/>
      <c r="CZO45" s="15"/>
      <c r="CZP45" s="15"/>
      <c r="CZQ45" s="15"/>
      <c r="CZR45" s="15"/>
      <c r="CZS45" s="15"/>
      <c r="CZT45" s="15"/>
      <c r="CZU45" s="15"/>
      <c r="CZV45" s="15"/>
      <c r="CZW45" s="15"/>
      <c r="CZX45" s="15"/>
      <c r="CZY45" s="15"/>
      <c r="CZZ45" s="15"/>
      <c r="DAA45" s="15"/>
      <c r="DAB45" s="15"/>
      <c r="DAC45" s="15"/>
      <c r="DAD45" s="15"/>
      <c r="DAE45" s="15"/>
      <c r="DAF45" s="15"/>
      <c r="DAG45" s="15"/>
      <c r="DAH45" s="15"/>
      <c r="DAI45" s="15"/>
      <c r="DAJ45" s="15"/>
      <c r="DAK45" s="15"/>
      <c r="DAL45" s="15"/>
      <c r="DAM45" s="15"/>
      <c r="DAN45" s="15"/>
      <c r="DAO45" s="15"/>
      <c r="DAP45" s="15"/>
      <c r="DAQ45" s="15"/>
      <c r="DAR45" s="15"/>
      <c r="DAS45" s="15"/>
      <c r="DAT45" s="15"/>
      <c r="DAU45" s="15"/>
      <c r="DAV45" s="15"/>
      <c r="DAW45" s="15"/>
      <c r="DAX45" s="15"/>
      <c r="DAY45" s="15"/>
      <c r="DAZ45" s="15"/>
      <c r="DBA45" s="15"/>
      <c r="DBB45" s="15"/>
      <c r="DBC45" s="15"/>
      <c r="DBD45" s="15"/>
      <c r="DBE45" s="15"/>
      <c r="DBF45" s="15"/>
      <c r="DBG45" s="15"/>
      <c r="DBH45" s="15"/>
      <c r="DBI45" s="15"/>
      <c r="DBJ45" s="15"/>
      <c r="DBK45" s="15"/>
      <c r="DBL45" s="15"/>
      <c r="DBM45" s="15"/>
      <c r="DBN45" s="15"/>
      <c r="DBO45" s="15"/>
      <c r="DBP45" s="15"/>
      <c r="DBQ45" s="15"/>
      <c r="DBR45" s="15"/>
      <c r="DBS45" s="15"/>
      <c r="DBT45" s="15"/>
      <c r="DBU45" s="15"/>
      <c r="DBV45" s="15"/>
      <c r="DBW45" s="15"/>
      <c r="DBX45" s="15"/>
      <c r="DBY45" s="15"/>
      <c r="DBZ45" s="15"/>
      <c r="DCA45" s="15"/>
      <c r="DCB45" s="15"/>
      <c r="DCC45" s="15"/>
      <c r="DCD45" s="15"/>
      <c r="DCE45" s="15"/>
      <c r="DCF45" s="15"/>
      <c r="DCG45" s="15"/>
      <c r="DCH45" s="15"/>
      <c r="DCI45" s="15"/>
      <c r="DCJ45" s="15"/>
      <c r="DCK45" s="15"/>
      <c r="DCL45" s="15"/>
      <c r="DCM45" s="15"/>
      <c r="DCN45" s="15"/>
      <c r="DCO45" s="15"/>
      <c r="DCP45" s="15"/>
      <c r="DCQ45" s="15"/>
      <c r="DCR45" s="15"/>
      <c r="DCS45" s="15"/>
      <c r="DCT45" s="15"/>
      <c r="DCU45" s="15"/>
      <c r="DCV45" s="15"/>
      <c r="DCW45" s="15"/>
      <c r="DCX45" s="15"/>
      <c r="DCY45" s="15"/>
      <c r="DCZ45" s="15"/>
      <c r="DDA45" s="15"/>
      <c r="DDB45" s="15"/>
      <c r="DDC45" s="15"/>
      <c r="DDD45" s="15"/>
      <c r="DDE45" s="15"/>
      <c r="DDF45" s="15"/>
      <c r="DDG45" s="15"/>
      <c r="DDH45" s="15"/>
      <c r="DDI45" s="15"/>
      <c r="DDJ45" s="15"/>
      <c r="DDK45" s="15"/>
      <c r="DDL45" s="15"/>
      <c r="DDM45" s="15"/>
      <c r="DDN45" s="15"/>
      <c r="DDO45" s="15"/>
      <c r="DDP45" s="15"/>
      <c r="DDQ45" s="15"/>
      <c r="DDR45" s="15"/>
      <c r="DDS45" s="15"/>
      <c r="DDT45" s="15"/>
      <c r="DDU45" s="15"/>
      <c r="DDV45" s="15"/>
      <c r="DDW45" s="15"/>
      <c r="DDX45" s="15"/>
      <c r="DDY45" s="15"/>
      <c r="DDZ45" s="15"/>
      <c r="DEA45" s="15"/>
      <c r="DEB45" s="15"/>
      <c r="DEC45" s="15"/>
      <c r="DED45" s="15"/>
      <c r="DEE45" s="15"/>
      <c r="DEF45" s="15"/>
      <c r="DEG45" s="15"/>
      <c r="DEH45" s="15"/>
      <c r="DEI45" s="15"/>
      <c r="DEJ45" s="15"/>
      <c r="DEK45" s="15"/>
      <c r="DEL45" s="15"/>
      <c r="DEM45" s="15"/>
      <c r="DEN45" s="15"/>
      <c r="DEO45" s="15"/>
      <c r="DEP45" s="15"/>
      <c r="DEQ45" s="15"/>
      <c r="DER45" s="15"/>
      <c r="DES45" s="15"/>
      <c r="DET45" s="15"/>
      <c r="DEU45" s="15"/>
      <c r="DEV45" s="15"/>
      <c r="DEW45" s="15"/>
      <c r="DEX45" s="15"/>
      <c r="DEY45" s="15"/>
      <c r="DEZ45" s="15"/>
      <c r="DFA45" s="15"/>
      <c r="DFB45" s="15"/>
      <c r="DFC45" s="15"/>
      <c r="DFD45" s="15"/>
      <c r="DFE45" s="15"/>
      <c r="DFF45" s="15"/>
      <c r="DFG45" s="15"/>
      <c r="DFH45" s="15"/>
      <c r="DFI45" s="15"/>
      <c r="DFJ45" s="15"/>
      <c r="DFK45" s="15"/>
      <c r="DFL45" s="15"/>
      <c r="DFM45" s="15"/>
      <c r="DFN45" s="15"/>
      <c r="DFO45" s="15"/>
      <c r="DFP45" s="15"/>
      <c r="DFQ45" s="15"/>
      <c r="DFR45" s="15"/>
      <c r="DFS45" s="15"/>
      <c r="DFT45" s="15"/>
      <c r="DFU45" s="15"/>
      <c r="DFV45" s="15"/>
      <c r="DFW45" s="15"/>
      <c r="DFX45" s="15"/>
      <c r="DFY45" s="15"/>
      <c r="DFZ45" s="15"/>
      <c r="DGA45" s="15"/>
      <c r="DGB45" s="15"/>
      <c r="DGC45" s="15"/>
      <c r="DGD45" s="15"/>
      <c r="DGE45" s="15"/>
      <c r="DGF45" s="15"/>
      <c r="DGG45" s="15"/>
      <c r="DGH45" s="15"/>
      <c r="DGI45" s="15"/>
      <c r="DGJ45" s="15"/>
      <c r="DGK45" s="15"/>
      <c r="DGL45" s="15"/>
      <c r="DGM45" s="15"/>
      <c r="DGN45" s="15"/>
      <c r="DGO45" s="15"/>
      <c r="DGP45" s="15"/>
      <c r="DGQ45" s="15"/>
      <c r="DGR45" s="15"/>
      <c r="DGS45" s="15"/>
      <c r="DGT45" s="15"/>
      <c r="DGU45" s="15"/>
      <c r="DGV45" s="15"/>
      <c r="DGW45" s="15"/>
      <c r="DGX45" s="15"/>
      <c r="DGY45" s="15"/>
      <c r="DGZ45" s="15"/>
      <c r="DHA45" s="15"/>
      <c r="DHB45" s="15"/>
      <c r="DHC45" s="15"/>
      <c r="DHD45" s="15"/>
      <c r="DHE45" s="15"/>
      <c r="DHF45" s="15"/>
      <c r="DHG45" s="15"/>
      <c r="DHH45" s="15"/>
      <c r="DHI45" s="15"/>
      <c r="DHJ45" s="15"/>
      <c r="DHK45" s="15"/>
      <c r="DHL45" s="15"/>
      <c r="DHM45" s="15"/>
      <c r="DHN45" s="15"/>
      <c r="DHO45" s="15"/>
      <c r="DHP45" s="15"/>
      <c r="DHQ45" s="15"/>
      <c r="DHR45" s="15"/>
      <c r="DHS45" s="15"/>
      <c r="DHT45" s="15"/>
      <c r="DHU45" s="15"/>
      <c r="DHV45" s="15"/>
      <c r="DHW45" s="15"/>
      <c r="DHX45" s="15"/>
      <c r="DHY45" s="15"/>
      <c r="DHZ45" s="15"/>
      <c r="DIA45" s="15"/>
      <c r="DIB45" s="15"/>
      <c r="DIC45" s="15"/>
      <c r="DID45" s="15"/>
      <c r="DIE45" s="15"/>
      <c r="DIF45" s="15"/>
      <c r="DIG45" s="15"/>
      <c r="DIH45" s="15"/>
      <c r="DII45" s="15"/>
      <c r="DIJ45" s="15"/>
      <c r="DIK45" s="15"/>
      <c r="DIL45" s="15"/>
      <c r="DIM45" s="15"/>
      <c r="DIN45" s="15"/>
      <c r="DIO45" s="15"/>
      <c r="DIP45" s="15"/>
      <c r="DIQ45" s="15"/>
      <c r="DIR45" s="15"/>
      <c r="DIS45" s="15"/>
      <c r="DIT45" s="15"/>
      <c r="DIU45" s="15"/>
      <c r="DIV45" s="15"/>
      <c r="DIW45" s="15"/>
      <c r="DIX45" s="15"/>
      <c r="DIY45" s="15"/>
      <c r="DIZ45" s="15"/>
      <c r="DJA45" s="15"/>
      <c r="DJB45" s="15"/>
      <c r="DJC45" s="15"/>
      <c r="DJD45" s="15"/>
      <c r="DJE45" s="15"/>
      <c r="DJF45" s="15"/>
      <c r="DJG45" s="15"/>
      <c r="DJH45" s="15"/>
      <c r="DJI45" s="15"/>
      <c r="DJJ45" s="15"/>
      <c r="DJK45" s="15"/>
      <c r="DJL45" s="15"/>
      <c r="DJM45" s="15"/>
      <c r="DJN45" s="15"/>
      <c r="DJO45" s="15"/>
      <c r="DJP45" s="15"/>
      <c r="DJQ45" s="15"/>
      <c r="DJR45" s="15"/>
      <c r="DJS45" s="15"/>
      <c r="DJT45" s="15"/>
      <c r="DJU45" s="15"/>
      <c r="DJV45" s="15"/>
      <c r="DJW45" s="15"/>
      <c r="DJX45" s="15"/>
      <c r="DJY45" s="15"/>
      <c r="DJZ45" s="15"/>
      <c r="DKA45" s="15"/>
      <c r="DKB45" s="15"/>
      <c r="DKC45" s="15"/>
      <c r="DKD45" s="15"/>
      <c r="DKE45" s="15"/>
      <c r="DKF45" s="15"/>
      <c r="DKG45" s="15"/>
      <c r="DKH45" s="15"/>
      <c r="DKI45" s="15"/>
      <c r="DKJ45" s="15"/>
      <c r="DKK45" s="15"/>
      <c r="DKL45" s="15"/>
      <c r="DKM45" s="15"/>
      <c r="DKN45" s="15"/>
      <c r="DKO45" s="15"/>
      <c r="DKP45" s="15"/>
      <c r="DKQ45" s="15"/>
      <c r="DKR45" s="15"/>
      <c r="DKS45" s="15"/>
      <c r="DKT45" s="15"/>
      <c r="DKU45" s="15"/>
      <c r="DKV45" s="15"/>
      <c r="DKW45" s="15"/>
      <c r="DKX45" s="15"/>
      <c r="DKY45" s="15"/>
      <c r="DKZ45" s="15"/>
      <c r="DLA45" s="15"/>
      <c r="DLB45" s="15"/>
      <c r="DLC45" s="15"/>
      <c r="DLD45" s="15"/>
      <c r="DLE45" s="15"/>
      <c r="DLF45" s="15"/>
      <c r="DLG45" s="15"/>
      <c r="DLH45" s="15"/>
      <c r="DLI45" s="15"/>
      <c r="DLJ45" s="15"/>
      <c r="DLK45" s="15"/>
      <c r="DLL45" s="15"/>
      <c r="DLM45" s="15"/>
      <c r="DLN45" s="15"/>
      <c r="DLO45" s="15"/>
      <c r="DLP45" s="15"/>
      <c r="DLQ45" s="15"/>
      <c r="DLR45" s="15"/>
      <c r="DLS45" s="15"/>
      <c r="DLT45" s="15"/>
      <c r="DLU45" s="15"/>
      <c r="DLV45" s="15"/>
      <c r="DLW45" s="15"/>
      <c r="DLX45" s="15"/>
      <c r="DLY45" s="15"/>
      <c r="DLZ45" s="15"/>
      <c r="DMA45" s="15"/>
      <c r="DMB45" s="15"/>
      <c r="DMC45" s="15"/>
      <c r="DMD45" s="15"/>
      <c r="DME45" s="15"/>
      <c r="DMF45" s="15"/>
      <c r="DMG45" s="15"/>
      <c r="DMH45" s="15"/>
      <c r="DMI45" s="15"/>
      <c r="DMJ45" s="15"/>
      <c r="DMK45" s="15"/>
      <c r="DML45" s="15"/>
      <c r="DMM45" s="15"/>
      <c r="DMN45" s="15"/>
      <c r="DMO45" s="15"/>
      <c r="DMP45" s="15"/>
      <c r="DMQ45" s="15"/>
      <c r="DMR45" s="15"/>
      <c r="DMS45" s="15"/>
      <c r="DMT45" s="15"/>
      <c r="DMU45" s="15"/>
      <c r="DMV45" s="15"/>
      <c r="DMW45" s="15"/>
      <c r="DMX45" s="15"/>
      <c r="DMY45" s="15"/>
      <c r="DMZ45" s="15"/>
      <c r="DNA45" s="15"/>
      <c r="DNB45" s="15"/>
      <c r="DNC45" s="15"/>
      <c r="DND45" s="15"/>
      <c r="DNE45" s="15"/>
      <c r="DNF45" s="15"/>
      <c r="DNG45" s="15"/>
      <c r="DNH45" s="15"/>
      <c r="DNI45" s="15"/>
      <c r="DNJ45" s="15"/>
      <c r="DNK45" s="15"/>
      <c r="DNL45" s="15"/>
      <c r="DNM45" s="15"/>
      <c r="DNN45" s="15"/>
      <c r="DNO45" s="15"/>
      <c r="DNP45" s="15"/>
      <c r="DNQ45" s="15"/>
      <c r="DNR45" s="15"/>
      <c r="DNS45" s="15"/>
      <c r="DNT45" s="15"/>
      <c r="DNU45" s="15"/>
      <c r="DNV45" s="15"/>
      <c r="DNW45" s="15"/>
      <c r="DNX45" s="15"/>
      <c r="DNY45" s="15"/>
      <c r="DNZ45" s="15"/>
      <c r="DOA45" s="15"/>
      <c r="DOB45" s="15"/>
      <c r="DOC45" s="15"/>
      <c r="DOD45" s="15"/>
      <c r="DOE45" s="15"/>
      <c r="DOF45" s="15"/>
      <c r="DOG45" s="15"/>
      <c r="DOH45" s="15"/>
      <c r="DOI45" s="15"/>
      <c r="DOJ45" s="15"/>
      <c r="DOK45" s="15"/>
      <c r="DOL45" s="15"/>
      <c r="DOM45" s="15"/>
      <c r="DON45" s="15"/>
      <c r="DOO45" s="15"/>
      <c r="DOP45" s="15"/>
      <c r="DOQ45" s="15"/>
      <c r="DOR45" s="15"/>
      <c r="DOS45" s="15"/>
      <c r="DOT45" s="15"/>
      <c r="DOU45" s="15"/>
      <c r="DOV45" s="15"/>
      <c r="DOW45" s="15"/>
      <c r="DOX45" s="15"/>
      <c r="DOY45" s="15"/>
      <c r="DOZ45" s="15"/>
      <c r="DPA45" s="15"/>
      <c r="DPB45" s="15"/>
      <c r="DPC45" s="15"/>
      <c r="DPD45" s="15"/>
      <c r="DPE45" s="15"/>
      <c r="DPF45" s="15"/>
      <c r="DPG45" s="15"/>
      <c r="DPH45" s="15"/>
      <c r="DPI45" s="15"/>
      <c r="DPJ45" s="15"/>
      <c r="DPK45" s="15"/>
      <c r="DPL45" s="15"/>
      <c r="DPM45" s="15"/>
      <c r="DPN45" s="15"/>
      <c r="DPO45" s="15"/>
      <c r="DPP45" s="15"/>
      <c r="DPQ45" s="15"/>
      <c r="DPR45" s="15"/>
      <c r="DPS45" s="15"/>
      <c r="DPT45" s="15"/>
      <c r="DPU45" s="15"/>
      <c r="DPV45" s="15"/>
      <c r="DPW45" s="15"/>
      <c r="DPX45" s="15"/>
      <c r="DPY45" s="15"/>
      <c r="DPZ45" s="15"/>
      <c r="DQA45" s="15"/>
      <c r="DQB45" s="15"/>
      <c r="DQC45" s="15"/>
      <c r="DQD45" s="15"/>
      <c r="DQE45" s="15"/>
      <c r="DQF45" s="15"/>
      <c r="DQG45" s="15"/>
      <c r="DQH45" s="15"/>
      <c r="DQI45" s="15"/>
      <c r="DQJ45" s="15"/>
      <c r="DQK45" s="15"/>
      <c r="DQL45" s="15"/>
      <c r="DQM45" s="15"/>
      <c r="DQN45" s="15"/>
      <c r="DQO45" s="15"/>
      <c r="DQP45" s="15"/>
      <c r="DQQ45" s="15"/>
      <c r="DQR45" s="15"/>
      <c r="DQS45" s="15"/>
      <c r="DQT45" s="15"/>
      <c r="DQU45" s="15"/>
      <c r="DQV45" s="15"/>
      <c r="DQW45" s="15"/>
      <c r="DQX45" s="15"/>
      <c r="DQY45" s="15"/>
      <c r="DQZ45" s="15"/>
      <c r="DRA45" s="15"/>
      <c r="DRB45" s="15"/>
      <c r="DRC45" s="15"/>
      <c r="DRD45" s="15"/>
      <c r="DRE45" s="15"/>
      <c r="DRF45" s="15"/>
      <c r="DRG45" s="15"/>
      <c r="DRH45" s="15"/>
      <c r="DRI45" s="15"/>
      <c r="DRJ45" s="15"/>
      <c r="DRK45" s="15"/>
      <c r="DRL45" s="15"/>
      <c r="DRM45" s="15"/>
      <c r="DRN45" s="15"/>
      <c r="DRO45" s="15"/>
      <c r="DRP45" s="15"/>
      <c r="DRQ45" s="15"/>
      <c r="DRR45" s="15"/>
      <c r="DRS45" s="15"/>
      <c r="DRT45" s="15"/>
      <c r="DRU45" s="15"/>
      <c r="DRV45" s="15"/>
      <c r="DRW45" s="15"/>
      <c r="DRX45" s="15"/>
      <c r="DRY45" s="15"/>
      <c r="DRZ45" s="15"/>
      <c r="DSA45" s="15"/>
      <c r="DSB45" s="15"/>
      <c r="DSC45" s="15"/>
      <c r="DSD45" s="15"/>
      <c r="DSE45" s="15"/>
      <c r="DSF45" s="15"/>
      <c r="DSG45" s="15"/>
      <c r="DSH45" s="15"/>
      <c r="DSI45" s="15"/>
      <c r="DSJ45" s="15"/>
      <c r="DSK45" s="15"/>
      <c r="DSL45" s="15"/>
      <c r="DSM45" s="15"/>
      <c r="DSN45" s="15"/>
      <c r="DSO45" s="15"/>
      <c r="DSP45" s="15"/>
      <c r="DSQ45" s="15"/>
      <c r="DSR45" s="15"/>
      <c r="DSS45" s="15"/>
      <c r="DST45" s="15"/>
      <c r="DSU45" s="15"/>
      <c r="DSV45" s="15"/>
      <c r="DSW45" s="15"/>
      <c r="DSX45" s="15"/>
      <c r="DSY45" s="15"/>
      <c r="DSZ45" s="15"/>
      <c r="DTA45" s="15"/>
      <c r="DTB45" s="15"/>
      <c r="DTC45" s="15"/>
      <c r="DTD45" s="15"/>
      <c r="DTE45" s="15"/>
      <c r="DTF45" s="15"/>
      <c r="DTG45" s="15"/>
      <c r="DTH45" s="15"/>
      <c r="DTI45" s="15"/>
      <c r="DTJ45" s="15"/>
      <c r="DTK45" s="15"/>
      <c r="DTL45" s="15"/>
      <c r="DTM45" s="15"/>
      <c r="DTN45" s="15"/>
      <c r="DTO45" s="15"/>
      <c r="DTP45" s="15"/>
      <c r="DTQ45" s="15"/>
      <c r="DTR45" s="15"/>
      <c r="DTS45" s="15"/>
      <c r="DTT45" s="15"/>
      <c r="DTU45" s="15"/>
      <c r="DTV45" s="15"/>
      <c r="DTW45" s="15"/>
      <c r="DTX45" s="15"/>
      <c r="DTY45" s="15"/>
      <c r="DTZ45" s="15"/>
      <c r="DUA45" s="15"/>
      <c r="DUB45" s="15"/>
      <c r="DUC45" s="15"/>
      <c r="DUD45" s="15"/>
      <c r="DUE45" s="15"/>
      <c r="DUF45" s="15"/>
      <c r="DUG45" s="15"/>
      <c r="DUH45" s="15"/>
      <c r="DUI45" s="15"/>
      <c r="DUJ45" s="15"/>
      <c r="DUK45" s="15"/>
      <c r="DUL45" s="15"/>
      <c r="DUM45" s="15"/>
      <c r="DUN45" s="15"/>
      <c r="DUO45" s="15"/>
      <c r="DUP45" s="15"/>
      <c r="DUQ45" s="15"/>
      <c r="DUR45" s="15"/>
      <c r="DUS45" s="15"/>
      <c r="DUT45" s="15"/>
      <c r="DUU45" s="15"/>
      <c r="DUV45" s="15"/>
      <c r="DUW45" s="15"/>
      <c r="DUX45" s="15"/>
      <c r="DUY45" s="15"/>
      <c r="DUZ45" s="15"/>
      <c r="DVA45" s="15"/>
      <c r="DVB45" s="15"/>
      <c r="DVC45" s="15"/>
      <c r="DVD45" s="15"/>
      <c r="DVE45" s="15"/>
      <c r="DVF45" s="15"/>
      <c r="DVG45" s="15"/>
      <c r="DVH45" s="15"/>
      <c r="DVI45" s="15"/>
      <c r="DVJ45" s="15"/>
      <c r="DVK45" s="15"/>
      <c r="DVL45" s="15"/>
      <c r="DVM45" s="15"/>
      <c r="DVN45" s="15"/>
      <c r="DVO45" s="15"/>
      <c r="DVP45" s="15"/>
      <c r="DVQ45" s="15"/>
      <c r="DVR45" s="15"/>
      <c r="DVS45" s="15"/>
      <c r="DVT45" s="15"/>
      <c r="DVU45" s="15"/>
      <c r="DVV45" s="15"/>
      <c r="DVW45" s="15"/>
      <c r="DVX45" s="15"/>
      <c r="DVY45" s="15"/>
      <c r="DVZ45" s="15"/>
      <c r="DWA45" s="15"/>
      <c r="DWB45" s="15"/>
      <c r="DWC45" s="15"/>
      <c r="DWD45" s="15"/>
      <c r="DWE45" s="15"/>
      <c r="DWF45" s="15"/>
      <c r="DWG45" s="15"/>
      <c r="DWH45" s="15"/>
      <c r="DWI45" s="15"/>
      <c r="DWJ45" s="15"/>
      <c r="DWK45" s="15"/>
      <c r="DWL45" s="15"/>
      <c r="DWM45" s="15"/>
      <c r="DWN45" s="15"/>
      <c r="DWO45" s="15"/>
      <c r="DWP45" s="15"/>
      <c r="DWQ45" s="15"/>
      <c r="DWR45" s="15"/>
      <c r="DWS45" s="15"/>
      <c r="DWT45" s="15"/>
      <c r="DWU45" s="15"/>
      <c r="DWV45" s="15"/>
      <c r="DWW45" s="15"/>
      <c r="DWX45" s="15"/>
      <c r="DWY45" s="15"/>
      <c r="DWZ45" s="15"/>
      <c r="DXA45" s="15"/>
      <c r="DXB45" s="15"/>
      <c r="DXC45" s="15"/>
      <c r="DXD45" s="15"/>
      <c r="DXE45" s="15"/>
      <c r="DXF45" s="15"/>
      <c r="DXG45" s="15"/>
      <c r="DXH45" s="15"/>
      <c r="DXI45" s="15"/>
      <c r="DXJ45" s="15"/>
      <c r="DXK45" s="15"/>
      <c r="DXL45" s="15"/>
      <c r="DXM45" s="15"/>
      <c r="DXN45" s="15"/>
      <c r="DXO45" s="15"/>
      <c r="DXP45" s="15"/>
      <c r="DXQ45" s="15"/>
      <c r="DXR45" s="15"/>
      <c r="DXS45" s="15"/>
      <c r="DXT45" s="15"/>
      <c r="DXU45" s="15"/>
      <c r="DXV45" s="15"/>
      <c r="DXW45" s="15"/>
      <c r="DXX45" s="15"/>
      <c r="DXY45" s="15"/>
      <c r="DXZ45" s="15"/>
      <c r="DYA45" s="15"/>
      <c r="DYB45" s="15"/>
      <c r="DYC45" s="15"/>
      <c r="DYD45" s="15"/>
      <c r="DYE45" s="15"/>
      <c r="DYF45" s="15"/>
      <c r="DYG45" s="15"/>
      <c r="DYH45" s="15"/>
      <c r="DYI45" s="15"/>
      <c r="DYJ45" s="15"/>
      <c r="DYK45" s="15"/>
      <c r="DYL45" s="15"/>
      <c r="DYM45" s="15"/>
      <c r="DYN45" s="15"/>
      <c r="DYO45" s="15"/>
      <c r="DYP45" s="15"/>
      <c r="DYQ45" s="15"/>
      <c r="DYR45" s="15"/>
      <c r="DYS45" s="15"/>
      <c r="DYT45" s="15"/>
      <c r="DYU45" s="15"/>
      <c r="DYV45" s="15"/>
      <c r="DYW45" s="15"/>
      <c r="DYX45" s="15"/>
      <c r="DYY45" s="15"/>
      <c r="DYZ45" s="15"/>
      <c r="DZA45" s="15"/>
      <c r="DZB45" s="15"/>
      <c r="DZC45" s="15"/>
      <c r="DZD45" s="15"/>
      <c r="DZE45" s="15"/>
      <c r="DZF45" s="15"/>
      <c r="DZG45" s="15"/>
      <c r="DZH45" s="15"/>
      <c r="DZI45" s="15"/>
      <c r="DZJ45" s="15"/>
      <c r="DZK45" s="15"/>
      <c r="DZL45" s="15"/>
      <c r="DZM45" s="15"/>
      <c r="DZN45" s="15"/>
      <c r="DZO45" s="15"/>
      <c r="DZP45" s="15"/>
      <c r="DZQ45" s="15"/>
      <c r="DZR45" s="15"/>
      <c r="DZS45" s="15"/>
      <c r="DZT45" s="15"/>
      <c r="DZU45" s="15"/>
      <c r="DZV45" s="15"/>
      <c r="DZW45" s="15"/>
      <c r="DZX45" s="15"/>
      <c r="DZY45" s="15"/>
      <c r="DZZ45" s="15"/>
      <c r="EAA45" s="15"/>
      <c r="EAB45" s="15"/>
      <c r="EAC45" s="15"/>
      <c r="EAD45" s="15"/>
      <c r="EAE45" s="15"/>
      <c r="EAF45" s="15"/>
      <c r="EAG45" s="15"/>
      <c r="EAH45" s="15"/>
      <c r="EAI45" s="15"/>
      <c r="EAJ45" s="15"/>
      <c r="EAK45" s="15"/>
      <c r="EAL45" s="15"/>
      <c r="EAM45" s="15"/>
      <c r="EAN45" s="15"/>
      <c r="EAO45" s="15"/>
      <c r="EAP45" s="15"/>
      <c r="EAQ45" s="15"/>
      <c r="EAR45" s="15"/>
      <c r="EAS45" s="15"/>
      <c r="EAT45" s="15"/>
      <c r="EAU45" s="15"/>
      <c r="EAV45" s="15"/>
      <c r="EAW45" s="15"/>
      <c r="EAX45" s="15"/>
      <c r="EAY45" s="15"/>
      <c r="EAZ45" s="15"/>
      <c r="EBA45" s="15"/>
      <c r="EBB45" s="15"/>
      <c r="EBC45" s="15"/>
      <c r="EBD45" s="15"/>
      <c r="EBE45" s="15"/>
      <c r="EBF45" s="15"/>
      <c r="EBG45" s="15"/>
      <c r="EBH45" s="15"/>
      <c r="EBI45" s="15"/>
      <c r="EBJ45" s="15"/>
      <c r="EBK45" s="15"/>
      <c r="EBL45" s="15"/>
      <c r="EBM45" s="15"/>
      <c r="EBN45" s="15"/>
      <c r="EBO45" s="15"/>
      <c r="EBP45" s="15"/>
      <c r="EBQ45" s="15"/>
      <c r="EBR45" s="15"/>
      <c r="EBS45" s="15"/>
      <c r="EBT45" s="15"/>
      <c r="EBU45" s="15"/>
      <c r="EBV45" s="15"/>
      <c r="EBW45" s="15"/>
      <c r="EBX45" s="15"/>
      <c r="EBY45" s="15"/>
      <c r="EBZ45" s="15"/>
      <c r="ECA45" s="15"/>
      <c r="ECB45" s="15"/>
      <c r="ECC45" s="15"/>
      <c r="ECD45" s="15"/>
      <c r="ECE45" s="15"/>
      <c r="ECF45" s="15"/>
      <c r="ECG45" s="15"/>
      <c r="ECH45" s="15"/>
      <c r="ECI45" s="15"/>
      <c r="ECJ45" s="15"/>
      <c r="ECK45" s="15"/>
      <c r="ECL45" s="15"/>
      <c r="ECM45" s="15"/>
      <c r="ECN45" s="15"/>
      <c r="ECO45" s="15"/>
      <c r="ECP45" s="15"/>
      <c r="ECQ45" s="15"/>
      <c r="ECR45" s="15"/>
      <c r="ECS45" s="15"/>
      <c r="ECT45" s="15"/>
      <c r="ECU45" s="15"/>
      <c r="ECV45" s="15"/>
      <c r="ECW45" s="15"/>
      <c r="ECX45" s="15"/>
      <c r="ECY45" s="15"/>
      <c r="ECZ45" s="15"/>
      <c r="EDA45" s="15"/>
      <c r="EDB45" s="15"/>
      <c r="EDC45" s="15"/>
      <c r="EDD45" s="15"/>
      <c r="EDE45" s="15"/>
      <c r="EDF45" s="15"/>
      <c r="EDG45" s="15"/>
      <c r="EDH45" s="15"/>
      <c r="EDI45" s="15"/>
      <c r="EDJ45" s="15"/>
      <c r="EDK45" s="15"/>
      <c r="EDL45" s="15"/>
      <c r="EDM45" s="15"/>
      <c r="EDN45" s="15"/>
      <c r="EDO45" s="15"/>
      <c r="EDP45" s="15"/>
      <c r="EDQ45" s="15"/>
      <c r="EDR45" s="15"/>
      <c r="EDS45" s="15"/>
      <c r="EDT45" s="15"/>
      <c r="EDU45" s="15"/>
      <c r="EDV45" s="15"/>
      <c r="EDW45" s="15"/>
      <c r="EDX45" s="15"/>
      <c r="EDY45" s="15"/>
      <c r="EDZ45" s="15"/>
      <c r="EEA45" s="15"/>
      <c r="EEB45" s="15"/>
      <c r="EEC45" s="15"/>
      <c r="EED45" s="15"/>
      <c r="EEE45" s="15"/>
      <c r="EEF45" s="15"/>
      <c r="EEG45" s="15"/>
      <c r="EEH45" s="15"/>
      <c r="EEI45" s="15"/>
      <c r="EEJ45" s="15"/>
      <c r="EEK45" s="15"/>
      <c r="EEL45" s="15"/>
      <c r="EEM45" s="15"/>
      <c r="EEN45" s="15"/>
      <c r="EEO45" s="15"/>
      <c r="EEP45" s="15"/>
      <c r="EEQ45" s="15"/>
      <c r="EER45" s="15"/>
      <c r="EES45" s="15"/>
      <c r="EET45" s="15"/>
      <c r="EEU45" s="15"/>
      <c r="EEV45" s="15"/>
      <c r="EEW45" s="15"/>
      <c r="EEX45" s="15"/>
      <c r="EEY45" s="15"/>
      <c r="EEZ45" s="15"/>
      <c r="EFA45" s="15"/>
      <c r="EFB45" s="15"/>
      <c r="EFC45" s="15"/>
      <c r="EFD45" s="15"/>
      <c r="EFE45" s="15"/>
      <c r="EFF45" s="15"/>
      <c r="EFG45" s="15"/>
      <c r="EFH45" s="15"/>
      <c r="EFI45" s="15"/>
      <c r="EFJ45" s="15"/>
      <c r="EFK45" s="15"/>
      <c r="EFL45" s="15"/>
      <c r="EFM45" s="15"/>
      <c r="EFN45" s="15"/>
      <c r="EFO45" s="15"/>
      <c r="EFP45" s="15"/>
      <c r="EFQ45" s="15"/>
      <c r="EFR45" s="15"/>
      <c r="EFS45" s="15"/>
      <c r="EFT45" s="15"/>
      <c r="EFU45" s="15"/>
      <c r="EFV45" s="15"/>
      <c r="EFW45" s="15"/>
      <c r="EFX45" s="15"/>
      <c r="EFY45" s="15"/>
      <c r="EFZ45" s="15"/>
      <c r="EGA45" s="15"/>
      <c r="EGB45" s="15"/>
      <c r="EGC45" s="15"/>
      <c r="EGD45" s="15"/>
      <c r="EGE45" s="15"/>
      <c r="EGF45" s="15"/>
      <c r="EGG45" s="15"/>
      <c r="EGH45" s="15"/>
      <c r="EGI45" s="15"/>
      <c r="EGJ45" s="15"/>
      <c r="EGK45" s="15"/>
      <c r="EGL45" s="15"/>
      <c r="EGM45" s="15"/>
      <c r="EGN45" s="15"/>
      <c r="EGO45" s="15"/>
      <c r="EGP45" s="15"/>
      <c r="EGQ45" s="15"/>
      <c r="EGR45" s="15"/>
      <c r="EGS45" s="15"/>
      <c r="EGT45" s="15"/>
      <c r="EGU45" s="15"/>
      <c r="EGV45" s="15"/>
      <c r="EGW45" s="15"/>
      <c r="EGX45" s="15"/>
      <c r="EGY45" s="15"/>
      <c r="EGZ45" s="15"/>
      <c r="EHA45" s="15"/>
      <c r="EHB45" s="15"/>
      <c r="EHC45" s="15"/>
      <c r="EHD45" s="15"/>
      <c r="EHE45" s="15"/>
      <c r="EHF45" s="15"/>
      <c r="EHG45" s="15"/>
      <c r="EHH45" s="15"/>
      <c r="EHI45" s="15"/>
      <c r="EHJ45" s="15"/>
      <c r="EHK45" s="15"/>
      <c r="EHL45" s="15"/>
      <c r="EHM45" s="15"/>
      <c r="EHN45" s="15"/>
      <c r="EHO45" s="15"/>
      <c r="EHP45" s="15"/>
      <c r="EHQ45" s="15"/>
      <c r="EHR45" s="15"/>
      <c r="EHS45" s="15"/>
      <c r="EHT45" s="15"/>
      <c r="EHU45" s="15"/>
      <c r="EHV45" s="15"/>
      <c r="EHW45" s="15"/>
      <c r="EHX45" s="15"/>
      <c r="EHY45" s="15"/>
      <c r="EHZ45" s="15"/>
      <c r="EIA45" s="15"/>
      <c r="EIB45" s="15"/>
      <c r="EIC45" s="15"/>
      <c r="EID45" s="15"/>
      <c r="EIE45" s="15"/>
      <c r="EIF45" s="15"/>
      <c r="EIG45" s="15"/>
      <c r="EIH45" s="15"/>
      <c r="EII45" s="15"/>
      <c r="EIJ45" s="15"/>
      <c r="EIK45" s="15"/>
      <c r="EIL45" s="15"/>
      <c r="EIM45" s="15"/>
      <c r="EIN45" s="15"/>
      <c r="EIO45" s="15"/>
      <c r="EIP45" s="15"/>
      <c r="EIQ45" s="15"/>
      <c r="EIR45" s="15"/>
      <c r="EIS45" s="15"/>
      <c r="EIT45" s="15"/>
      <c r="EIU45" s="15"/>
      <c r="EIV45" s="15"/>
      <c r="EIW45" s="15"/>
      <c r="EIX45" s="15"/>
      <c r="EIY45" s="15"/>
      <c r="EIZ45" s="15"/>
      <c r="EJA45" s="15"/>
      <c r="EJB45" s="15"/>
      <c r="EJC45" s="15"/>
      <c r="EJD45" s="15"/>
      <c r="EJE45" s="15"/>
      <c r="EJF45" s="15"/>
      <c r="EJG45" s="15"/>
      <c r="EJH45" s="15"/>
      <c r="EJI45" s="15"/>
      <c r="EJJ45" s="15"/>
      <c r="EJK45" s="15"/>
      <c r="EJL45" s="15"/>
      <c r="EJM45" s="15"/>
      <c r="EJN45" s="15"/>
      <c r="EJO45" s="15"/>
      <c r="EJP45" s="15"/>
      <c r="EJQ45" s="15"/>
      <c r="EJR45" s="15"/>
      <c r="EJS45" s="15"/>
      <c r="EJT45" s="15"/>
      <c r="EJU45" s="15"/>
      <c r="EJV45" s="15"/>
      <c r="EJW45" s="15"/>
      <c r="EJX45" s="15"/>
      <c r="EJY45" s="15"/>
      <c r="EJZ45" s="15"/>
      <c r="EKA45" s="15"/>
      <c r="EKB45" s="15"/>
      <c r="EKC45" s="15"/>
      <c r="EKD45" s="15"/>
      <c r="EKE45" s="15"/>
      <c r="EKF45" s="15"/>
      <c r="EKG45" s="15"/>
      <c r="EKH45" s="15"/>
      <c r="EKI45" s="15"/>
      <c r="EKJ45" s="15"/>
      <c r="EKK45" s="15"/>
      <c r="EKL45" s="15"/>
      <c r="EKM45" s="15"/>
      <c r="EKN45" s="15"/>
      <c r="EKO45" s="15"/>
      <c r="EKP45" s="15"/>
      <c r="EKQ45" s="15"/>
      <c r="EKR45" s="15"/>
      <c r="EKS45" s="15"/>
      <c r="EKT45" s="15"/>
      <c r="EKU45" s="15"/>
      <c r="EKV45" s="15"/>
      <c r="EKW45" s="15"/>
      <c r="EKX45" s="15"/>
      <c r="EKY45" s="15"/>
      <c r="EKZ45" s="15"/>
      <c r="ELA45" s="15"/>
      <c r="ELB45" s="15"/>
      <c r="ELC45" s="15"/>
      <c r="ELD45" s="15"/>
      <c r="ELE45" s="15"/>
      <c r="ELF45" s="15"/>
      <c r="ELG45" s="15"/>
      <c r="ELH45" s="15"/>
      <c r="ELI45" s="15"/>
      <c r="ELJ45" s="15"/>
      <c r="ELK45" s="15"/>
      <c r="ELL45" s="15"/>
      <c r="ELM45" s="15"/>
      <c r="ELN45" s="15"/>
      <c r="ELO45" s="15"/>
      <c r="ELP45" s="15"/>
      <c r="ELQ45" s="15"/>
      <c r="ELR45" s="15"/>
      <c r="ELS45" s="15"/>
      <c r="ELT45" s="15"/>
      <c r="ELU45" s="15"/>
      <c r="ELV45" s="15"/>
      <c r="ELW45" s="15"/>
      <c r="ELX45" s="15"/>
      <c r="ELY45" s="15"/>
      <c r="ELZ45" s="15"/>
      <c r="EMA45" s="15"/>
      <c r="EMB45" s="15"/>
      <c r="EMC45" s="15"/>
      <c r="EMD45" s="15"/>
      <c r="EME45" s="15"/>
      <c r="EMF45" s="15"/>
      <c r="EMG45" s="15"/>
      <c r="EMH45" s="15"/>
      <c r="EMI45" s="15"/>
      <c r="EMJ45" s="15"/>
      <c r="EMK45" s="15"/>
      <c r="EML45" s="15"/>
      <c r="EMM45" s="15"/>
      <c r="EMN45" s="15"/>
      <c r="EMO45" s="15"/>
      <c r="EMP45" s="15"/>
      <c r="EMQ45" s="15"/>
      <c r="EMR45" s="15"/>
      <c r="EMS45" s="15"/>
      <c r="EMT45" s="15"/>
      <c r="EMU45" s="15"/>
      <c r="EMV45" s="15"/>
      <c r="EMW45" s="15"/>
      <c r="EMX45" s="15"/>
      <c r="EMY45" s="15"/>
      <c r="EMZ45" s="15"/>
      <c r="ENA45" s="15"/>
      <c r="ENB45" s="15"/>
      <c r="ENC45" s="15"/>
      <c r="END45" s="15"/>
      <c r="ENE45" s="15"/>
      <c r="ENF45" s="15"/>
      <c r="ENG45" s="15"/>
      <c r="ENH45" s="15"/>
      <c r="ENI45" s="15"/>
      <c r="ENJ45" s="15"/>
      <c r="ENK45" s="15"/>
      <c r="ENL45" s="15"/>
      <c r="ENM45" s="15"/>
      <c r="ENN45" s="15"/>
      <c r="ENO45" s="15"/>
      <c r="ENP45" s="15"/>
      <c r="ENQ45" s="15"/>
      <c r="ENR45" s="15"/>
      <c r="ENS45" s="15"/>
      <c r="ENT45" s="15"/>
      <c r="ENU45" s="15"/>
      <c r="ENV45" s="15"/>
      <c r="ENW45" s="15"/>
      <c r="ENX45" s="15"/>
      <c r="ENY45" s="15"/>
      <c r="ENZ45" s="15"/>
      <c r="EOA45" s="15"/>
      <c r="EOB45" s="15"/>
      <c r="EOC45" s="15"/>
      <c r="EOD45" s="15"/>
      <c r="EOE45" s="15"/>
      <c r="EOF45" s="15"/>
      <c r="EOG45" s="15"/>
      <c r="EOH45" s="15"/>
      <c r="EOI45" s="15"/>
      <c r="EOJ45" s="15"/>
      <c r="EOK45" s="15"/>
      <c r="EOL45" s="15"/>
      <c r="EOM45" s="15"/>
      <c r="EON45" s="15"/>
      <c r="EOO45" s="15"/>
      <c r="EOP45" s="15"/>
      <c r="EOQ45" s="15"/>
      <c r="EOR45" s="15"/>
      <c r="EOS45" s="15"/>
      <c r="EOT45" s="15"/>
      <c r="EOU45" s="15"/>
      <c r="EOV45" s="15"/>
      <c r="EOW45" s="15"/>
      <c r="EOX45" s="15"/>
      <c r="EOY45" s="15"/>
      <c r="EOZ45" s="15"/>
      <c r="EPA45" s="15"/>
      <c r="EPB45" s="15"/>
      <c r="EPC45" s="15"/>
      <c r="EPD45" s="15"/>
      <c r="EPE45" s="15"/>
      <c r="EPF45" s="15"/>
      <c r="EPG45" s="15"/>
      <c r="EPH45" s="15"/>
      <c r="EPI45" s="15"/>
      <c r="EPJ45" s="15"/>
      <c r="EPK45" s="15"/>
      <c r="EPL45" s="15"/>
      <c r="EPM45" s="15"/>
      <c r="EPN45" s="15"/>
      <c r="EPO45" s="15"/>
      <c r="EPP45" s="15"/>
      <c r="EPQ45" s="15"/>
      <c r="EPR45" s="15"/>
      <c r="EPS45" s="15"/>
      <c r="EPT45" s="15"/>
      <c r="EPU45" s="15"/>
      <c r="EPV45" s="15"/>
      <c r="EPW45" s="15"/>
      <c r="EPX45" s="15"/>
      <c r="EPY45" s="15"/>
      <c r="EPZ45" s="15"/>
      <c r="EQA45" s="15"/>
      <c r="EQB45" s="15"/>
      <c r="EQC45" s="15"/>
      <c r="EQD45" s="15"/>
      <c r="EQE45" s="15"/>
      <c r="EQF45" s="15"/>
      <c r="EQG45" s="15"/>
      <c r="EQH45" s="15"/>
      <c r="EQI45" s="15"/>
      <c r="EQJ45" s="15"/>
      <c r="EQK45" s="15"/>
      <c r="EQL45" s="15"/>
      <c r="EQM45" s="15"/>
      <c r="EQN45" s="15"/>
      <c r="EQO45" s="15"/>
      <c r="EQP45" s="15"/>
      <c r="EQQ45" s="15"/>
      <c r="EQR45" s="15"/>
      <c r="EQS45" s="15"/>
      <c r="EQT45" s="15"/>
      <c r="EQU45" s="15"/>
      <c r="EQV45" s="15"/>
      <c r="EQW45" s="15"/>
      <c r="EQX45" s="15"/>
      <c r="EQY45" s="15"/>
      <c r="EQZ45" s="15"/>
      <c r="ERA45" s="15"/>
      <c r="ERB45" s="15"/>
      <c r="ERC45" s="15"/>
      <c r="ERD45" s="15"/>
      <c r="ERE45" s="15"/>
      <c r="ERF45" s="15"/>
      <c r="ERG45" s="15"/>
      <c r="ERH45" s="15"/>
      <c r="ERI45" s="15"/>
      <c r="ERJ45" s="15"/>
      <c r="ERK45" s="15"/>
      <c r="ERL45" s="15"/>
      <c r="ERM45" s="15"/>
      <c r="ERN45" s="15"/>
      <c r="ERO45" s="15"/>
      <c r="ERP45" s="15"/>
      <c r="ERQ45" s="15"/>
      <c r="ERR45" s="15"/>
      <c r="ERS45" s="15"/>
      <c r="ERT45" s="15"/>
      <c r="ERU45" s="15"/>
      <c r="ERV45" s="15"/>
      <c r="ERW45" s="15"/>
      <c r="ERX45" s="15"/>
      <c r="ERY45" s="15"/>
      <c r="ERZ45" s="15"/>
      <c r="ESA45" s="15"/>
      <c r="ESB45" s="15"/>
      <c r="ESC45" s="15"/>
      <c r="ESD45" s="15"/>
      <c r="ESE45" s="15"/>
      <c r="ESF45" s="15"/>
      <c r="ESG45" s="15"/>
      <c r="ESH45" s="15"/>
      <c r="ESI45" s="15"/>
      <c r="ESJ45" s="15"/>
      <c r="ESK45" s="15"/>
      <c r="ESL45" s="15"/>
      <c r="ESM45" s="15"/>
      <c r="ESN45" s="15"/>
      <c r="ESO45" s="15"/>
      <c r="ESP45" s="15"/>
      <c r="ESQ45" s="15"/>
      <c r="ESR45" s="15"/>
      <c r="ESS45" s="15"/>
      <c r="EST45" s="15"/>
      <c r="ESU45" s="15"/>
      <c r="ESV45" s="15"/>
      <c r="ESW45" s="15"/>
      <c r="ESX45" s="15"/>
      <c r="ESY45" s="15"/>
      <c r="ESZ45" s="15"/>
      <c r="ETA45" s="15"/>
      <c r="ETB45" s="15"/>
      <c r="ETC45" s="15"/>
      <c r="ETD45" s="15"/>
      <c r="ETE45" s="15"/>
      <c r="ETF45" s="15"/>
      <c r="ETG45" s="15"/>
      <c r="ETH45" s="15"/>
      <c r="ETI45" s="15"/>
      <c r="ETJ45" s="15"/>
      <c r="ETK45" s="15"/>
      <c r="ETL45" s="15"/>
      <c r="ETM45" s="15"/>
      <c r="ETN45" s="15"/>
      <c r="ETO45" s="15"/>
      <c r="ETP45" s="15"/>
      <c r="ETQ45" s="15"/>
      <c r="ETR45" s="15"/>
      <c r="ETS45" s="15"/>
      <c r="ETT45" s="15"/>
      <c r="ETU45" s="15"/>
      <c r="ETV45" s="15"/>
      <c r="ETW45" s="15"/>
      <c r="ETX45" s="15"/>
      <c r="ETY45" s="15"/>
      <c r="ETZ45" s="15"/>
      <c r="EUA45" s="15"/>
      <c r="EUB45" s="15"/>
      <c r="EUC45" s="15"/>
      <c r="EUD45" s="15"/>
      <c r="EUE45" s="15"/>
      <c r="EUF45" s="15"/>
      <c r="EUG45" s="15"/>
      <c r="EUH45" s="15"/>
      <c r="EUI45" s="15"/>
      <c r="EUJ45" s="15"/>
      <c r="EUK45" s="15"/>
      <c r="EUL45" s="15"/>
      <c r="EUM45" s="15"/>
      <c r="EUN45" s="15"/>
      <c r="EUO45" s="15"/>
      <c r="EUP45" s="15"/>
      <c r="EUQ45" s="15"/>
      <c r="EUR45" s="15"/>
      <c r="EUS45" s="15"/>
      <c r="EUT45" s="15"/>
      <c r="EUU45" s="15"/>
      <c r="EUV45" s="15"/>
      <c r="EUW45" s="15"/>
      <c r="EUX45" s="15"/>
      <c r="EUY45" s="15"/>
      <c r="EUZ45" s="15"/>
      <c r="EVA45" s="15"/>
      <c r="EVB45" s="15"/>
      <c r="EVC45" s="15"/>
      <c r="EVD45" s="15"/>
      <c r="EVE45" s="15"/>
      <c r="EVF45" s="15"/>
      <c r="EVG45" s="15"/>
      <c r="EVH45" s="15"/>
      <c r="EVI45" s="15"/>
      <c r="EVJ45" s="15"/>
      <c r="EVK45" s="15"/>
      <c r="EVL45" s="15"/>
      <c r="EVM45" s="15"/>
      <c r="EVN45" s="15"/>
      <c r="EVO45" s="15"/>
      <c r="EVP45" s="15"/>
      <c r="EVQ45" s="15"/>
      <c r="EVR45" s="15"/>
      <c r="EVS45" s="15"/>
      <c r="EVT45" s="15"/>
      <c r="EVU45" s="15"/>
      <c r="EVV45" s="15"/>
      <c r="EVW45" s="15"/>
      <c r="EVX45" s="15"/>
      <c r="EVY45" s="15"/>
      <c r="EVZ45" s="15"/>
      <c r="EWA45" s="15"/>
      <c r="EWB45" s="15"/>
      <c r="EWC45" s="15"/>
      <c r="EWD45" s="15"/>
      <c r="EWE45" s="15"/>
      <c r="EWF45" s="15"/>
      <c r="EWG45" s="15"/>
      <c r="EWH45" s="15"/>
      <c r="EWI45" s="15"/>
      <c r="EWJ45" s="15"/>
      <c r="EWK45" s="15"/>
      <c r="EWL45" s="15"/>
      <c r="EWM45" s="15"/>
      <c r="EWN45" s="15"/>
      <c r="EWO45" s="15"/>
      <c r="EWP45" s="15"/>
      <c r="EWQ45" s="15"/>
      <c r="EWR45" s="15"/>
      <c r="EWS45" s="15"/>
      <c r="EWT45" s="15"/>
      <c r="EWU45" s="15"/>
      <c r="EWV45" s="15"/>
      <c r="EWW45" s="15"/>
      <c r="EWX45" s="15"/>
      <c r="EWY45" s="15"/>
      <c r="EWZ45" s="15"/>
      <c r="EXA45" s="15"/>
      <c r="EXB45" s="15"/>
      <c r="EXC45" s="15"/>
      <c r="EXD45" s="15"/>
      <c r="EXE45" s="15"/>
      <c r="EXF45" s="15"/>
      <c r="EXG45" s="15"/>
      <c r="EXH45" s="15"/>
      <c r="EXI45" s="15"/>
      <c r="EXJ45" s="15"/>
      <c r="EXK45" s="15"/>
      <c r="EXL45" s="15"/>
      <c r="EXM45" s="15"/>
      <c r="EXN45" s="15"/>
      <c r="EXO45" s="15"/>
      <c r="EXP45" s="15"/>
      <c r="EXQ45" s="15"/>
      <c r="EXR45" s="15"/>
      <c r="EXS45" s="15"/>
      <c r="EXT45" s="15"/>
      <c r="EXU45" s="15"/>
      <c r="EXV45" s="15"/>
      <c r="EXW45" s="15"/>
      <c r="EXX45" s="15"/>
      <c r="EXY45" s="15"/>
      <c r="EXZ45" s="15"/>
      <c r="EYA45" s="15"/>
      <c r="EYB45" s="15"/>
      <c r="EYC45" s="15"/>
      <c r="EYD45" s="15"/>
      <c r="EYE45" s="15"/>
      <c r="EYF45" s="15"/>
      <c r="EYG45" s="15"/>
      <c r="EYH45" s="15"/>
      <c r="EYI45" s="15"/>
      <c r="EYJ45" s="15"/>
      <c r="EYK45" s="15"/>
      <c r="EYL45" s="15"/>
      <c r="EYM45" s="15"/>
      <c r="EYN45" s="15"/>
      <c r="EYO45" s="15"/>
      <c r="EYP45" s="15"/>
      <c r="EYQ45" s="15"/>
      <c r="EYR45" s="15"/>
      <c r="EYS45" s="15"/>
      <c r="EYT45" s="15"/>
      <c r="EYU45" s="15"/>
      <c r="EYV45" s="15"/>
      <c r="EYW45" s="15"/>
      <c r="EYX45" s="15"/>
      <c r="EYY45" s="15"/>
      <c r="EYZ45" s="15"/>
      <c r="EZA45" s="15"/>
      <c r="EZB45" s="15"/>
      <c r="EZC45" s="15"/>
      <c r="EZD45" s="15"/>
      <c r="EZE45" s="15"/>
      <c r="EZF45" s="15"/>
      <c r="EZG45" s="15"/>
      <c r="EZH45" s="15"/>
      <c r="EZI45" s="15"/>
      <c r="EZJ45" s="15"/>
      <c r="EZK45" s="15"/>
      <c r="EZL45" s="15"/>
      <c r="EZM45" s="15"/>
      <c r="EZN45" s="15"/>
      <c r="EZO45" s="15"/>
      <c r="EZP45" s="15"/>
      <c r="EZQ45" s="15"/>
      <c r="EZR45" s="15"/>
      <c r="EZS45" s="15"/>
      <c r="EZT45" s="15"/>
      <c r="EZU45" s="15"/>
      <c r="EZV45" s="15"/>
      <c r="EZW45" s="15"/>
      <c r="EZX45" s="15"/>
      <c r="EZY45" s="15"/>
      <c r="EZZ45" s="15"/>
      <c r="FAA45" s="15"/>
      <c r="FAB45" s="15"/>
      <c r="FAC45" s="15"/>
      <c r="FAD45" s="15"/>
      <c r="FAE45" s="15"/>
      <c r="FAF45" s="15"/>
      <c r="FAG45" s="15"/>
      <c r="FAH45" s="15"/>
      <c r="FAI45" s="15"/>
      <c r="FAJ45" s="15"/>
      <c r="FAK45" s="15"/>
      <c r="FAL45" s="15"/>
      <c r="FAM45" s="15"/>
      <c r="FAN45" s="15"/>
      <c r="FAO45" s="15"/>
      <c r="FAP45" s="15"/>
      <c r="FAQ45" s="15"/>
      <c r="FAR45" s="15"/>
      <c r="FAS45" s="15"/>
      <c r="FAT45" s="15"/>
      <c r="FAU45" s="15"/>
      <c r="FAV45" s="15"/>
      <c r="FAW45" s="15"/>
      <c r="FAX45" s="15"/>
      <c r="FAY45" s="15"/>
      <c r="FAZ45" s="15"/>
      <c r="FBA45" s="15"/>
      <c r="FBB45" s="15"/>
      <c r="FBC45" s="15"/>
      <c r="FBD45" s="15"/>
      <c r="FBE45" s="15"/>
      <c r="FBF45" s="15"/>
      <c r="FBG45" s="15"/>
      <c r="FBH45" s="15"/>
      <c r="FBI45" s="15"/>
      <c r="FBJ45" s="15"/>
      <c r="FBK45" s="15"/>
      <c r="FBL45" s="15"/>
      <c r="FBM45" s="15"/>
      <c r="FBN45" s="15"/>
      <c r="FBO45" s="15"/>
      <c r="FBP45" s="15"/>
      <c r="FBQ45" s="15"/>
      <c r="FBR45" s="15"/>
      <c r="FBS45" s="15"/>
      <c r="FBT45" s="15"/>
      <c r="FBU45" s="15"/>
      <c r="FBV45" s="15"/>
      <c r="FBW45" s="15"/>
      <c r="FBX45" s="15"/>
      <c r="FBY45" s="15"/>
      <c r="FBZ45" s="15"/>
      <c r="FCA45" s="15"/>
      <c r="FCB45" s="15"/>
      <c r="FCC45" s="15"/>
      <c r="FCD45" s="15"/>
      <c r="FCE45" s="15"/>
      <c r="FCF45" s="15"/>
      <c r="FCG45" s="15"/>
      <c r="FCH45" s="15"/>
      <c r="FCI45" s="15"/>
      <c r="FCJ45" s="15"/>
      <c r="FCK45" s="15"/>
      <c r="FCL45" s="15"/>
      <c r="FCM45" s="15"/>
      <c r="FCN45" s="15"/>
      <c r="FCO45" s="15"/>
      <c r="FCP45" s="15"/>
      <c r="FCQ45" s="15"/>
      <c r="FCR45" s="15"/>
      <c r="FCS45" s="15"/>
      <c r="FCT45" s="15"/>
      <c r="FCU45" s="15"/>
      <c r="FCV45" s="15"/>
      <c r="FCW45" s="15"/>
      <c r="FCX45" s="15"/>
      <c r="FCY45" s="15"/>
      <c r="FCZ45" s="15"/>
      <c r="FDA45" s="15"/>
      <c r="FDB45" s="15"/>
      <c r="FDC45" s="15"/>
      <c r="FDD45" s="15"/>
      <c r="FDE45" s="15"/>
      <c r="FDF45" s="15"/>
      <c r="FDG45" s="15"/>
      <c r="FDH45" s="15"/>
      <c r="FDI45" s="15"/>
      <c r="FDJ45" s="15"/>
      <c r="FDK45" s="15"/>
      <c r="FDL45" s="15"/>
      <c r="FDM45" s="15"/>
      <c r="FDN45" s="15"/>
      <c r="FDO45" s="15"/>
      <c r="FDP45" s="15"/>
      <c r="FDQ45" s="15"/>
      <c r="FDR45" s="15"/>
      <c r="FDS45" s="15"/>
      <c r="FDT45" s="15"/>
      <c r="FDU45" s="15"/>
      <c r="FDV45" s="15"/>
      <c r="FDW45" s="15"/>
      <c r="FDX45" s="15"/>
      <c r="FDY45" s="15"/>
      <c r="FDZ45" s="15"/>
      <c r="FEA45" s="15"/>
      <c r="FEB45" s="15"/>
      <c r="FEC45" s="15"/>
      <c r="FED45" s="15"/>
      <c r="FEE45" s="15"/>
      <c r="FEF45" s="15"/>
      <c r="FEG45" s="15"/>
      <c r="FEH45" s="15"/>
      <c r="FEI45" s="15"/>
      <c r="FEJ45" s="15"/>
      <c r="FEK45" s="15"/>
      <c r="FEL45" s="15"/>
      <c r="FEM45" s="15"/>
      <c r="FEN45" s="15"/>
      <c r="FEO45" s="15"/>
      <c r="FEP45" s="15"/>
      <c r="FEQ45" s="15"/>
      <c r="FER45" s="15"/>
      <c r="FES45" s="15"/>
      <c r="FET45" s="15"/>
      <c r="FEU45" s="15"/>
      <c r="FEV45" s="15"/>
      <c r="FEW45" s="15"/>
      <c r="FEX45" s="15"/>
      <c r="FEY45" s="15"/>
      <c r="FEZ45" s="15"/>
      <c r="FFA45" s="15"/>
      <c r="FFB45" s="15"/>
      <c r="FFC45" s="15"/>
      <c r="FFD45" s="15"/>
      <c r="FFE45" s="15"/>
      <c r="FFF45" s="15"/>
      <c r="FFG45" s="15"/>
      <c r="FFH45" s="15"/>
      <c r="FFI45" s="15"/>
      <c r="FFJ45" s="15"/>
      <c r="FFK45" s="15"/>
      <c r="FFL45" s="15"/>
      <c r="FFM45" s="15"/>
      <c r="FFN45" s="15"/>
      <c r="FFO45" s="15"/>
      <c r="FFP45" s="15"/>
      <c r="FFQ45" s="15"/>
      <c r="FFR45" s="15"/>
      <c r="FFS45" s="15"/>
      <c r="FFT45" s="15"/>
      <c r="FFU45" s="15"/>
      <c r="FFV45" s="15"/>
      <c r="FFW45" s="15"/>
      <c r="FFX45" s="15"/>
      <c r="FFY45" s="15"/>
      <c r="FFZ45" s="15"/>
      <c r="FGA45" s="15"/>
      <c r="FGB45" s="15"/>
      <c r="FGC45" s="15"/>
      <c r="FGD45" s="15"/>
      <c r="FGE45" s="15"/>
      <c r="FGF45" s="15"/>
      <c r="FGG45" s="15"/>
      <c r="FGH45" s="15"/>
      <c r="FGI45" s="15"/>
      <c r="FGJ45" s="15"/>
      <c r="FGK45" s="15"/>
      <c r="FGL45" s="15"/>
      <c r="FGM45" s="15"/>
      <c r="FGN45" s="15"/>
      <c r="FGO45" s="15"/>
      <c r="FGP45" s="15"/>
      <c r="FGQ45" s="15"/>
      <c r="FGR45" s="15"/>
      <c r="FGS45" s="15"/>
      <c r="FGT45" s="15"/>
      <c r="FGU45" s="15"/>
      <c r="FGV45" s="15"/>
      <c r="FGW45" s="15"/>
      <c r="FGX45" s="15"/>
      <c r="FGY45" s="15"/>
      <c r="FGZ45" s="15"/>
      <c r="FHA45" s="15"/>
      <c r="FHB45" s="15"/>
      <c r="FHC45" s="15"/>
      <c r="FHD45" s="15"/>
      <c r="FHE45" s="15"/>
      <c r="FHF45" s="15"/>
      <c r="FHG45" s="15"/>
      <c r="FHH45" s="15"/>
      <c r="FHI45" s="15"/>
      <c r="FHJ45" s="15"/>
      <c r="FHK45" s="15"/>
      <c r="FHL45" s="15"/>
      <c r="FHM45" s="15"/>
      <c r="FHN45" s="15"/>
      <c r="FHO45" s="15"/>
      <c r="FHP45" s="15"/>
      <c r="FHQ45" s="15"/>
      <c r="FHR45" s="15"/>
      <c r="FHS45" s="15"/>
      <c r="FHT45" s="15"/>
      <c r="FHU45" s="15"/>
      <c r="FHV45" s="15"/>
      <c r="FHW45" s="15"/>
      <c r="FHX45" s="15"/>
      <c r="FHY45" s="15"/>
      <c r="FHZ45" s="15"/>
      <c r="FIA45" s="15"/>
      <c r="FIB45" s="15"/>
      <c r="FIC45" s="15"/>
      <c r="FID45" s="15"/>
      <c r="FIE45" s="15"/>
      <c r="FIF45" s="15"/>
      <c r="FIG45" s="15"/>
      <c r="FIH45" s="15"/>
      <c r="FII45" s="15"/>
      <c r="FIJ45" s="15"/>
      <c r="FIK45" s="15"/>
      <c r="FIL45" s="15"/>
      <c r="FIM45" s="15"/>
      <c r="FIN45" s="15"/>
      <c r="FIO45" s="15"/>
      <c r="FIP45" s="15"/>
      <c r="FIQ45" s="15"/>
      <c r="FIR45" s="15"/>
      <c r="FIS45" s="15"/>
      <c r="FIT45" s="15"/>
      <c r="FIU45" s="15"/>
      <c r="FIV45" s="15"/>
      <c r="FIW45" s="15"/>
      <c r="FIX45" s="15"/>
      <c r="FIY45" s="15"/>
      <c r="FIZ45" s="15"/>
      <c r="FJA45" s="15"/>
      <c r="FJB45" s="15"/>
      <c r="FJC45" s="15"/>
      <c r="FJD45" s="15"/>
      <c r="FJE45" s="15"/>
      <c r="FJF45" s="15"/>
      <c r="FJG45" s="15"/>
      <c r="FJH45" s="15"/>
      <c r="FJI45" s="15"/>
      <c r="FJJ45" s="15"/>
      <c r="FJK45" s="15"/>
      <c r="FJL45" s="15"/>
      <c r="FJM45" s="15"/>
      <c r="FJN45" s="15"/>
      <c r="FJO45" s="15"/>
      <c r="FJP45" s="15"/>
      <c r="FJQ45" s="15"/>
      <c r="FJR45" s="15"/>
      <c r="FJS45" s="15"/>
      <c r="FJT45" s="15"/>
      <c r="FJU45" s="15"/>
      <c r="FJV45" s="15"/>
      <c r="FJW45" s="15"/>
      <c r="FJX45" s="15"/>
      <c r="FJY45" s="15"/>
      <c r="FJZ45" s="15"/>
      <c r="FKA45" s="15"/>
      <c r="FKB45" s="15"/>
      <c r="FKC45" s="15"/>
      <c r="FKD45" s="15"/>
      <c r="FKE45" s="15"/>
      <c r="FKF45" s="15"/>
      <c r="FKG45" s="15"/>
      <c r="FKH45" s="15"/>
      <c r="FKI45" s="15"/>
      <c r="FKJ45" s="15"/>
      <c r="FKK45" s="15"/>
      <c r="FKL45" s="15"/>
      <c r="FKM45" s="15"/>
      <c r="FKN45" s="15"/>
      <c r="FKO45" s="15"/>
      <c r="FKP45" s="15"/>
      <c r="FKQ45" s="15"/>
      <c r="FKR45" s="15"/>
      <c r="FKS45" s="15"/>
      <c r="FKT45" s="15"/>
      <c r="FKU45" s="15"/>
      <c r="FKV45" s="15"/>
      <c r="FKW45" s="15"/>
      <c r="FKX45" s="15"/>
      <c r="FKY45" s="15"/>
      <c r="FKZ45" s="15"/>
      <c r="FLA45" s="15"/>
      <c r="FLB45" s="15"/>
      <c r="FLC45" s="15"/>
      <c r="FLD45" s="15"/>
      <c r="FLE45" s="15"/>
      <c r="FLF45" s="15"/>
      <c r="FLG45" s="15"/>
      <c r="FLH45" s="15"/>
      <c r="FLI45" s="15"/>
      <c r="FLJ45" s="15"/>
      <c r="FLK45" s="15"/>
      <c r="FLL45" s="15"/>
      <c r="FLM45" s="15"/>
      <c r="FLN45" s="15"/>
      <c r="FLO45" s="15"/>
      <c r="FLP45" s="15"/>
      <c r="FLQ45" s="15"/>
      <c r="FLR45" s="15"/>
      <c r="FLS45" s="15"/>
      <c r="FLT45" s="15"/>
      <c r="FLU45" s="15"/>
      <c r="FLV45" s="15"/>
      <c r="FLW45" s="15"/>
      <c r="FLX45" s="15"/>
      <c r="FLY45" s="15"/>
      <c r="FLZ45" s="15"/>
      <c r="FMA45" s="15"/>
      <c r="FMB45" s="15"/>
      <c r="FMC45" s="15"/>
      <c r="FMD45" s="15"/>
      <c r="FME45" s="15"/>
      <c r="FMF45" s="15"/>
      <c r="FMG45" s="15"/>
      <c r="FMH45" s="15"/>
      <c r="FMI45" s="15"/>
      <c r="FMJ45" s="15"/>
      <c r="FMK45" s="15"/>
      <c r="FML45" s="15"/>
      <c r="FMM45" s="15"/>
      <c r="FMN45" s="15"/>
      <c r="FMO45" s="15"/>
      <c r="FMP45" s="15"/>
      <c r="FMQ45" s="15"/>
      <c r="FMR45" s="15"/>
      <c r="FMS45" s="15"/>
      <c r="FMT45" s="15"/>
      <c r="FMU45" s="15"/>
      <c r="FMV45" s="15"/>
      <c r="FMW45" s="15"/>
      <c r="FMX45" s="15"/>
      <c r="FMY45" s="15"/>
      <c r="FMZ45" s="15"/>
      <c r="FNA45" s="15"/>
      <c r="FNB45" s="15"/>
      <c r="FNC45" s="15"/>
      <c r="FND45" s="15"/>
      <c r="FNE45" s="15"/>
      <c r="FNF45" s="15"/>
      <c r="FNG45" s="15"/>
      <c r="FNH45" s="15"/>
      <c r="FNI45" s="15"/>
      <c r="FNJ45" s="15"/>
      <c r="FNK45" s="15"/>
      <c r="FNL45" s="15"/>
      <c r="FNM45" s="15"/>
      <c r="FNN45" s="15"/>
      <c r="FNO45" s="15"/>
      <c r="FNP45" s="15"/>
      <c r="FNQ45" s="15"/>
      <c r="FNR45" s="15"/>
      <c r="FNS45" s="15"/>
      <c r="FNT45" s="15"/>
      <c r="FNU45" s="15"/>
      <c r="FNV45" s="15"/>
      <c r="FNW45" s="15"/>
      <c r="FNX45" s="15"/>
      <c r="FNY45" s="15"/>
      <c r="FNZ45" s="15"/>
      <c r="FOA45" s="15"/>
      <c r="FOB45" s="15"/>
      <c r="FOC45" s="15"/>
      <c r="FOD45" s="15"/>
      <c r="FOE45" s="15"/>
      <c r="FOF45" s="15"/>
      <c r="FOG45" s="15"/>
      <c r="FOH45" s="15"/>
      <c r="FOI45" s="15"/>
      <c r="FOJ45" s="15"/>
      <c r="FOK45" s="15"/>
      <c r="FOL45" s="15"/>
      <c r="FOM45" s="15"/>
      <c r="FON45" s="15"/>
      <c r="FOO45" s="15"/>
      <c r="FOP45" s="15"/>
      <c r="FOQ45" s="15"/>
      <c r="FOR45" s="15"/>
      <c r="FOS45" s="15"/>
      <c r="FOT45" s="15"/>
      <c r="FOU45" s="15"/>
      <c r="FOV45" s="15"/>
      <c r="FOW45" s="15"/>
      <c r="FOX45" s="15"/>
      <c r="FOY45" s="15"/>
      <c r="FOZ45" s="15"/>
      <c r="FPA45" s="15"/>
      <c r="FPB45" s="15"/>
      <c r="FPC45" s="15"/>
      <c r="FPD45" s="15"/>
      <c r="FPE45" s="15"/>
      <c r="FPF45" s="15"/>
      <c r="FPG45" s="15"/>
      <c r="FPH45" s="15"/>
      <c r="FPI45" s="15"/>
      <c r="FPJ45" s="15"/>
      <c r="FPK45" s="15"/>
      <c r="FPL45" s="15"/>
      <c r="FPM45" s="15"/>
      <c r="FPN45" s="15"/>
      <c r="FPO45" s="15"/>
      <c r="FPP45" s="15"/>
      <c r="FPQ45" s="15"/>
      <c r="FPR45" s="15"/>
      <c r="FPS45" s="15"/>
      <c r="FPT45" s="15"/>
      <c r="FPU45" s="15"/>
      <c r="FPV45" s="15"/>
      <c r="FPW45" s="15"/>
      <c r="FPX45" s="15"/>
      <c r="FPY45" s="15"/>
      <c r="FPZ45" s="15"/>
      <c r="FQA45" s="15"/>
      <c r="FQB45" s="15"/>
      <c r="FQC45" s="15"/>
      <c r="FQD45" s="15"/>
      <c r="FQE45" s="15"/>
      <c r="FQF45" s="15"/>
      <c r="FQG45" s="15"/>
      <c r="FQH45" s="15"/>
      <c r="FQI45" s="15"/>
      <c r="FQJ45" s="15"/>
      <c r="FQK45" s="15"/>
      <c r="FQL45" s="15"/>
      <c r="FQM45" s="15"/>
      <c r="FQN45" s="15"/>
      <c r="FQO45" s="15"/>
      <c r="FQP45" s="15"/>
      <c r="FQQ45" s="15"/>
      <c r="FQR45" s="15"/>
      <c r="FQS45" s="15"/>
      <c r="FQT45" s="15"/>
      <c r="FQU45" s="15"/>
      <c r="FQV45" s="15"/>
      <c r="FQW45" s="15"/>
      <c r="FQX45" s="15"/>
      <c r="FQY45" s="15"/>
      <c r="FQZ45" s="15"/>
      <c r="FRA45" s="15"/>
      <c r="FRB45" s="15"/>
      <c r="FRC45" s="15"/>
      <c r="FRD45" s="15"/>
      <c r="FRE45" s="15"/>
      <c r="FRF45" s="15"/>
      <c r="FRG45" s="15"/>
      <c r="FRH45" s="15"/>
      <c r="FRI45" s="15"/>
      <c r="FRJ45" s="15"/>
      <c r="FRK45" s="15"/>
      <c r="FRL45" s="15"/>
      <c r="FRM45" s="15"/>
      <c r="FRN45" s="15"/>
      <c r="FRO45" s="15"/>
      <c r="FRP45" s="15"/>
      <c r="FRQ45" s="15"/>
      <c r="FRR45" s="15"/>
      <c r="FRS45" s="15"/>
      <c r="FRT45" s="15"/>
      <c r="FRU45" s="15"/>
      <c r="FRV45" s="15"/>
      <c r="FRW45" s="15"/>
      <c r="FRX45" s="15"/>
      <c r="FRY45" s="15"/>
      <c r="FRZ45" s="15"/>
      <c r="FSA45" s="15"/>
    </row>
    <row r="46" spans="1:4551" ht="21" customHeight="1" x14ac:dyDescent="0.35">
      <c r="A46" s="303"/>
      <c r="B46" s="306" t="s">
        <v>185</v>
      </c>
    </row>
    <row r="47" spans="1:4551" x14ac:dyDescent="0.25">
      <c r="A47" s="122"/>
      <c r="B47" s="122" t="s">
        <v>106</v>
      </c>
    </row>
    <row r="48" spans="1:4551" x14ac:dyDescent="0.25">
      <c r="A48" s="307"/>
      <c r="B48" s="307" t="s">
        <v>186</v>
      </c>
    </row>
    <row r="49" spans="1:4551" s="17" customFormat="1" x14ac:dyDescent="0.25">
      <c r="A49" s="122"/>
      <c r="B49" s="122" t="s">
        <v>187</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c r="IX49" s="15"/>
      <c r="IY49" s="15"/>
      <c r="IZ49" s="15"/>
      <c r="JA49" s="15"/>
      <c r="JB49" s="15"/>
      <c r="JC49" s="15"/>
      <c r="JD49" s="15"/>
      <c r="JE49" s="15"/>
      <c r="JF49" s="15"/>
      <c r="JG49" s="15"/>
      <c r="JH49" s="15"/>
      <c r="JI49" s="15"/>
      <c r="JJ49" s="15"/>
      <c r="JK49" s="15"/>
      <c r="JL49" s="15"/>
      <c r="JM49" s="15"/>
      <c r="JN49" s="15"/>
      <c r="JO49" s="15"/>
      <c r="JP49" s="15"/>
      <c r="JQ49" s="15"/>
      <c r="JR49" s="15"/>
      <c r="JS49" s="15"/>
      <c r="JT49" s="15"/>
      <c r="JU49" s="15"/>
      <c r="JV49" s="15"/>
      <c r="JW49" s="15"/>
      <c r="JX49" s="15"/>
      <c r="JY49" s="15"/>
      <c r="JZ49" s="15"/>
      <c r="KA49" s="15"/>
      <c r="KB49" s="15"/>
      <c r="KC49" s="15"/>
      <c r="KD49" s="15"/>
      <c r="KE49" s="15"/>
      <c r="KF49" s="15"/>
      <c r="KG49" s="15"/>
      <c r="KH49" s="15"/>
      <c r="KI49" s="15"/>
      <c r="KJ49" s="15"/>
      <c r="KK49" s="15"/>
      <c r="KL49" s="15"/>
      <c r="KM49" s="15"/>
      <c r="KN49" s="15"/>
      <c r="KO49" s="15"/>
      <c r="KP49" s="15"/>
      <c r="KQ49" s="15"/>
      <c r="KR49" s="15"/>
      <c r="KS49" s="15"/>
      <c r="KT49" s="15"/>
      <c r="KU49" s="15"/>
      <c r="KV49" s="15"/>
      <c r="KW49" s="15"/>
      <c r="KX49" s="15"/>
      <c r="KY49" s="15"/>
      <c r="KZ49" s="15"/>
      <c r="LA49" s="15"/>
      <c r="LB49" s="15"/>
      <c r="LC49" s="15"/>
      <c r="LD49" s="15"/>
      <c r="LE49" s="15"/>
      <c r="LF49" s="15"/>
      <c r="LG49" s="15"/>
      <c r="LH49" s="15"/>
      <c r="LI49" s="15"/>
      <c r="LJ49" s="15"/>
      <c r="LK49" s="15"/>
      <c r="LL49" s="15"/>
      <c r="LM49" s="15"/>
      <c r="LN49" s="15"/>
      <c r="LO49" s="15"/>
      <c r="LP49" s="15"/>
      <c r="LQ49" s="15"/>
      <c r="LR49" s="15"/>
      <c r="LS49" s="15"/>
      <c r="LT49" s="15"/>
      <c r="LU49" s="15"/>
      <c r="LV49" s="15"/>
      <c r="LW49" s="15"/>
      <c r="LX49" s="15"/>
      <c r="LY49" s="15"/>
      <c r="LZ49" s="15"/>
      <c r="MA49" s="15"/>
      <c r="MB49" s="15"/>
      <c r="MC49" s="15"/>
      <c r="MD49" s="15"/>
      <c r="ME49" s="15"/>
      <c r="MF49" s="15"/>
      <c r="MG49" s="15"/>
      <c r="MH49" s="15"/>
      <c r="MI49" s="15"/>
      <c r="MJ49" s="15"/>
      <c r="MK49" s="15"/>
      <c r="ML49" s="15"/>
      <c r="MM49" s="15"/>
      <c r="MN49" s="15"/>
      <c r="MO49" s="15"/>
      <c r="MP49" s="15"/>
      <c r="MQ49" s="15"/>
      <c r="MR49" s="15"/>
      <c r="MS49" s="15"/>
      <c r="MT49" s="15"/>
      <c r="MU49" s="15"/>
      <c r="MV49" s="15"/>
      <c r="MW49" s="15"/>
      <c r="MX49" s="15"/>
      <c r="MY49" s="15"/>
      <c r="MZ49" s="15"/>
      <c r="NA49" s="15"/>
      <c r="NB49" s="15"/>
      <c r="NC49" s="15"/>
      <c r="ND49" s="15"/>
      <c r="NE49" s="15"/>
      <c r="NF49" s="15"/>
      <c r="NG49" s="15"/>
      <c r="NH49" s="15"/>
      <c r="NI49" s="15"/>
      <c r="NJ49" s="15"/>
      <c r="NK49" s="15"/>
      <c r="NL49" s="15"/>
      <c r="NM49" s="15"/>
      <c r="NN49" s="15"/>
      <c r="NO49" s="15"/>
      <c r="NP49" s="15"/>
      <c r="NQ49" s="15"/>
      <c r="NR49" s="15"/>
      <c r="NS49" s="15"/>
      <c r="NT49" s="15"/>
      <c r="NU49" s="15"/>
      <c r="NV49" s="15"/>
      <c r="NW49" s="15"/>
      <c r="NX49" s="15"/>
      <c r="NY49" s="15"/>
      <c r="NZ49" s="15"/>
      <c r="OA49" s="15"/>
      <c r="OB49" s="15"/>
      <c r="OC49" s="15"/>
      <c r="OD49" s="15"/>
      <c r="OE49" s="15"/>
      <c r="OF49" s="15"/>
      <c r="OG49" s="15"/>
      <c r="OH49" s="15"/>
      <c r="OI49" s="15"/>
      <c r="OJ49" s="15"/>
      <c r="OK49" s="15"/>
      <c r="OL49" s="15"/>
      <c r="OM49" s="15"/>
      <c r="ON49" s="15"/>
      <c r="OO49" s="15"/>
      <c r="OP49" s="15"/>
      <c r="OQ49" s="15"/>
      <c r="OR49" s="15"/>
      <c r="OS49" s="15"/>
      <c r="OT49" s="15"/>
      <c r="OU49" s="15"/>
      <c r="OV49" s="15"/>
      <c r="OW49" s="15"/>
      <c r="OX49" s="15"/>
      <c r="OY49" s="15"/>
      <c r="OZ49" s="15"/>
      <c r="PA49" s="15"/>
      <c r="PB49" s="15"/>
      <c r="PC49" s="15"/>
      <c r="PD49" s="15"/>
      <c r="PE49" s="15"/>
      <c r="PF49" s="15"/>
      <c r="PG49" s="15"/>
      <c r="PH49" s="15"/>
      <c r="PI49" s="15"/>
      <c r="PJ49" s="15"/>
      <c r="PK49" s="15"/>
      <c r="PL49" s="15"/>
      <c r="PM49" s="15"/>
      <c r="PN49" s="15"/>
      <c r="PO49" s="15"/>
      <c r="PP49" s="15"/>
      <c r="PQ49" s="15"/>
      <c r="PR49" s="15"/>
      <c r="PS49" s="15"/>
      <c r="PT49" s="15"/>
      <c r="PU49" s="15"/>
      <c r="PV49" s="15"/>
      <c r="PW49" s="15"/>
      <c r="PX49" s="15"/>
      <c r="PY49" s="15"/>
      <c r="PZ49" s="15"/>
      <c r="QA49" s="15"/>
      <c r="QB49" s="15"/>
      <c r="QC49" s="15"/>
      <c r="QD49" s="15"/>
      <c r="QE49" s="15"/>
      <c r="QF49" s="15"/>
      <c r="QG49" s="15"/>
      <c r="QH49" s="15"/>
      <c r="QI49" s="15"/>
      <c r="QJ49" s="15"/>
      <c r="QK49" s="15"/>
      <c r="QL49" s="15"/>
      <c r="QM49" s="15"/>
      <c r="QN49" s="15"/>
      <c r="QO49" s="15"/>
      <c r="QP49" s="15"/>
      <c r="QQ49" s="15"/>
      <c r="QR49" s="15"/>
      <c r="QS49" s="15"/>
      <c r="QT49" s="15"/>
      <c r="QU49" s="15"/>
      <c r="QV49" s="15"/>
      <c r="QW49" s="15"/>
      <c r="QX49" s="15"/>
      <c r="QY49" s="15"/>
      <c r="QZ49" s="15"/>
      <c r="RA49" s="15"/>
      <c r="RB49" s="15"/>
      <c r="RC49" s="15"/>
      <c r="RD49" s="15"/>
      <c r="RE49" s="15"/>
      <c r="RF49" s="15"/>
      <c r="RG49" s="15"/>
      <c r="RH49" s="15"/>
      <c r="RI49" s="15"/>
      <c r="RJ49" s="15"/>
      <c r="RK49" s="15"/>
      <c r="RL49" s="15"/>
      <c r="RM49" s="15"/>
      <c r="RN49" s="15"/>
      <c r="RO49" s="15"/>
      <c r="RP49" s="15"/>
      <c r="RQ49" s="15"/>
      <c r="RR49" s="15"/>
      <c r="RS49" s="15"/>
      <c r="RT49" s="15"/>
      <c r="RU49" s="15"/>
      <c r="RV49" s="15"/>
      <c r="RW49" s="15"/>
      <c r="RX49" s="15"/>
      <c r="RY49" s="15"/>
      <c r="RZ49" s="15"/>
      <c r="SA49" s="15"/>
      <c r="SB49" s="15"/>
      <c r="SC49" s="15"/>
      <c r="SD49" s="15"/>
      <c r="SE49" s="15"/>
      <c r="SF49" s="15"/>
      <c r="SG49" s="15"/>
      <c r="SH49" s="15"/>
      <c r="SI49" s="15"/>
      <c r="SJ49" s="15"/>
      <c r="SK49" s="15"/>
      <c r="SL49" s="15"/>
      <c r="SM49" s="15"/>
      <c r="SN49" s="15"/>
      <c r="SO49" s="15"/>
      <c r="SP49" s="15"/>
      <c r="SQ49" s="15"/>
      <c r="SR49" s="15"/>
      <c r="SS49" s="15"/>
      <c r="ST49" s="15"/>
      <c r="SU49" s="15"/>
      <c r="SV49" s="15"/>
      <c r="SW49" s="15"/>
      <c r="SX49" s="15"/>
      <c r="SY49" s="15"/>
      <c r="SZ49" s="15"/>
      <c r="TA49" s="15"/>
      <c r="TB49" s="15"/>
      <c r="TC49" s="15"/>
      <c r="TD49" s="15"/>
      <c r="TE49" s="15"/>
      <c r="TF49" s="15"/>
      <c r="TG49" s="15"/>
      <c r="TH49" s="15"/>
      <c r="TI49" s="15"/>
      <c r="TJ49" s="15"/>
      <c r="TK49" s="15"/>
      <c r="TL49" s="15"/>
      <c r="TM49" s="15"/>
      <c r="TN49" s="15"/>
      <c r="TO49" s="15"/>
      <c r="TP49" s="15"/>
      <c r="TQ49" s="15"/>
      <c r="TR49" s="15"/>
      <c r="TS49" s="15"/>
      <c r="TT49" s="15"/>
      <c r="TU49" s="15"/>
      <c r="TV49" s="15"/>
      <c r="TW49" s="15"/>
      <c r="TX49" s="15"/>
      <c r="TY49" s="15"/>
      <c r="TZ49" s="15"/>
      <c r="UA49" s="15"/>
      <c r="UB49" s="15"/>
      <c r="UC49" s="15"/>
      <c r="UD49" s="15"/>
      <c r="UE49" s="15"/>
      <c r="UF49" s="15"/>
      <c r="UG49" s="15"/>
      <c r="UH49" s="15"/>
      <c r="UI49" s="15"/>
      <c r="UJ49" s="15"/>
      <c r="UK49" s="15"/>
      <c r="UL49" s="15"/>
      <c r="UM49" s="15"/>
      <c r="UN49" s="15"/>
      <c r="UO49" s="15"/>
      <c r="UP49" s="15"/>
      <c r="UQ49" s="15"/>
      <c r="UR49" s="15"/>
      <c r="US49" s="15"/>
      <c r="UT49" s="15"/>
      <c r="UU49" s="15"/>
      <c r="UV49" s="15"/>
      <c r="UW49" s="15"/>
      <c r="UX49" s="15"/>
      <c r="UY49" s="15"/>
      <c r="UZ49" s="15"/>
      <c r="VA49" s="15"/>
      <c r="VB49" s="15"/>
      <c r="VC49" s="15"/>
      <c r="VD49" s="15"/>
      <c r="VE49" s="15"/>
      <c r="VF49" s="15"/>
      <c r="VG49" s="15"/>
      <c r="VH49" s="15"/>
      <c r="VI49" s="15"/>
      <c r="VJ49" s="15"/>
      <c r="VK49" s="15"/>
      <c r="VL49" s="15"/>
      <c r="VM49" s="15"/>
      <c r="VN49" s="15"/>
      <c r="VO49" s="15"/>
      <c r="VP49" s="15"/>
      <c r="VQ49" s="15"/>
      <c r="VR49" s="15"/>
      <c r="VS49" s="15"/>
      <c r="VT49" s="15"/>
      <c r="VU49" s="15"/>
      <c r="VV49" s="15"/>
      <c r="VW49" s="15"/>
      <c r="VX49" s="15"/>
      <c r="VY49" s="15"/>
      <c r="VZ49" s="15"/>
      <c r="WA49" s="15"/>
      <c r="WB49" s="15"/>
      <c r="WC49" s="15"/>
      <c r="WD49" s="15"/>
      <c r="WE49" s="15"/>
      <c r="WF49" s="15"/>
      <c r="WG49" s="15"/>
      <c r="WH49" s="15"/>
      <c r="WI49" s="15"/>
      <c r="WJ49" s="15"/>
      <c r="WK49" s="15"/>
      <c r="WL49" s="15"/>
      <c r="WM49" s="15"/>
      <c r="WN49" s="15"/>
      <c r="WO49" s="15"/>
      <c r="WP49" s="15"/>
      <c r="WQ49" s="15"/>
      <c r="WR49" s="15"/>
      <c r="WS49" s="15"/>
      <c r="WT49" s="15"/>
      <c r="WU49" s="15"/>
      <c r="WV49" s="15"/>
      <c r="WW49" s="15"/>
      <c r="WX49" s="15"/>
      <c r="WY49" s="15"/>
      <c r="WZ49" s="15"/>
      <c r="XA49" s="15"/>
      <c r="XB49" s="15"/>
      <c r="XC49" s="15"/>
      <c r="XD49" s="15"/>
      <c r="XE49" s="15"/>
      <c r="XF49" s="15"/>
      <c r="XG49" s="15"/>
      <c r="XH49" s="15"/>
      <c r="XI49" s="15"/>
      <c r="XJ49" s="15"/>
      <c r="XK49" s="15"/>
      <c r="XL49" s="15"/>
      <c r="XM49" s="15"/>
      <c r="XN49" s="15"/>
      <c r="XO49" s="15"/>
      <c r="XP49" s="15"/>
      <c r="XQ49" s="15"/>
      <c r="XR49" s="15"/>
      <c r="XS49" s="15"/>
      <c r="XT49" s="15"/>
      <c r="XU49" s="15"/>
      <c r="XV49" s="15"/>
      <c r="XW49" s="15"/>
      <c r="XX49" s="15"/>
      <c r="XY49" s="15"/>
      <c r="XZ49" s="15"/>
      <c r="YA49" s="15"/>
      <c r="YB49" s="15"/>
      <c r="YC49" s="15"/>
      <c r="YD49" s="15"/>
      <c r="YE49" s="15"/>
      <c r="YF49" s="15"/>
      <c r="YG49" s="15"/>
      <c r="YH49" s="15"/>
      <c r="YI49" s="15"/>
      <c r="YJ49" s="15"/>
      <c r="YK49" s="15"/>
      <c r="YL49" s="15"/>
      <c r="YM49" s="15"/>
      <c r="YN49" s="15"/>
      <c r="YO49" s="15"/>
      <c r="YP49" s="15"/>
      <c r="YQ49" s="15"/>
      <c r="YR49" s="15"/>
      <c r="YS49" s="15"/>
      <c r="YT49" s="15"/>
      <c r="YU49" s="15"/>
      <c r="YV49" s="15"/>
      <c r="YW49" s="15"/>
      <c r="YX49" s="15"/>
      <c r="YY49" s="15"/>
      <c r="YZ49" s="15"/>
      <c r="ZA49" s="15"/>
      <c r="ZB49" s="15"/>
      <c r="ZC49" s="15"/>
      <c r="ZD49" s="15"/>
      <c r="ZE49" s="15"/>
      <c r="ZF49" s="15"/>
      <c r="ZG49" s="15"/>
      <c r="ZH49" s="15"/>
      <c r="ZI49" s="15"/>
      <c r="ZJ49" s="15"/>
      <c r="ZK49" s="15"/>
      <c r="ZL49" s="15"/>
      <c r="ZM49" s="15"/>
      <c r="ZN49" s="15"/>
      <c r="ZO49" s="15"/>
      <c r="ZP49" s="15"/>
      <c r="ZQ49" s="15"/>
      <c r="ZR49" s="15"/>
      <c r="ZS49" s="15"/>
      <c r="ZT49" s="15"/>
      <c r="ZU49" s="15"/>
      <c r="ZV49" s="15"/>
      <c r="ZW49" s="15"/>
      <c r="ZX49" s="15"/>
      <c r="ZY49" s="15"/>
      <c r="ZZ49" s="15"/>
      <c r="AAA49" s="15"/>
      <c r="AAB49" s="15"/>
      <c r="AAC49" s="15"/>
      <c r="AAD49" s="15"/>
      <c r="AAE49" s="15"/>
      <c r="AAF49" s="15"/>
      <c r="AAG49" s="15"/>
      <c r="AAH49" s="15"/>
      <c r="AAI49" s="15"/>
      <c r="AAJ49" s="15"/>
      <c r="AAK49" s="15"/>
      <c r="AAL49" s="15"/>
      <c r="AAM49" s="15"/>
      <c r="AAN49" s="15"/>
      <c r="AAO49" s="15"/>
      <c r="AAP49" s="15"/>
      <c r="AAQ49" s="15"/>
      <c r="AAR49" s="15"/>
      <c r="AAS49" s="15"/>
      <c r="AAT49" s="15"/>
      <c r="AAU49" s="15"/>
      <c r="AAV49" s="15"/>
      <c r="AAW49" s="15"/>
      <c r="AAX49" s="15"/>
      <c r="AAY49" s="15"/>
      <c r="AAZ49" s="15"/>
      <c r="ABA49" s="15"/>
      <c r="ABB49" s="15"/>
      <c r="ABC49" s="15"/>
      <c r="ABD49" s="15"/>
      <c r="ABE49" s="15"/>
      <c r="ABF49" s="15"/>
      <c r="ABG49" s="15"/>
      <c r="ABH49" s="15"/>
      <c r="ABI49" s="15"/>
      <c r="ABJ49" s="15"/>
      <c r="ABK49" s="15"/>
      <c r="ABL49" s="15"/>
      <c r="ABM49" s="15"/>
      <c r="ABN49" s="15"/>
      <c r="ABO49" s="15"/>
      <c r="ABP49" s="15"/>
      <c r="ABQ49" s="15"/>
      <c r="ABR49" s="15"/>
      <c r="ABS49" s="15"/>
      <c r="ABT49" s="15"/>
      <c r="ABU49" s="15"/>
      <c r="ABV49" s="15"/>
      <c r="ABW49" s="15"/>
      <c r="ABX49" s="15"/>
      <c r="ABY49" s="15"/>
      <c r="ABZ49" s="15"/>
      <c r="ACA49" s="15"/>
      <c r="ACB49" s="15"/>
      <c r="ACC49" s="15"/>
      <c r="ACD49" s="15"/>
      <c r="ACE49" s="15"/>
      <c r="ACF49" s="15"/>
      <c r="ACG49" s="15"/>
      <c r="ACH49" s="15"/>
      <c r="ACI49" s="15"/>
      <c r="ACJ49" s="15"/>
      <c r="ACK49" s="15"/>
      <c r="ACL49" s="15"/>
      <c r="ACM49" s="15"/>
      <c r="ACN49" s="15"/>
      <c r="ACO49" s="15"/>
      <c r="ACP49" s="15"/>
      <c r="ACQ49" s="15"/>
      <c r="ACR49" s="15"/>
      <c r="ACS49" s="15"/>
      <c r="ACT49" s="15"/>
      <c r="ACU49" s="15"/>
      <c r="ACV49" s="15"/>
      <c r="ACW49" s="15"/>
      <c r="ACX49" s="15"/>
      <c r="ACY49" s="15"/>
      <c r="ACZ49" s="15"/>
      <c r="ADA49" s="15"/>
      <c r="ADB49" s="15"/>
      <c r="ADC49" s="15"/>
      <c r="ADD49" s="15"/>
      <c r="ADE49" s="15"/>
      <c r="ADF49" s="15"/>
      <c r="ADG49" s="15"/>
      <c r="ADH49" s="15"/>
      <c r="ADI49" s="15"/>
      <c r="ADJ49" s="15"/>
      <c r="ADK49" s="15"/>
      <c r="ADL49" s="15"/>
      <c r="ADM49" s="15"/>
      <c r="ADN49" s="15"/>
      <c r="ADO49" s="15"/>
      <c r="ADP49" s="15"/>
      <c r="ADQ49" s="15"/>
      <c r="ADR49" s="15"/>
      <c r="ADS49" s="15"/>
      <c r="ADT49" s="15"/>
      <c r="ADU49" s="15"/>
      <c r="ADV49" s="15"/>
      <c r="ADW49" s="15"/>
      <c r="ADX49" s="15"/>
      <c r="ADY49" s="15"/>
      <c r="ADZ49" s="15"/>
      <c r="AEA49" s="15"/>
      <c r="AEB49" s="15"/>
      <c r="AEC49" s="15"/>
      <c r="AED49" s="15"/>
      <c r="AEE49" s="15"/>
      <c r="AEF49" s="15"/>
      <c r="AEG49" s="15"/>
      <c r="AEH49" s="15"/>
      <c r="AEI49" s="15"/>
      <c r="AEJ49" s="15"/>
      <c r="AEK49" s="15"/>
      <c r="AEL49" s="15"/>
      <c r="AEM49" s="15"/>
      <c r="AEN49" s="15"/>
      <c r="AEO49" s="15"/>
      <c r="AEP49" s="15"/>
      <c r="AEQ49" s="15"/>
      <c r="AER49" s="15"/>
      <c r="AES49" s="15"/>
      <c r="AET49" s="15"/>
      <c r="AEU49" s="15"/>
      <c r="AEV49" s="15"/>
      <c r="AEW49" s="15"/>
      <c r="AEX49" s="15"/>
      <c r="AEY49" s="15"/>
      <c r="AEZ49" s="15"/>
      <c r="AFA49" s="15"/>
      <c r="AFB49" s="15"/>
      <c r="AFC49" s="15"/>
      <c r="AFD49" s="15"/>
      <c r="AFE49" s="15"/>
      <c r="AFF49" s="15"/>
      <c r="AFG49" s="15"/>
      <c r="AFH49" s="15"/>
      <c r="AFI49" s="15"/>
      <c r="AFJ49" s="15"/>
      <c r="AFK49" s="15"/>
      <c r="AFL49" s="15"/>
      <c r="AFM49" s="15"/>
      <c r="AFN49" s="15"/>
      <c r="AFO49" s="15"/>
      <c r="AFP49" s="15"/>
      <c r="AFQ49" s="15"/>
      <c r="AFR49" s="15"/>
      <c r="AFS49" s="15"/>
      <c r="AFT49" s="15"/>
      <c r="AFU49" s="15"/>
      <c r="AFV49" s="15"/>
      <c r="AFW49" s="15"/>
      <c r="AFX49" s="15"/>
      <c r="AFY49" s="15"/>
      <c r="AFZ49" s="15"/>
      <c r="AGA49" s="15"/>
      <c r="AGB49" s="15"/>
      <c r="AGC49" s="15"/>
      <c r="AGD49" s="15"/>
      <c r="AGE49" s="15"/>
      <c r="AGF49" s="15"/>
      <c r="AGG49" s="15"/>
      <c r="AGH49" s="15"/>
      <c r="AGI49" s="15"/>
      <c r="AGJ49" s="15"/>
      <c r="AGK49" s="15"/>
      <c r="AGL49" s="15"/>
      <c r="AGM49" s="15"/>
      <c r="AGN49" s="15"/>
      <c r="AGO49" s="15"/>
      <c r="AGP49" s="15"/>
      <c r="AGQ49" s="15"/>
      <c r="AGR49" s="15"/>
      <c r="AGS49" s="15"/>
      <c r="AGT49" s="15"/>
      <c r="AGU49" s="15"/>
      <c r="AGV49" s="15"/>
      <c r="AGW49" s="15"/>
      <c r="AGX49" s="15"/>
      <c r="AGY49" s="15"/>
      <c r="AGZ49" s="15"/>
      <c r="AHA49" s="15"/>
      <c r="AHB49" s="15"/>
      <c r="AHC49" s="15"/>
      <c r="AHD49" s="15"/>
      <c r="AHE49" s="15"/>
      <c r="AHF49" s="15"/>
      <c r="AHG49" s="15"/>
      <c r="AHH49" s="15"/>
      <c r="AHI49" s="15"/>
      <c r="AHJ49" s="15"/>
      <c r="AHK49" s="15"/>
      <c r="AHL49" s="15"/>
      <c r="AHM49" s="15"/>
      <c r="AHN49" s="15"/>
      <c r="AHO49" s="15"/>
      <c r="AHP49" s="15"/>
      <c r="AHQ49" s="15"/>
      <c r="AHR49" s="15"/>
      <c r="AHS49" s="15"/>
      <c r="AHT49" s="15"/>
      <c r="AHU49" s="15"/>
      <c r="AHV49" s="15"/>
      <c r="AHW49" s="15"/>
      <c r="AHX49" s="15"/>
      <c r="AHY49" s="15"/>
      <c r="AHZ49" s="15"/>
      <c r="AIA49" s="15"/>
      <c r="AIB49" s="15"/>
      <c r="AIC49" s="15"/>
      <c r="AID49" s="15"/>
      <c r="AIE49" s="15"/>
      <c r="AIF49" s="15"/>
      <c r="AIG49" s="15"/>
      <c r="AIH49" s="15"/>
      <c r="AII49" s="15"/>
      <c r="AIJ49" s="15"/>
      <c r="AIK49" s="15"/>
      <c r="AIL49" s="15"/>
      <c r="AIM49" s="15"/>
      <c r="AIN49" s="15"/>
      <c r="AIO49" s="15"/>
      <c r="AIP49" s="15"/>
      <c r="AIQ49" s="15"/>
      <c r="AIR49" s="15"/>
      <c r="AIS49" s="15"/>
      <c r="AIT49" s="15"/>
      <c r="AIU49" s="15"/>
      <c r="AIV49" s="15"/>
      <c r="AIW49" s="15"/>
      <c r="AIX49" s="15"/>
      <c r="AIY49" s="15"/>
      <c r="AIZ49" s="15"/>
      <c r="AJA49" s="15"/>
      <c r="AJB49" s="15"/>
      <c r="AJC49" s="15"/>
      <c r="AJD49" s="15"/>
      <c r="AJE49" s="15"/>
      <c r="AJF49" s="15"/>
      <c r="AJG49" s="15"/>
      <c r="AJH49" s="15"/>
      <c r="AJI49" s="15"/>
      <c r="AJJ49" s="15"/>
      <c r="AJK49" s="15"/>
      <c r="AJL49" s="15"/>
      <c r="AJM49" s="15"/>
      <c r="AJN49" s="15"/>
      <c r="AJO49" s="15"/>
      <c r="AJP49" s="15"/>
      <c r="AJQ49" s="15"/>
      <c r="AJR49" s="15"/>
      <c r="AJS49" s="15"/>
      <c r="AJT49" s="15"/>
      <c r="AJU49" s="15"/>
      <c r="AJV49" s="15"/>
      <c r="AJW49" s="15"/>
      <c r="AJX49" s="15"/>
      <c r="AJY49" s="15"/>
      <c r="AJZ49" s="15"/>
      <c r="AKA49" s="15"/>
      <c r="AKB49" s="15"/>
      <c r="AKC49" s="15"/>
      <c r="AKD49" s="15"/>
      <c r="AKE49" s="15"/>
      <c r="AKF49" s="15"/>
      <c r="AKG49" s="15"/>
      <c r="AKH49" s="15"/>
      <c r="AKI49" s="15"/>
      <c r="AKJ49" s="15"/>
      <c r="AKK49" s="15"/>
      <c r="AKL49" s="15"/>
      <c r="AKM49" s="15"/>
      <c r="AKN49" s="15"/>
      <c r="AKO49" s="15"/>
      <c r="AKP49" s="15"/>
      <c r="AKQ49" s="15"/>
      <c r="AKR49" s="15"/>
      <c r="AKS49" s="15"/>
      <c r="AKT49" s="15"/>
      <c r="AKU49" s="15"/>
      <c r="AKV49" s="15"/>
      <c r="AKW49" s="15"/>
      <c r="AKX49" s="15"/>
      <c r="AKY49" s="15"/>
      <c r="AKZ49" s="15"/>
      <c r="ALA49" s="15"/>
      <c r="ALB49" s="15"/>
      <c r="ALC49" s="15"/>
      <c r="ALD49" s="15"/>
      <c r="ALE49" s="15"/>
      <c r="ALF49" s="15"/>
      <c r="ALG49" s="15"/>
      <c r="ALH49" s="15"/>
      <c r="ALI49" s="15"/>
      <c r="ALJ49" s="15"/>
      <c r="ALK49" s="15"/>
      <c r="ALL49" s="15"/>
      <c r="ALM49" s="15"/>
      <c r="ALN49" s="15"/>
      <c r="ALO49" s="15"/>
      <c r="ALP49" s="15"/>
      <c r="ALQ49" s="15"/>
      <c r="ALR49" s="15"/>
      <c r="ALS49" s="15"/>
      <c r="ALT49" s="15"/>
      <c r="ALU49" s="15"/>
      <c r="ALV49" s="15"/>
      <c r="ALW49" s="15"/>
      <c r="ALX49" s="15"/>
      <c r="ALY49" s="15"/>
      <c r="ALZ49" s="15"/>
      <c r="AMA49" s="15"/>
      <c r="AMB49" s="15"/>
      <c r="AMC49" s="15"/>
      <c r="AMD49" s="15"/>
      <c r="AME49" s="15"/>
      <c r="AMF49" s="15"/>
      <c r="AMG49" s="15"/>
      <c r="AMH49" s="15"/>
      <c r="AMI49" s="15"/>
      <c r="AMJ49" s="15"/>
      <c r="AMK49" s="15"/>
      <c r="AML49" s="15"/>
      <c r="AMM49" s="15"/>
      <c r="AMN49" s="15"/>
      <c r="AMO49" s="15"/>
      <c r="AMP49" s="15"/>
      <c r="AMQ49" s="15"/>
      <c r="AMR49" s="15"/>
      <c r="AMS49" s="15"/>
      <c r="AMT49" s="15"/>
      <c r="AMU49" s="15"/>
      <c r="AMV49" s="15"/>
      <c r="AMW49" s="15"/>
      <c r="AMX49" s="15"/>
      <c r="AMY49" s="15"/>
      <c r="AMZ49" s="15"/>
      <c r="ANA49" s="15"/>
      <c r="ANB49" s="15"/>
      <c r="ANC49" s="15"/>
      <c r="AND49" s="15"/>
      <c r="ANE49" s="15"/>
      <c r="ANF49" s="15"/>
      <c r="ANG49" s="15"/>
      <c r="ANH49" s="15"/>
      <c r="ANI49" s="15"/>
      <c r="ANJ49" s="15"/>
      <c r="ANK49" s="15"/>
      <c r="ANL49" s="15"/>
      <c r="ANM49" s="15"/>
      <c r="ANN49" s="15"/>
      <c r="ANO49" s="15"/>
      <c r="ANP49" s="15"/>
      <c r="ANQ49" s="15"/>
      <c r="ANR49" s="15"/>
      <c r="ANS49" s="15"/>
      <c r="ANT49" s="15"/>
      <c r="ANU49" s="15"/>
      <c r="ANV49" s="15"/>
      <c r="ANW49" s="15"/>
      <c r="ANX49" s="15"/>
      <c r="ANY49" s="15"/>
      <c r="ANZ49" s="15"/>
      <c r="AOA49" s="15"/>
      <c r="AOB49" s="15"/>
      <c r="AOC49" s="15"/>
      <c r="AOD49" s="15"/>
      <c r="AOE49" s="15"/>
      <c r="AOF49" s="15"/>
      <c r="AOG49" s="15"/>
      <c r="AOH49" s="15"/>
      <c r="AOI49" s="15"/>
      <c r="AOJ49" s="15"/>
      <c r="AOK49" s="15"/>
      <c r="AOL49" s="15"/>
      <c r="AOM49" s="15"/>
      <c r="AON49" s="15"/>
      <c r="AOO49" s="15"/>
      <c r="AOP49" s="15"/>
      <c r="AOQ49" s="15"/>
      <c r="AOR49" s="15"/>
      <c r="AOS49" s="15"/>
      <c r="AOT49" s="15"/>
      <c r="AOU49" s="15"/>
      <c r="AOV49" s="15"/>
      <c r="AOW49" s="15"/>
      <c r="AOX49" s="15"/>
      <c r="AOY49" s="15"/>
      <c r="AOZ49" s="15"/>
      <c r="APA49" s="15"/>
      <c r="APB49" s="15"/>
      <c r="APC49" s="15"/>
      <c r="APD49" s="15"/>
      <c r="APE49" s="15"/>
      <c r="APF49" s="15"/>
      <c r="APG49" s="15"/>
      <c r="APH49" s="15"/>
      <c r="API49" s="15"/>
      <c r="APJ49" s="15"/>
      <c r="APK49" s="15"/>
      <c r="APL49" s="15"/>
      <c r="APM49" s="15"/>
      <c r="APN49" s="15"/>
      <c r="APO49" s="15"/>
      <c r="APP49" s="15"/>
      <c r="APQ49" s="15"/>
      <c r="APR49" s="15"/>
      <c r="APS49" s="15"/>
      <c r="APT49" s="15"/>
      <c r="APU49" s="15"/>
      <c r="APV49" s="15"/>
      <c r="APW49" s="15"/>
      <c r="APX49" s="15"/>
      <c r="APY49" s="15"/>
      <c r="APZ49" s="15"/>
      <c r="AQA49" s="15"/>
      <c r="AQB49" s="15"/>
      <c r="AQC49" s="15"/>
      <c r="AQD49" s="15"/>
      <c r="AQE49" s="15"/>
      <c r="AQF49" s="15"/>
      <c r="AQG49" s="15"/>
      <c r="AQH49" s="15"/>
      <c r="AQI49" s="15"/>
      <c r="AQJ49" s="15"/>
      <c r="AQK49" s="15"/>
      <c r="AQL49" s="15"/>
      <c r="AQM49" s="15"/>
      <c r="AQN49" s="15"/>
      <c r="AQO49" s="15"/>
      <c r="AQP49" s="15"/>
      <c r="AQQ49" s="15"/>
      <c r="AQR49" s="15"/>
      <c r="AQS49" s="15"/>
      <c r="AQT49" s="15"/>
      <c r="AQU49" s="15"/>
      <c r="AQV49" s="15"/>
      <c r="AQW49" s="15"/>
      <c r="AQX49" s="15"/>
      <c r="AQY49" s="15"/>
      <c r="AQZ49" s="15"/>
      <c r="ARA49" s="15"/>
      <c r="ARB49" s="15"/>
      <c r="ARC49" s="15"/>
      <c r="ARD49" s="15"/>
      <c r="ARE49" s="15"/>
      <c r="ARF49" s="15"/>
      <c r="ARG49" s="15"/>
      <c r="ARH49" s="15"/>
      <c r="ARI49" s="15"/>
      <c r="ARJ49" s="15"/>
      <c r="ARK49" s="15"/>
      <c r="ARL49" s="15"/>
      <c r="ARM49" s="15"/>
      <c r="ARN49" s="15"/>
      <c r="ARO49" s="15"/>
      <c r="ARP49" s="15"/>
      <c r="ARQ49" s="15"/>
      <c r="ARR49" s="15"/>
      <c r="ARS49" s="15"/>
      <c r="ART49" s="15"/>
      <c r="ARU49" s="15"/>
      <c r="ARV49" s="15"/>
      <c r="ARW49" s="15"/>
      <c r="ARX49" s="15"/>
      <c r="ARY49" s="15"/>
      <c r="ARZ49" s="15"/>
      <c r="ASA49" s="15"/>
      <c r="ASB49" s="15"/>
      <c r="ASC49" s="15"/>
      <c r="ASD49" s="15"/>
      <c r="ASE49" s="15"/>
      <c r="ASF49" s="15"/>
      <c r="ASG49" s="15"/>
      <c r="ASH49" s="15"/>
      <c r="ASI49" s="15"/>
      <c r="ASJ49" s="15"/>
      <c r="ASK49" s="15"/>
      <c r="ASL49" s="15"/>
      <c r="ASM49" s="15"/>
      <c r="ASN49" s="15"/>
      <c r="ASO49" s="15"/>
      <c r="ASP49" s="15"/>
      <c r="ASQ49" s="15"/>
      <c r="ASR49" s="15"/>
      <c r="ASS49" s="15"/>
      <c r="AST49" s="15"/>
      <c r="ASU49" s="15"/>
      <c r="ASV49" s="15"/>
      <c r="ASW49" s="15"/>
      <c r="ASX49" s="15"/>
      <c r="ASY49" s="15"/>
      <c r="ASZ49" s="15"/>
      <c r="ATA49" s="15"/>
      <c r="ATB49" s="15"/>
      <c r="ATC49" s="15"/>
      <c r="ATD49" s="15"/>
      <c r="ATE49" s="15"/>
      <c r="ATF49" s="15"/>
      <c r="ATG49" s="15"/>
      <c r="ATH49" s="15"/>
      <c r="ATI49" s="15"/>
      <c r="ATJ49" s="15"/>
      <c r="ATK49" s="15"/>
      <c r="ATL49" s="15"/>
      <c r="ATM49" s="15"/>
      <c r="ATN49" s="15"/>
      <c r="ATO49" s="15"/>
      <c r="ATP49" s="15"/>
      <c r="ATQ49" s="15"/>
      <c r="ATR49" s="15"/>
      <c r="ATS49" s="15"/>
      <c r="ATT49" s="15"/>
      <c r="ATU49" s="15"/>
      <c r="ATV49" s="15"/>
      <c r="ATW49" s="15"/>
      <c r="ATX49" s="15"/>
      <c r="ATY49" s="15"/>
      <c r="ATZ49" s="15"/>
      <c r="AUA49" s="15"/>
      <c r="AUB49" s="15"/>
      <c r="AUC49" s="15"/>
      <c r="AUD49" s="15"/>
      <c r="AUE49" s="15"/>
      <c r="AUF49" s="15"/>
      <c r="AUG49" s="15"/>
      <c r="AUH49" s="15"/>
      <c r="AUI49" s="15"/>
      <c r="AUJ49" s="15"/>
      <c r="AUK49" s="15"/>
      <c r="AUL49" s="15"/>
      <c r="AUM49" s="15"/>
      <c r="AUN49" s="15"/>
      <c r="AUO49" s="15"/>
      <c r="AUP49" s="15"/>
      <c r="AUQ49" s="15"/>
      <c r="AUR49" s="15"/>
      <c r="AUS49" s="15"/>
      <c r="AUT49" s="15"/>
      <c r="AUU49" s="15"/>
      <c r="AUV49" s="15"/>
      <c r="AUW49" s="15"/>
      <c r="AUX49" s="15"/>
      <c r="AUY49" s="15"/>
      <c r="AUZ49" s="15"/>
      <c r="AVA49" s="15"/>
      <c r="AVB49" s="15"/>
      <c r="AVC49" s="15"/>
      <c r="AVD49" s="15"/>
      <c r="AVE49" s="15"/>
      <c r="AVF49" s="15"/>
      <c r="AVG49" s="15"/>
      <c r="AVH49" s="15"/>
      <c r="AVI49" s="15"/>
      <c r="AVJ49" s="15"/>
      <c r="AVK49" s="15"/>
      <c r="AVL49" s="15"/>
      <c r="AVM49" s="15"/>
      <c r="AVN49" s="15"/>
      <c r="AVO49" s="15"/>
      <c r="AVP49" s="15"/>
      <c r="AVQ49" s="15"/>
      <c r="AVR49" s="15"/>
      <c r="AVS49" s="15"/>
      <c r="AVT49" s="15"/>
      <c r="AVU49" s="15"/>
      <c r="AVV49" s="15"/>
      <c r="AVW49" s="15"/>
      <c r="AVX49" s="15"/>
      <c r="AVY49" s="15"/>
      <c r="AVZ49" s="15"/>
      <c r="AWA49" s="15"/>
      <c r="AWB49" s="15"/>
      <c r="AWC49" s="15"/>
      <c r="AWD49" s="15"/>
      <c r="AWE49" s="15"/>
      <c r="AWF49" s="15"/>
      <c r="AWG49" s="15"/>
      <c r="AWH49" s="15"/>
      <c r="AWI49" s="15"/>
      <c r="AWJ49" s="15"/>
      <c r="AWK49" s="15"/>
      <c r="AWL49" s="15"/>
      <c r="AWM49" s="15"/>
      <c r="AWN49" s="15"/>
      <c r="AWO49" s="15"/>
      <c r="AWP49" s="15"/>
      <c r="AWQ49" s="15"/>
      <c r="AWR49" s="15"/>
      <c r="AWS49" s="15"/>
      <c r="AWT49" s="15"/>
      <c r="AWU49" s="15"/>
      <c r="AWV49" s="15"/>
      <c r="AWW49" s="15"/>
      <c r="AWX49" s="15"/>
      <c r="AWY49" s="15"/>
      <c r="AWZ49" s="15"/>
      <c r="AXA49" s="15"/>
      <c r="AXB49" s="15"/>
      <c r="AXC49" s="15"/>
      <c r="AXD49" s="15"/>
      <c r="AXE49" s="15"/>
      <c r="AXF49" s="15"/>
      <c r="AXG49" s="15"/>
      <c r="AXH49" s="15"/>
      <c r="AXI49" s="15"/>
      <c r="AXJ49" s="15"/>
      <c r="AXK49" s="15"/>
      <c r="AXL49" s="15"/>
      <c r="AXM49" s="15"/>
      <c r="AXN49" s="15"/>
      <c r="AXO49" s="15"/>
      <c r="AXP49" s="15"/>
      <c r="AXQ49" s="15"/>
      <c r="AXR49" s="15"/>
      <c r="AXS49" s="15"/>
      <c r="AXT49" s="15"/>
      <c r="AXU49" s="15"/>
      <c r="AXV49" s="15"/>
      <c r="AXW49" s="15"/>
      <c r="AXX49" s="15"/>
      <c r="AXY49" s="15"/>
      <c r="AXZ49" s="15"/>
      <c r="AYA49" s="15"/>
      <c r="AYB49" s="15"/>
      <c r="AYC49" s="15"/>
      <c r="AYD49" s="15"/>
      <c r="AYE49" s="15"/>
      <c r="AYF49" s="15"/>
      <c r="AYG49" s="15"/>
      <c r="AYH49" s="15"/>
      <c r="AYI49" s="15"/>
      <c r="AYJ49" s="15"/>
      <c r="AYK49" s="15"/>
      <c r="AYL49" s="15"/>
      <c r="AYM49" s="15"/>
      <c r="AYN49" s="15"/>
      <c r="AYO49" s="15"/>
      <c r="AYP49" s="15"/>
      <c r="AYQ49" s="15"/>
      <c r="AYR49" s="15"/>
      <c r="AYS49" s="15"/>
      <c r="AYT49" s="15"/>
      <c r="AYU49" s="15"/>
      <c r="AYV49" s="15"/>
      <c r="AYW49" s="15"/>
      <c r="AYX49" s="15"/>
      <c r="AYY49" s="15"/>
      <c r="AYZ49" s="15"/>
      <c r="AZA49" s="15"/>
      <c r="AZB49" s="15"/>
      <c r="AZC49" s="15"/>
      <c r="AZD49" s="15"/>
      <c r="AZE49" s="15"/>
      <c r="AZF49" s="15"/>
      <c r="AZG49" s="15"/>
      <c r="AZH49" s="15"/>
      <c r="AZI49" s="15"/>
      <c r="AZJ49" s="15"/>
      <c r="AZK49" s="15"/>
      <c r="AZL49" s="15"/>
      <c r="AZM49" s="15"/>
      <c r="AZN49" s="15"/>
      <c r="AZO49" s="15"/>
      <c r="AZP49" s="15"/>
      <c r="AZQ49" s="15"/>
      <c r="AZR49" s="15"/>
      <c r="AZS49" s="15"/>
      <c r="AZT49" s="15"/>
      <c r="AZU49" s="15"/>
      <c r="AZV49" s="15"/>
      <c r="AZW49" s="15"/>
      <c r="AZX49" s="15"/>
      <c r="AZY49" s="15"/>
      <c r="AZZ49" s="15"/>
      <c r="BAA49" s="15"/>
      <c r="BAB49" s="15"/>
      <c r="BAC49" s="15"/>
      <c r="BAD49" s="15"/>
      <c r="BAE49" s="15"/>
      <c r="BAF49" s="15"/>
      <c r="BAG49" s="15"/>
      <c r="BAH49" s="15"/>
      <c r="BAI49" s="15"/>
      <c r="BAJ49" s="15"/>
      <c r="BAK49" s="15"/>
      <c r="BAL49" s="15"/>
      <c r="BAM49" s="15"/>
      <c r="BAN49" s="15"/>
      <c r="BAO49" s="15"/>
      <c r="BAP49" s="15"/>
      <c r="BAQ49" s="15"/>
      <c r="BAR49" s="15"/>
      <c r="BAS49" s="15"/>
      <c r="BAT49" s="15"/>
      <c r="BAU49" s="15"/>
      <c r="BAV49" s="15"/>
      <c r="BAW49" s="15"/>
      <c r="BAX49" s="15"/>
      <c r="BAY49" s="15"/>
      <c r="BAZ49" s="15"/>
      <c r="BBA49" s="15"/>
      <c r="BBB49" s="15"/>
      <c r="BBC49" s="15"/>
      <c r="BBD49" s="15"/>
      <c r="BBE49" s="15"/>
      <c r="BBF49" s="15"/>
      <c r="BBG49" s="15"/>
      <c r="BBH49" s="15"/>
      <c r="BBI49" s="15"/>
      <c r="BBJ49" s="15"/>
      <c r="BBK49" s="15"/>
      <c r="BBL49" s="15"/>
      <c r="BBM49" s="15"/>
      <c r="BBN49" s="15"/>
      <c r="BBO49" s="15"/>
      <c r="BBP49" s="15"/>
      <c r="BBQ49" s="15"/>
      <c r="BBR49" s="15"/>
      <c r="BBS49" s="15"/>
      <c r="BBT49" s="15"/>
      <c r="BBU49" s="15"/>
      <c r="BBV49" s="15"/>
      <c r="BBW49" s="15"/>
      <c r="BBX49" s="15"/>
      <c r="BBY49" s="15"/>
      <c r="BBZ49" s="15"/>
      <c r="BCA49" s="15"/>
      <c r="BCB49" s="15"/>
      <c r="BCC49" s="15"/>
      <c r="BCD49" s="15"/>
      <c r="BCE49" s="15"/>
      <c r="BCF49" s="15"/>
      <c r="BCG49" s="15"/>
      <c r="BCH49" s="15"/>
      <c r="BCI49" s="15"/>
      <c r="BCJ49" s="15"/>
      <c r="BCK49" s="15"/>
      <c r="BCL49" s="15"/>
      <c r="BCM49" s="15"/>
      <c r="BCN49" s="15"/>
      <c r="BCO49" s="15"/>
      <c r="BCP49" s="15"/>
      <c r="BCQ49" s="15"/>
      <c r="BCR49" s="15"/>
      <c r="BCS49" s="15"/>
      <c r="BCT49" s="15"/>
      <c r="BCU49" s="15"/>
      <c r="BCV49" s="15"/>
      <c r="BCW49" s="15"/>
      <c r="BCX49" s="15"/>
      <c r="BCY49" s="15"/>
      <c r="BCZ49" s="15"/>
      <c r="BDA49" s="15"/>
      <c r="BDB49" s="15"/>
      <c r="BDC49" s="15"/>
      <c r="BDD49" s="15"/>
      <c r="BDE49" s="15"/>
      <c r="BDF49" s="15"/>
      <c r="BDG49" s="15"/>
      <c r="BDH49" s="15"/>
      <c r="BDI49" s="15"/>
      <c r="BDJ49" s="15"/>
      <c r="BDK49" s="15"/>
      <c r="BDL49" s="15"/>
      <c r="BDM49" s="15"/>
      <c r="BDN49" s="15"/>
      <c r="BDO49" s="15"/>
      <c r="BDP49" s="15"/>
      <c r="BDQ49" s="15"/>
      <c r="BDR49" s="15"/>
      <c r="BDS49" s="15"/>
      <c r="BDT49" s="15"/>
      <c r="BDU49" s="15"/>
      <c r="BDV49" s="15"/>
      <c r="BDW49" s="15"/>
      <c r="BDX49" s="15"/>
      <c r="BDY49" s="15"/>
      <c r="BDZ49" s="15"/>
      <c r="BEA49" s="15"/>
      <c r="BEB49" s="15"/>
      <c r="BEC49" s="15"/>
      <c r="BED49" s="15"/>
      <c r="BEE49" s="15"/>
      <c r="BEF49" s="15"/>
      <c r="BEG49" s="15"/>
      <c r="BEH49" s="15"/>
      <c r="BEI49" s="15"/>
      <c r="BEJ49" s="15"/>
      <c r="BEK49" s="15"/>
      <c r="BEL49" s="15"/>
      <c r="BEM49" s="15"/>
      <c r="BEN49" s="15"/>
      <c r="BEO49" s="15"/>
      <c r="BEP49" s="15"/>
      <c r="BEQ49" s="15"/>
      <c r="BER49" s="15"/>
      <c r="BES49" s="15"/>
      <c r="BET49" s="15"/>
      <c r="BEU49" s="15"/>
      <c r="BEV49" s="15"/>
      <c r="BEW49" s="15"/>
      <c r="BEX49" s="15"/>
      <c r="BEY49" s="15"/>
      <c r="BEZ49" s="15"/>
      <c r="BFA49" s="15"/>
      <c r="BFB49" s="15"/>
      <c r="BFC49" s="15"/>
      <c r="BFD49" s="15"/>
      <c r="BFE49" s="15"/>
      <c r="BFF49" s="15"/>
      <c r="BFG49" s="15"/>
      <c r="BFH49" s="15"/>
      <c r="BFI49" s="15"/>
      <c r="BFJ49" s="15"/>
      <c r="BFK49" s="15"/>
      <c r="BFL49" s="15"/>
      <c r="BFM49" s="15"/>
      <c r="BFN49" s="15"/>
      <c r="BFO49" s="15"/>
      <c r="BFP49" s="15"/>
      <c r="BFQ49" s="15"/>
      <c r="BFR49" s="15"/>
      <c r="BFS49" s="15"/>
      <c r="BFT49" s="15"/>
      <c r="BFU49" s="15"/>
      <c r="BFV49" s="15"/>
      <c r="BFW49" s="15"/>
      <c r="BFX49" s="15"/>
      <c r="BFY49" s="15"/>
      <c r="BFZ49" s="15"/>
      <c r="BGA49" s="15"/>
      <c r="BGB49" s="15"/>
      <c r="BGC49" s="15"/>
      <c r="BGD49" s="15"/>
      <c r="BGE49" s="15"/>
      <c r="BGF49" s="15"/>
      <c r="BGG49" s="15"/>
      <c r="BGH49" s="15"/>
      <c r="BGI49" s="15"/>
      <c r="BGJ49" s="15"/>
      <c r="BGK49" s="15"/>
      <c r="BGL49" s="15"/>
      <c r="BGM49" s="15"/>
      <c r="BGN49" s="15"/>
      <c r="BGO49" s="15"/>
      <c r="BGP49" s="15"/>
      <c r="BGQ49" s="15"/>
      <c r="BGR49" s="15"/>
      <c r="BGS49" s="15"/>
      <c r="BGT49" s="15"/>
      <c r="BGU49" s="15"/>
      <c r="BGV49" s="15"/>
      <c r="BGW49" s="15"/>
      <c r="BGX49" s="15"/>
      <c r="BGY49" s="15"/>
      <c r="BGZ49" s="15"/>
      <c r="BHA49" s="15"/>
      <c r="BHB49" s="15"/>
      <c r="BHC49" s="15"/>
      <c r="BHD49" s="15"/>
      <c r="BHE49" s="15"/>
      <c r="BHF49" s="15"/>
      <c r="BHG49" s="15"/>
      <c r="BHH49" s="15"/>
      <c r="BHI49" s="15"/>
      <c r="BHJ49" s="15"/>
      <c r="BHK49" s="15"/>
      <c r="BHL49" s="15"/>
      <c r="BHM49" s="15"/>
      <c r="BHN49" s="15"/>
      <c r="BHO49" s="15"/>
      <c r="BHP49" s="15"/>
      <c r="BHQ49" s="15"/>
      <c r="BHR49" s="15"/>
      <c r="BHS49" s="15"/>
      <c r="BHT49" s="15"/>
      <c r="BHU49" s="15"/>
      <c r="BHV49" s="15"/>
      <c r="BHW49" s="15"/>
      <c r="BHX49" s="15"/>
      <c r="BHY49" s="15"/>
      <c r="BHZ49" s="15"/>
      <c r="BIA49" s="15"/>
      <c r="BIB49" s="15"/>
      <c r="BIC49" s="15"/>
      <c r="BID49" s="15"/>
      <c r="BIE49" s="15"/>
      <c r="BIF49" s="15"/>
      <c r="BIG49" s="15"/>
      <c r="BIH49" s="15"/>
      <c r="BII49" s="15"/>
      <c r="BIJ49" s="15"/>
      <c r="BIK49" s="15"/>
      <c r="BIL49" s="15"/>
      <c r="BIM49" s="15"/>
      <c r="BIN49" s="15"/>
      <c r="BIO49" s="15"/>
      <c r="BIP49" s="15"/>
      <c r="BIQ49" s="15"/>
      <c r="BIR49" s="15"/>
      <c r="BIS49" s="15"/>
      <c r="BIT49" s="15"/>
      <c r="BIU49" s="15"/>
      <c r="BIV49" s="15"/>
      <c r="BIW49" s="15"/>
      <c r="BIX49" s="15"/>
      <c r="BIY49" s="15"/>
      <c r="BIZ49" s="15"/>
      <c r="BJA49" s="15"/>
      <c r="BJB49" s="15"/>
      <c r="BJC49" s="15"/>
      <c r="BJD49" s="15"/>
      <c r="BJE49" s="15"/>
      <c r="BJF49" s="15"/>
      <c r="BJG49" s="15"/>
      <c r="BJH49" s="15"/>
      <c r="BJI49" s="15"/>
      <c r="BJJ49" s="15"/>
      <c r="BJK49" s="15"/>
      <c r="BJL49" s="15"/>
      <c r="BJM49" s="15"/>
      <c r="BJN49" s="15"/>
      <c r="BJO49" s="15"/>
      <c r="BJP49" s="15"/>
      <c r="BJQ49" s="15"/>
      <c r="BJR49" s="15"/>
      <c r="BJS49" s="15"/>
      <c r="BJT49" s="15"/>
      <c r="BJU49" s="15"/>
      <c r="BJV49" s="15"/>
      <c r="BJW49" s="15"/>
      <c r="BJX49" s="15"/>
      <c r="BJY49" s="15"/>
      <c r="BJZ49" s="15"/>
      <c r="BKA49" s="15"/>
      <c r="BKB49" s="15"/>
      <c r="BKC49" s="15"/>
      <c r="BKD49" s="15"/>
      <c r="BKE49" s="15"/>
      <c r="BKF49" s="15"/>
      <c r="BKG49" s="15"/>
      <c r="BKH49" s="15"/>
      <c r="BKI49" s="15"/>
      <c r="BKJ49" s="15"/>
      <c r="BKK49" s="15"/>
      <c r="BKL49" s="15"/>
      <c r="BKM49" s="15"/>
      <c r="BKN49" s="15"/>
      <c r="BKO49" s="15"/>
      <c r="BKP49" s="15"/>
      <c r="BKQ49" s="15"/>
      <c r="BKR49" s="15"/>
      <c r="BKS49" s="15"/>
      <c r="BKT49" s="15"/>
      <c r="BKU49" s="15"/>
      <c r="BKV49" s="15"/>
      <c r="BKW49" s="15"/>
      <c r="BKX49" s="15"/>
      <c r="BKY49" s="15"/>
      <c r="BKZ49" s="15"/>
      <c r="BLA49" s="15"/>
      <c r="BLB49" s="15"/>
      <c r="BLC49" s="15"/>
      <c r="BLD49" s="15"/>
      <c r="BLE49" s="15"/>
      <c r="BLF49" s="15"/>
      <c r="BLG49" s="15"/>
      <c r="BLH49" s="15"/>
      <c r="BLI49" s="15"/>
      <c r="BLJ49" s="15"/>
      <c r="BLK49" s="15"/>
      <c r="BLL49" s="15"/>
      <c r="BLM49" s="15"/>
      <c r="BLN49" s="15"/>
      <c r="BLO49" s="15"/>
      <c r="BLP49" s="15"/>
      <c r="BLQ49" s="15"/>
      <c r="BLR49" s="15"/>
      <c r="BLS49" s="15"/>
      <c r="BLT49" s="15"/>
      <c r="BLU49" s="15"/>
      <c r="BLV49" s="15"/>
      <c r="BLW49" s="15"/>
      <c r="BLX49" s="15"/>
      <c r="BLY49" s="15"/>
      <c r="BLZ49" s="15"/>
      <c r="BMA49" s="15"/>
      <c r="BMB49" s="15"/>
      <c r="BMC49" s="15"/>
      <c r="BMD49" s="15"/>
      <c r="BME49" s="15"/>
      <c r="BMF49" s="15"/>
      <c r="BMG49" s="15"/>
      <c r="BMH49" s="15"/>
      <c r="BMI49" s="15"/>
      <c r="BMJ49" s="15"/>
      <c r="BMK49" s="15"/>
      <c r="BML49" s="15"/>
      <c r="BMM49" s="15"/>
      <c r="BMN49" s="15"/>
      <c r="BMO49" s="15"/>
      <c r="BMP49" s="15"/>
      <c r="BMQ49" s="15"/>
      <c r="BMR49" s="15"/>
      <c r="BMS49" s="15"/>
      <c r="BMT49" s="15"/>
      <c r="BMU49" s="15"/>
      <c r="BMV49" s="15"/>
      <c r="BMW49" s="15"/>
      <c r="BMX49" s="15"/>
      <c r="BMY49" s="15"/>
      <c r="BMZ49" s="15"/>
      <c r="BNA49" s="15"/>
      <c r="BNB49" s="15"/>
      <c r="BNC49" s="15"/>
      <c r="BND49" s="15"/>
      <c r="BNE49" s="15"/>
      <c r="BNF49" s="15"/>
      <c r="BNG49" s="15"/>
      <c r="BNH49" s="15"/>
      <c r="BNI49" s="15"/>
      <c r="BNJ49" s="15"/>
      <c r="BNK49" s="15"/>
      <c r="BNL49" s="15"/>
      <c r="BNM49" s="15"/>
      <c r="BNN49" s="15"/>
      <c r="BNO49" s="15"/>
      <c r="BNP49" s="15"/>
      <c r="BNQ49" s="15"/>
      <c r="BNR49" s="15"/>
      <c r="BNS49" s="15"/>
      <c r="BNT49" s="15"/>
      <c r="BNU49" s="15"/>
      <c r="BNV49" s="15"/>
      <c r="BNW49" s="15"/>
      <c r="BNX49" s="15"/>
      <c r="BNY49" s="15"/>
      <c r="BNZ49" s="15"/>
      <c r="BOA49" s="15"/>
      <c r="BOB49" s="15"/>
      <c r="BOC49" s="15"/>
      <c r="BOD49" s="15"/>
      <c r="BOE49" s="15"/>
      <c r="BOF49" s="15"/>
      <c r="BOG49" s="15"/>
      <c r="BOH49" s="15"/>
      <c r="BOI49" s="15"/>
      <c r="BOJ49" s="15"/>
      <c r="BOK49" s="15"/>
      <c r="BOL49" s="15"/>
      <c r="BOM49" s="15"/>
      <c r="BON49" s="15"/>
      <c r="BOO49" s="15"/>
      <c r="BOP49" s="15"/>
      <c r="BOQ49" s="15"/>
      <c r="BOR49" s="15"/>
      <c r="BOS49" s="15"/>
      <c r="BOT49" s="15"/>
      <c r="BOU49" s="15"/>
      <c r="BOV49" s="15"/>
      <c r="BOW49" s="15"/>
      <c r="BOX49" s="15"/>
      <c r="BOY49" s="15"/>
      <c r="BOZ49" s="15"/>
      <c r="BPA49" s="15"/>
      <c r="BPB49" s="15"/>
      <c r="BPC49" s="15"/>
      <c r="BPD49" s="15"/>
      <c r="BPE49" s="15"/>
      <c r="BPF49" s="15"/>
      <c r="BPG49" s="15"/>
      <c r="BPH49" s="15"/>
      <c r="BPI49" s="15"/>
      <c r="BPJ49" s="15"/>
      <c r="BPK49" s="15"/>
      <c r="BPL49" s="15"/>
      <c r="BPM49" s="15"/>
      <c r="BPN49" s="15"/>
      <c r="BPO49" s="15"/>
      <c r="BPP49" s="15"/>
      <c r="BPQ49" s="15"/>
      <c r="BPR49" s="15"/>
      <c r="BPS49" s="15"/>
      <c r="BPT49" s="15"/>
      <c r="BPU49" s="15"/>
      <c r="BPV49" s="15"/>
      <c r="BPW49" s="15"/>
      <c r="BPX49" s="15"/>
      <c r="BPY49" s="15"/>
      <c r="BPZ49" s="15"/>
      <c r="BQA49" s="15"/>
      <c r="BQB49" s="15"/>
      <c r="BQC49" s="15"/>
      <c r="BQD49" s="15"/>
      <c r="BQE49" s="15"/>
      <c r="BQF49" s="15"/>
      <c r="BQG49" s="15"/>
      <c r="BQH49" s="15"/>
      <c r="BQI49" s="15"/>
      <c r="BQJ49" s="15"/>
      <c r="BQK49" s="15"/>
      <c r="BQL49" s="15"/>
      <c r="BQM49" s="15"/>
      <c r="BQN49" s="15"/>
      <c r="BQO49" s="15"/>
      <c r="BQP49" s="15"/>
      <c r="BQQ49" s="15"/>
      <c r="BQR49" s="15"/>
      <c r="BQS49" s="15"/>
      <c r="BQT49" s="15"/>
      <c r="BQU49" s="15"/>
      <c r="BQV49" s="15"/>
      <c r="BQW49" s="15"/>
      <c r="BQX49" s="15"/>
      <c r="BQY49" s="15"/>
      <c r="BQZ49" s="15"/>
      <c r="BRA49" s="15"/>
      <c r="BRB49" s="15"/>
      <c r="BRC49" s="15"/>
      <c r="BRD49" s="15"/>
      <c r="BRE49" s="15"/>
      <c r="BRF49" s="15"/>
      <c r="BRG49" s="15"/>
      <c r="BRH49" s="15"/>
      <c r="BRI49" s="15"/>
      <c r="BRJ49" s="15"/>
      <c r="BRK49" s="15"/>
      <c r="BRL49" s="15"/>
      <c r="BRM49" s="15"/>
      <c r="BRN49" s="15"/>
      <c r="BRO49" s="15"/>
      <c r="BRP49" s="15"/>
      <c r="BRQ49" s="15"/>
      <c r="BRR49" s="15"/>
      <c r="BRS49" s="15"/>
      <c r="BRT49" s="15"/>
      <c r="BRU49" s="15"/>
      <c r="BRV49" s="15"/>
      <c r="BRW49" s="15"/>
      <c r="BRX49" s="15"/>
      <c r="BRY49" s="15"/>
      <c r="BRZ49" s="15"/>
      <c r="BSA49" s="15"/>
      <c r="BSB49" s="15"/>
      <c r="BSC49" s="15"/>
      <c r="BSD49" s="15"/>
      <c r="BSE49" s="15"/>
      <c r="BSF49" s="15"/>
      <c r="BSG49" s="15"/>
      <c r="BSH49" s="15"/>
      <c r="BSI49" s="15"/>
      <c r="BSJ49" s="15"/>
      <c r="BSK49" s="15"/>
      <c r="BSL49" s="15"/>
      <c r="BSM49" s="15"/>
      <c r="BSN49" s="15"/>
      <c r="BSO49" s="15"/>
      <c r="BSP49" s="15"/>
      <c r="BSQ49" s="15"/>
      <c r="BSR49" s="15"/>
      <c r="BSS49" s="15"/>
      <c r="BST49" s="15"/>
      <c r="BSU49" s="15"/>
      <c r="BSV49" s="15"/>
      <c r="BSW49" s="15"/>
      <c r="BSX49" s="15"/>
      <c r="BSY49" s="15"/>
      <c r="BSZ49" s="15"/>
      <c r="BTA49" s="15"/>
      <c r="BTB49" s="15"/>
      <c r="BTC49" s="15"/>
      <c r="BTD49" s="15"/>
      <c r="BTE49" s="15"/>
      <c r="BTF49" s="15"/>
      <c r="BTG49" s="15"/>
      <c r="BTH49" s="15"/>
      <c r="BTI49" s="15"/>
      <c r="BTJ49" s="15"/>
      <c r="BTK49" s="15"/>
      <c r="BTL49" s="15"/>
      <c r="BTM49" s="15"/>
      <c r="BTN49" s="15"/>
      <c r="BTO49" s="15"/>
      <c r="BTP49" s="15"/>
      <c r="BTQ49" s="15"/>
      <c r="BTR49" s="15"/>
      <c r="BTS49" s="15"/>
      <c r="BTT49" s="15"/>
      <c r="BTU49" s="15"/>
      <c r="BTV49" s="15"/>
      <c r="BTW49" s="15"/>
      <c r="BTX49" s="15"/>
      <c r="BTY49" s="15"/>
      <c r="BTZ49" s="15"/>
      <c r="BUA49" s="15"/>
      <c r="BUB49" s="15"/>
      <c r="BUC49" s="15"/>
      <c r="BUD49" s="15"/>
      <c r="BUE49" s="15"/>
      <c r="BUF49" s="15"/>
      <c r="BUG49" s="15"/>
      <c r="BUH49" s="15"/>
      <c r="BUI49" s="15"/>
      <c r="BUJ49" s="15"/>
      <c r="BUK49" s="15"/>
      <c r="BUL49" s="15"/>
      <c r="BUM49" s="15"/>
      <c r="BUN49" s="15"/>
      <c r="BUO49" s="15"/>
      <c r="BUP49" s="15"/>
      <c r="BUQ49" s="15"/>
      <c r="BUR49" s="15"/>
      <c r="BUS49" s="15"/>
      <c r="BUT49" s="15"/>
      <c r="BUU49" s="15"/>
      <c r="BUV49" s="15"/>
      <c r="BUW49" s="15"/>
      <c r="BUX49" s="15"/>
      <c r="BUY49" s="15"/>
      <c r="BUZ49" s="15"/>
      <c r="BVA49" s="15"/>
      <c r="BVB49" s="15"/>
      <c r="BVC49" s="15"/>
      <c r="BVD49" s="15"/>
      <c r="BVE49" s="15"/>
      <c r="BVF49" s="15"/>
      <c r="BVG49" s="15"/>
      <c r="BVH49" s="15"/>
      <c r="BVI49" s="15"/>
      <c r="BVJ49" s="15"/>
      <c r="BVK49" s="15"/>
      <c r="BVL49" s="15"/>
      <c r="BVM49" s="15"/>
      <c r="BVN49" s="15"/>
      <c r="BVO49" s="15"/>
      <c r="BVP49" s="15"/>
      <c r="BVQ49" s="15"/>
      <c r="BVR49" s="15"/>
      <c r="BVS49" s="15"/>
      <c r="BVT49" s="15"/>
      <c r="BVU49" s="15"/>
      <c r="BVV49" s="15"/>
      <c r="BVW49" s="15"/>
      <c r="BVX49" s="15"/>
      <c r="BVY49" s="15"/>
      <c r="BVZ49" s="15"/>
      <c r="BWA49" s="15"/>
      <c r="BWB49" s="15"/>
      <c r="BWC49" s="15"/>
      <c r="BWD49" s="15"/>
      <c r="BWE49" s="15"/>
      <c r="BWF49" s="15"/>
      <c r="BWG49" s="15"/>
      <c r="BWH49" s="15"/>
      <c r="BWI49" s="15"/>
      <c r="BWJ49" s="15"/>
      <c r="BWK49" s="15"/>
      <c r="BWL49" s="15"/>
      <c r="BWM49" s="15"/>
      <c r="BWN49" s="15"/>
      <c r="BWO49" s="15"/>
      <c r="BWP49" s="15"/>
      <c r="BWQ49" s="15"/>
      <c r="BWR49" s="15"/>
      <c r="BWS49" s="15"/>
      <c r="BWT49" s="15"/>
      <c r="BWU49" s="15"/>
      <c r="BWV49" s="15"/>
      <c r="BWW49" s="15"/>
      <c r="BWX49" s="15"/>
      <c r="BWY49" s="15"/>
      <c r="BWZ49" s="15"/>
      <c r="BXA49" s="15"/>
      <c r="BXB49" s="15"/>
      <c r="BXC49" s="15"/>
      <c r="BXD49" s="15"/>
      <c r="BXE49" s="15"/>
      <c r="BXF49" s="15"/>
      <c r="BXG49" s="15"/>
      <c r="BXH49" s="15"/>
      <c r="BXI49" s="15"/>
      <c r="BXJ49" s="15"/>
      <c r="BXK49" s="15"/>
      <c r="BXL49" s="15"/>
      <c r="BXM49" s="15"/>
      <c r="BXN49" s="15"/>
      <c r="BXO49" s="15"/>
      <c r="BXP49" s="15"/>
      <c r="BXQ49" s="15"/>
      <c r="BXR49" s="15"/>
      <c r="BXS49" s="15"/>
      <c r="BXT49" s="15"/>
      <c r="BXU49" s="15"/>
      <c r="BXV49" s="15"/>
      <c r="BXW49" s="15"/>
      <c r="BXX49" s="15"/>
      <c r="BXY49" s="15"/>
      <c r="BXZ49" s="15"/>
      <c r="BYA49" s="15"/>
      <c r="BYB49" s="15"/>
      <c r="BYC49" s="15"/>
      <c r="BYD49" s="15"/>
      <c r="BYE49" s="15"/>
      <c r="BYF49" s="15"/>
      <c r="BYG49" s="15"/>
      <c r="BYH49" s="15"/>
      <c r="BYI49" s="15"/>
      <c r="BYJ49" s="15"/>
      <c r="BYK49" s="15"/>
      <c r="BYL49" s="15"/>
      <c r="BYM49" s="15"/>
      <c r="BYN49" s="15"/>
      <c r="BYO49" s="15"/>
      <c r="BYP49" s="15"/>
      <c r="BYQ49" s="15"/>
      <c r="BYR49" s="15"/>
      <c r="BYS49" s="15"/>
      <c r="BYT49" s="15"/>
      <c r="BYU49" s="15"/>
      <c r="BYV49" s="15"/>
      <c r="BYW49" s="15"/>
      <c r="BYX49" s="15"/>
      <c r="BYY49" s="15"/>
      <c r="BYZ49" s="15"/>
      <c r="BZA49" s="15"/>
      <c r="BZB49" s="15"/>
      <c r="BZC49" s="15"/>
      <c r="BZD49" s="15"/>
      <c r="BZE49" s="15"/>
      <c r="BZF49" s="15"/>
      <c r="BZG49" s="15"/>
      <c r="BZH49" s="15"/>
      <c r="BZI49" s="15"/>
      <c r="BZJ49" s="15"/>
      <c r="BZK49" s="15"/>
      <c r="BZL49" s="15"/>
      <c r="BZM49" s="15"/>
      <c r="BZN49" s="15"/>
      <c r="BZO49" s="15"/>
      <c r="BZP49" s="15"/>
      <c r="BZQ49" s="15"/>
      <c r="BZR49" s="15"/>
      <c r="BZS49" s="15"/>
      <c r="BZT49" s="15"/>
      <c r="BZU49" s="15"/>
      <c r="BZV49" s="15"/>
      <c r="BZW49" s="15"/>
      <c r="BZX49" s="15"/>
      <c r="BZY49" s="15"/>
      <c r="BZZ49" s="15"/>
      <c r="CAA49" s="15"/>
      <c r="CAB49" s="15"/>
      <c r="CAC49" s="15"/>
      <c r="CAD49" s="15"/>
      <c r="CAE49" s="15"/>
      <c r="CAF49" s="15"/>
      <c r="CAG49" s="15"/>
      <c r="CAH49" s="15"/>
      <c r="CAI49" s="15"/>
      <c r="CAJ49" s="15"/>
      <c r="CAK49" s="15"/>
      <c r="CAL49" s="15"/>
      <c r="CAM49" s="15"/>
      <c r="CAN49" s="15"/>
      <c r="CAO49" s="15"/>
      <c r="CAP49" s="15"/>
      <c r="CAQ49" s="15"/>
      <c r="CAR49" s="15"/>
      <c r="CAS49" s="15"/>
      <c r="CAT49" s="15"/>
      <c r="CAU49" s="15"/>
      <c r="CAV49" s="15"/>
      <c r="CAW49" s="15"/>
      <c r="CAX49" s="15"/>
      <c r="CAY49" s="15"/>
      <c r="CAZ49" s="15"/>
      <c r="CBA49" s="15"/>
      <c r="CBB49" s="15"/>
      <c r="CBC49" s="15"/>
      <c r="CBD49" s="15"/>
      <c r="CBE49" s="15"/>
      <c r="CBF49" s="15"/>
      <c r="CBG49" s="15"/>
      <c r="CBH49" s="15"/>
      <c r="CBI49" s="15"/>
      <c r="CBJ49" s="15"/>
      <c r="CBK49" s="15"/>
      <c r="CBL49" s="15"/>
      <c r="CBM49" s="15"/>
      <c r="CBN49" s="15"/>
      <c r="CBO49" s="15"/>
      <c r="CBP49" s="15"/>
      <c r="CBQ49" s="15"/>
      <c r="CBR49" s="15"/>
      <c r="CBS49" s="15"/>
      <c r="CBT49" s="15"/>
      <c r="CBU49" s="15"/>
      <c r="CBV49" s="15"/>
      <c r="CBW49" s="15"/>
      <c r="CBX49" s="15"/>
      <c r="CBY49" s="15"/>
      <c r="CBZ49" s="15"/>
      <c r="CCA49" s="15"/>
      <c r="CCB49" s="15"/>
      <c r="CCC49" s="15"/>
      <c r="CCD49" s="15"/>
      <c r="CCE49" s="15"/>
      <c r="CCF49" s="15"/>
      <c r="CCG49" s="15"/>
      <c r="CCH49" s="15"/>
      <c r="CCI49" s="15"/>
      <c r="CCJ49" s="15"/>
      <c r="CCK49" s="15"/>
      <c r="CCL49" s="15"/>
      <c r="CCM49" s="15"/>
      <c r="CCN49" s="15"/>
      <c r="CCO49" s="15"/>
      <c r="CCP49" s="15"/>
      <c r="CCQ49" s="15"/>
      <c r="CCR49" s="15"/>
      <c r="CCS49" s="15"/>
      <c r="CCT49" s="15"/>
      <c r="CCU49" s="15"/>
      <c r="CCV49" s="15"/>
      <c r="CCW49" s="15"/>
      <c r="CCX49" s="15"/>
      <c r="CCY49" s="15"/>
      <c r="CCZ49" s="15"/>
      <c r="CDA49" s="15"/>
      <c r="CDB49" s="15"/>
      <c r="CDC49" s="15"/>
      <c r="CDD49" s="15"/>
      <c r="CDE49" s="15"/>
      <c r="CDF49" s="15"/>
      <c r="CDG49" s="15"/>
      <c r="CDH49" s="15"/>
      <c r="CDI49" s="15"/>
      <c r="CDJ49" s="15"/>
      <c r="CDK49" s="15"/>
      <c r="CDL49" s="15"/>
      <c r="CDM49" s="15"/>
      <c r="CDN49" s="15"/>
      <c r="CDO49" s="15"/>
      <c r="CDP49" s="15"/>
      <c r="CDQ49" s="15"/>
      <c r="CDR49" s="15"/>
      <c r="CDS49" s="15"/>
      <c r="CDT49" s="15"/>
      <c r="CDU49" s="15"/>
      <c r="CDV49" s="15"/>
      <c r="CDW49" s="15"/>
      <c r="CDX49" s="15"/>
      <c r="CDY49" s="15"/>
      <c r="CDZ49" s="15"/>
      <c r="CEA49" s="15"/>
      <c r="CEB49" s="15"/>
      <c r="CEC49" s="15"/>
      <c r="CED49" s="15"/>
      <c r="CEE49" s="15"/>
      <c r="CEF49" s="15"/>
      <c r="CEG49" s="15"/>
      <c r="CEH49" s="15"/>
      <c r="CEI49" s="15"/>
      <c r="CEJ49" s="15"/>
      <c r="CEK49" s="15"/>
      <c r="CEL49" s="15"/>
      <c r="CEM49" s="15"/>
      <c r="CEN49" s="15"/>
      <c r="CEO49" s="15"/>
      <c r="CEP49" s="15"/>
      <c r="CEQ49" s="15"/>
      <c r="CER49" s="15"/>
      <c r="CES49" s="15"/>
      <c r="CET49" s="15"/>
      <c r="CEU49" s="15"/>
      <c r="CEV49" s="15"/>
      <c r="CEW49" s="15"/>
      <c r="CEX49" s="15"/>
      <c r="CEY49" s="15"/>
      <c r="CEZ49" s="15"/>
      <c r="CFA49" s="15"/>
      <c r="CFB49" s="15"/>
      <c r="CFC49" s="15"/>
      <c r="CFD49" s="15"/>
      <c r="CFE49" s="15"/>
      <c r="CFF49" s="15"/>
      <c r="CFG49" s="15"/>
      <c r="CFH49" s="15"/>
      <c r="CFI49" s="15"/>
      <c r="CFJ49" s="15"/>
      <c r="CFK49" s="15"/>
      <c r="CFL49" s="15"/>
      <c r="CFM49" s="15"/>
      <c r="CFN49" s="15"/>
      <c r="CFO49" s="15"/>
      <c r="CFP49" s="15"/>
      <c r="CFQ49" s="15"/>
      <c r="CFR49" s="15"/>
      <c r="CFS49" s="15"/>
      <c r="CFT49" s="15"/>
      <c r="CFU49" s="15"/>
      <c r="CFV49" s="15"/>
      <c r="CFW49" s="15"/>
      <c r="CFX49" s="15"/>
      <c r="CFY49" s="15"/>
      <c r="CFZ49" s="15"/>
      <c r="CGA49" s="15"/>
      <c r="CGB49" s="15"/>
      <c r="CGC49" s="15"/>
      <c r="CGD49" s="15"/>
      <c r="CGE49" s="15"/>
      <c r="CGF49" s="15"/>
      <c r="CGG49" s="15"/>
      <c r="CGH49" s="15"/>
      <c r="CGI49" s="15"/>
      <c r="CGJ49" s="15"/>
      <c r="CGK49" s="15"/>
      <c r="CGL49" s="15"/>
      <c r="CGM49" s="15"/>
      <c r="CGN49" s="15"/>
      <c r="CGO49" s="15"/>
      <c r="CGP49" s="15"/>
      <c r="CGQ49" s="15"/>
      <c r="CGR49" s="15"/>
      <c r="CGS49" s="15"/>
      <c r="CGT49" s="15"/>
      <c r="CGU49" s="15"/>
      <c r="CGV49" s="15"/>
      <c r="CGW49" s="15"/>
      <c r="CGX49" s="15"/>
      <c r="CGY49" s="15"/>
      <c r="CGZ49" s="15"/>
      <c r="CHA49" s="15"/>
      <c r="CHB49" s="15"/>
      <c r="CHC49" s="15"/>
      <c r="CHD49" s="15"/>
      <c r="CHE49" s="15"/>
      <c r="CHF49" s="15"/>
      <c r="CHG49" s="15"/>
      <c r="CHH49" s="15"/>
      <c r="CHI49" s="15"/>
      <c r="CHJ49" s="15"/>
      <c r="CHK49" s="15"/>
      <c r="CHL49" s="15"/>
      <c r="CHM49" s="15"/>
      <c r="CHN49" s="15"/>
      <c r="CHO49" s="15"/>
      <c r="CHP49" s="15"/>
      <c r="CHQ49" s="15"/>
      <c r="CHR49" s="15"/>
      <c r="CHS49" s="15"/>
      <c r="CHT49" s="15"/>
      <c r="CHU49" s="15"/>
      <c r="CHV49" s="15"/>
      <c r="CHW49" s="15"/>
      <c r="CHX49" s="15"/>
      <c r="CHY49" s="15"/>
      <c r="CHZ49" s="15"/>
      <c r="CIA49" s="15"/>
      <c r="CIB49" s="15"/>
      <c r="CIC49" s="15"/>
      <c r="CID49" s="15"/>
      <c r="CIE49" s="15"/>
      <c r="CIF49" s="15"/>
      <c r="CIG49" s="15"/>
      <c r="CIH49" s="15"/>
      <c r="CII49" s="15"/>
      <c r="CIJ49" s="15"/>
      <c r="CIK49" s="15"/>
      <c r="CIL49" s="15"/>
      <c r="CIM49" s="15"/>
      <c r="CIN49" s="15"/>
      <c r="CIO49" s="15"/>
      <c r="CIP49" s="15"/>
      <c r="CIQ49" s="15"/>
      <c r="CIR49" s="15"/>
      <c r="CIS49" s="15"/>
      <c r="CIT49" s="15"/>
      <c r="CIU49" s="15"/>
      <c r="CIV49" s="15"/>
      <c r="CIW49" s="15"/>
      <c r="CIX49" s="15"/>
      <c r="CIY49" s="15"/>
      <c r="CIZ49" s="15"/>
      <c r="CJA49" s="15"/>
      <c r="CJB49" s="15"/>
      <c r="CJC49" s="15"/>
      <c r="CJD49" s="15"/>
      <c r="CJE49" s="15"/>
      <c r="CJF49" s="15"/>
      <c r="CJG49" s="15"/>
      <c r="CJH49" s="15"/>
      <c r="CJI49" s="15"/>
      <c r="CJJ49" s="15"/>
      <c r="CJK49" s="15"/>
      <c r="CJL49" s="15"/>
      <c r="CJM49" s="15"/>
      <c r="CJN49" s="15"/>
      <c r="CJO49" s="15"/>
      <c r="CJP49" s="15"/>
      <c r="CJQ49" s="15"/>
      <c r="CJR49" s="15"/>
      <c r="CJS49" s="15"/>
      <c r="CJT49" s="15"/>
      <c r="CJU49" s="15"/>
      <c r="CJV49" s="15"/>
      <c r="CJW49" s="15"/>
      <c r="CJX49" s="15"/>
      <c r="CJY49" s="15"/>
      <c r="CJZ49" s="15"/>
      <c r="CKA49" s="15"/>
      <c r="CKB49" s="15"/>
      <c r="CKC49" s="15"/>
      <c r="CKD49" s="15"/>
      <c r="CKE49" s="15"/>
      <c r="CKF49" s="15"/>
      <c r="CKG49" s="15"/>
      <c r="CKH49" s="15"/>
      <c r="CKI49" s="15"/>
      <c r="CKJ49" s="15"/>
      <c r="CKK49" s="15"/>
      <c r="CKL49" s="15"/>
      <c r="CKM49" s="15"/>
      <c r="CKN49" s="15"/>
      <c r="CKO49" s="15"/>
      <c r="CKP49" s="15"/>
      <c r="CKQ49" s="15"/>
      <c r="CKR49" s="15"/>
      <c r="CKS49" s="15"/>
      <c r="CKT49" s="15"/>
      <c r="CKU49" s="15"/>
      <c r="CKV49" s="15"/>
      <c r="CKW49" s="15"/>
      <c r="CKX49" s="15"/>
      <c r="CKY49" s="15"/>
      <c r="CKZ49" s="15"/>
      <c r="CLA49" s="15"/>
      <c r="CLB49" s="15"/>
      <c r="CLC49" s="15"/>
      <c r="CLD49" s="15"/>
      <c r="CLE49" s="15"/>
      <c r="CLF49" s="15"/>
      <c r="CLG49" s="15"/>
      <c r="CLH49" s="15"/>
      <c r="CLI49" s="15"/>
      <c r="CLJ49" s="15"/>
      <c r="CLK49" s="15"/>
      <c r="CLL49" s="15"/>
      <c r="CLM49" s="15"/>
      <c r="CLN49" s="15"/>
      <c r="CLO49" s="15"/>
      <c r="CLP49" s="15"/>
      <c r="CLQ49" s="15"/>
      <c r="CLR49" s="15"/>
      <c r="CLS49" s="15"/>
      <c r="CLT49" s="15"/>
      <c r="CLU49" s="15"/>
      <c r="CLV49" s="15"/>
      <c r="CLW49" s="15"/>
      <c r="CLX49" s="15"/>
      <c r="CLY49" s="15"/>
      <c r="CLZ49" s="15"/>
      <c r="CMA49" s="15"/>
      <c r="CMB49" s="15"/>
      <c r="CMC49" s="15"/>
      <c r="CMD49" s="15"/>
      <c r="CME49" s="15"/>
      <c r="CMF49" s="15"/>
      <c r="CMG49" s="15"/>
      <c r="CMH49" s="15"/>
      <c r="CMI49" s="15"/>
      <c r="CMJ49" s="15"/>
      <c r="CMK49" s="15"/>
      <c r="CML49" s="15"/>
      <c r="CMM49" s="15"/>
      <c r="CMN49" s="15"/>
      <c r="CMO49" s="15"/>
      <c r="CMP49" s="15"/>
      <c r="CMQ49" s="15"/>
      <c r="CMR49" s="15"/>
      <c r="CMS49" s="15"/>
      <c r="CMT49" s="15"/>
      <c r="CMU49" s="15"/>
      <c r="CMV49" s="15"/>
      <c r="CMW49" s="15"/>
      <c r="CMX49" s="15"/>
      <c r="CMY49" s="15"/>
      <c r="CMZ49" s="15"/>
      <c r="CNA49" s="15"/>
      <c r="CNB49" s="15"/>
      <c r="CNC49" s="15"/>
      <c r="CND49" s="15"/>
      <c r="CNE49" s="15"/>
      <c r="CNF49" s="15"/>
      <c r="CNG49" s="15"/>
      <c r="CNH49" s="15"/>
      <c r="CNI49" s="15"/>
      <c r="CNJ49" s="15"/>
      <c r="CNK49" s="15"/>
      <c r="CNL49" s="15"/>
      <c r="CNM49" s="15"/>
      <c r="CNN49" s="15"/>
      <c r="CNO49" s="15"/>
      <c r="CNP49" s="15"/>
      <c r="CNQ49" s="15"/>
      <c r="CNR49" s="15"/>
      <c r="CNS49" s="15"/>
      <c r="CNT49" s="15"/>
      <c r="CNU49" s="15"/>
      <c r="CNV49" s="15"/>
      <c r="CNW49" s="15"/>
      <c r="CNX49" s="15"/>
      <c r="CNY49" s="15"/>
      <c r="CNZ49" s="15"/>
      <c r="COA49" s="15"/>
      <c r="COB49" s="15"/>
      <c r="COC49" s="15"/>
      <c r="COD49" s="15"/>
      <c r="COE49" s="15"/>
      <c r="COF49" s="15"/>
      <c r="COG49" s="15"/>
      <c r="COH49" s="15"/>
      <c r="COI49" s="15"/>
      <c r="COJ49" s="15"/>
      <c r="COK49" s="15"/>
      <c r="COL49" s="15"/>
      <c r="COM49" s="15"/>
      <c r="CON49" s="15"/>
      <c r="COO49" s="15"/>
      <c r="COP49" s="15"/>
      <c r="COQ49" s="15"/>
      <c r="COR49" s="15"/>
      <c r="COS49" s="15"/>
      <c r="COT49" s="15"/>
      <c r="COU49" s="15"/>
      <c r="COV49" s="15"/>
      <c r="COW49" s="15"/>
      <c r="COX49" s="15"/>
      <c r="COY49" s="15"/>
      <c r="COZ49" s="15"/>
      <c r="CPA49" s="15"/>
      <c r="CPB49" s="15"/>
      <c r="CPC49" s="15"/>
      <c r="CPD49" s="15"/>
      <c r="CPE49" s="15"/>
      <c r="CPF49" s="15"/>
      <c r="CPG49" s="15"/>
      <c r="CPH49" s="15"/>
      <c r="CPI49" s="15"/>
      <c r="CPJ49" s="15"/>
      <c r="CPK49" s="15"/>
      <c r="CPL49" s="15"/>
      <c r="CPM49" s="15"/>
      <c r="CPN49" s="15"/>
      <c r="CPO49" s="15"/>
      <c r="CPP49" s="15"/>
      <c r="CPQ49" s="15"/>
      <c r="CPR49" s="15"/>
      <c r="CPS49" s="15"/>
      <c r="CPT49" s="15"/>
      <c r="CPU49" s="15"/>
      <c r="CPV49" s="15"/>
      <c r="CPW49" s="15"/>
      <c r="CPX49" s="15"/>
      <c r="CPY49" s="15"/>
      <c r="CPZ49" s="15"/>
      <c r="CQA49" s="15"/>
      <c r="CQB49" s="15"/>
      <c r="CQC49" s="15"/>
      <c r="CQD49" s="15"/>
      <c r="CQE49" s="15"/>
      <c r="CQF49" s="15"/>
      <c r="CQG49" s="15"/>
      <c r="CQH49" s="15"/>
      <c r="CQI49" s="15"/>
      <c r="CQJ49" s="15"/>
      <c r="CQK49" s="15"/>
      <c r="CQL49" s="15"/>
      <c r="CQM49" s="15"/>
      <c r="CQN49" s="15"/>
      <c r="CQO49" s="15"/>
      <c r="CQP49" s="15"/>
      <c r="CQQ49" s="15"/>
      <c r="CQR49" s="15"/>
      <c r="CQS49" s="15"/>
      <c r="CQT49" s="15"/>
      <c r="CQU49" s="15"/>
      <c r="CQV49" s="15"/>
      <c r="CQW49" s="15"/>
      <c r="CQX49" s="15"/>
      <c r="CQY49" s="15"/>
      <c r="CQZ49" s="15"/>
      <c r="CRA49" s="15"/>
      <c r="CRB49" s="15"/>
      <c r="CRC49" s="15"/>
      <c r="CRD49" s="15"/>
      <c r="CRE49" s="15"/>
      <c r="CRF49" s="15"/>
      <c r="CRG49" s="15"/>
      <c r="CRH49" s="15"/>
      <c r="CRI49" s="15"/>
      <c r="CRJ49" s="15"/>
      <c r="CRK49" s="15"/>
      <c r="CRL49" s="15"/>
      <c r="CRM49" s="15"/>
      <c r="CRN49" s="15"/>
      <c r="CRO49" s="15"/>
      <c r="CRP49" s="15"/>
      <c r="CRQ49" s="15"/>
      <c r="CRR49" s="15"/>
      <c r="CRS49" s="15"/>
      <c r="CRT49" s="15"/>
      <c r="CRU49" s="15"/>
      <c r="CRV49" s="15"/>
      <c r="CRW49" s="15"/>
      <c r="CRX49" s="15"/>
      <c r="CRY49" s="15"/>
      <c r="CRZ49" s="15"/>
      <c r="CSA49" s="15"/>
      <c r="CSB49" s="15"/>
      <c r="CSC49" s="15"/>
      <c r="CSD49" s="15"/>
      <c r="CSE49" s="15"/>
      <c r="CSF49" s="15"/>
      <c r="CSG49" s="15"/>
      <c r="CSH49" s="15"/>
      <c r="CSI49" s="15"/>
      <c r="CSJ49" s="15"/>
      <c r="CSK49" s="15"/>
      <c r="CSL49" s="15"/>
      <c r="CSM49" s="15"/>
      <c r="CSN49" s="15"/>
      <c r="CSO49" s="15"/>
      <c r="CSP49" s="15"/>
      <c r="CSQ49" s="15"/>
      <c r="CSR49" s="15"/>
      <c r="CSS49" s="15"/>
      <c r="CST49" s="15"/>
      <c r="CSU49" s="15"/>
      <c r="CSV49" s="15"/>
      <c r="CSW49" s="15"/>
      <c r="CSX49" s="15"/>
      <c r="CSY49" s="15"/>
      <c r="CSZ49" s="15"/>
      <c r="CTA49" s="15"/>
      <c r="CTB49" s="15"/>
      <c r="CTC49" s="15"/>
      <c r="CTD49" s="15"/>
      <c r="CTE49" s="15"/>
      <c r="CTF49" s="15"/>
      <c r="CTG49" s="15"/>
      <c r="CTH49" s="15"/>
      <c r="CTI49" s="15"/>
      <c r="CTJ49" s="15"/>
      <c r="CTK49" s="15"/>
      <c r="CTL49" s="15"/>
      <c r="CTM49" s="15"/>
      <c r="CTN49" s="15"/>
      <c r="CTO49" s="15"/>
      <c r="CTP49" s="15"/>
      <c r="CTQ49" s="15"/>
      <c r="CTR49" s="15"/>
      <c r="CTS49" s="15"/>
      <c r="CTT49" s="15"/>
      <c r="CTU49" s="15"/>
      <c r="CTV49" s="15"/>
      <c r="CTW49" s="15"/>
      <c r="CTX49" s="15"/>
      <c r="CTY49" s="15"/>
      <c r="CTZ49" s="15"/>
      <c r="CUA49" s="15"/>
      <c r="CUB49" s="15"/>
      <c r="CUC49" s="15"/>
      <c r="CUD49" s="15"/>
      <c r="CUE49" s="15"/>
      <c r="CUF49" s="15"/>
      <c r="CUG49" s="15"/>
      <c r="CUH49" s="15"/>
      <c r="CUI49" s="15"/>
      <c r="CUJ49" s="15"/>
      <c r="CUK49" s="15"/>
      <c r="CUL49" s="15"/>
      <c r="CUM49" s="15"/>
      <c r="CUN49" s="15"/>
      <c r="CUO49" s="15"/>
      <c r="CUP49" s="15"/>
      <c r="CUQ49" s="15"/>
      <c r="CUR49" s="15"/>
      <c r="CUS49" s="15"/>
      <c r="CUT49" s="15"/>
      <c r="CUU49" s="15"/>
      <c r="CUV49" s="15"/>
      <c r="CUW49" s="15"/>
      <c r="CUX49" s="15"/>
      <c r="CUY49" s="15"/>
      <c r="CUZ49" s="15"/>
      <c r="CVA49" s="15"/>
      <c r="CVB49" s="15"/>
      <c r="CVC49" s="15"/>
      <c r="CVD49" s="15"/>
      <c r="CVE49" s="15"/>
      <c r="CVF49" s="15"/>
      <c r="CVG49" s="15"/>
      <c r="CVH49" s="15"/>
      <c r="CVI49" s="15"/>
      <c r="CVJ49" s="15"/>
      <c r="CVK49" s="15"/>
      <c r="CVL49" s="15"/>
      <c r="CVM49" s="15"/>
      <c r="CVN49" s="15"/>
      <c r="CVO49" s="15"/>
      <c r="CVP49" s="15"/>
      <c r="CVQ49" s="15"/>
      <c r="CVR49" s="15"/>
      <c r="CVS49" s="15"/>
      <c r="CVT49" s="15"/>
      <c r="CVU49" s="15"/>
      <c r="CVV49" s="15"/>
      <c r="CVW49" s="15"/>
      <c r="CVX49" s="15"/>
      <c r="CVY49" s="15"/>
      <c r="CVZ49" s="15"/>
      <c r="CWA49" s="15"/>
      <c r="CWB49" s="15"/>
      <c r="CWC49" s="15"/>
      <c r="CWD49" s="15"/>
      <c r="CWE49" s="15"/>
      <c r="CWF49" s="15"/>
      <c r="CWG49" s="15"/>
      <c r="CWH49" s="15"/>
      <c r="CWI49" s="15"/>
      <c r="CWJ49" s="15"/>
      <c r="CWK49" s="15"/>
      <c r="CWL49" s="15"/>
      <c r="CWM49" s="15"/>
      <c r="CWN49" s="15"/>
      <c r="CWO49" s="15"/>
      <c r="CWP49" s="15"/>
      <c r="CWQ49" s="15"/>
      <c r="CWR49" s="15"/>
      <c r="CWS49" s="15"/>
      <c r="CWT49" s="15"/>
      <c r="CWU49" s="15"/>
      <c r="CWV49" s="15"/>
      <c r="CWW49" s="15"/>
      <c r="CWX49" s="15"/>
      <c r="CWY49" s="15"/>
      <c r="CWZ49" s="15"/>
      <c r="CXA49" s="15"/>
      <c r="CXB49" s="15"/>
      <c r="CXC49" s="15"/>
      <c r="CXD49" s="15"/>
      <c r="CXE49" s="15"/>
      <c r="CXF49" s="15"/>
      <c r="CXG49" s="15"/>
      <c r="CXH49" s="15"/>
      <c r="CXI49" s="15"/>
      <c r="CXJ49" s="15"/>
      <c r="CXK49" s="15"/>
      <c r="CXL49" s="15"/>
      <c r="CXM49" s="15"/>
      <c r="CXN49" s="15"/>
      <c r="CXO49" s="15"/>
      <c r="CXP49" s="15"/>
      <c r="CXQ49" s="15"/>
      <c r="CXR49" s="15"/>
      <c r="CXS49" s="15"/>
      <c r="CXT49" s="15"/>
      <c r="CXU49" s="15"/>
      <c r="CXV49" s="15"/>
      <c r="CXW49" s="15"/>
      <c r="CXX49" s="15"/>
      <c r="CXY49" s="15"/>
      <c r="CXZ49" s="15"/>
      <c r="CYA49" s="15"/>
      <c r="CYB49" s="15"/>
      <c r="CYC49" s="15"/>
      <c r="CYD49" s="15"/>
      <c r="CYE49" s="15"/>
      <c r="CYF49" s="15"/>
      <c r="CYG49" s="15"/>
      <c r="CYH49" s="15"/>
      <c r="CYI49" s="15"/>
      <c r="CYJ49" s="15"/>
      <c r="CYK49" s="15"/>
      <c r="CYL49" s="15"/>
      <c r="CYM49" s="15"/>
      <c r="CYN49" s="15"/>
      <c r="CYO49" s="15"/>
      <c r="CYP49" s="15"/>
      <c r="CYQ49" s="15"/>
      <c r="CYR49" s="15"/>
      <c r="CYS49" s="15"/>
      <c r="CYT49" s="15"/>
      <c r="CYU49" s="15"/>
      <c r="CYV49" s="15"/>
      <c r="CYW49" s="15"/>
      <c r="CYX49" s="15"/>
      <c r="CYY49" s="15"/>
      <c r="CYZ49" s="15"/>
      <c r="CZA49" s="15"/>
      <c r="CZB49" s="15"/>
      <c r="CZC49" s="15"/>
      <c r="CZD49" s="15"/>
      <c r="CZE49" s="15"/>
      <c r="CZF49" s="15"/>
      <c r="CZG49" s="15"/>
      <c r="CZH49" s="15"/>
      <c r="CZI49" s="15"/>
      <c r="CZJ49" s="15"/>
      <c r="CZK49" s="15"/>
      <c r="CZL49" s="15"/>
      <c r="CZM49" s="15"/>
      <c r="CZN49" s="15"/>
      <c r="CZO49" s="15"/>
      <c r="CZP49" s="15"/>
      <c r="CZQ49" s="15"/>
      <c r="CZR49" s="15"/>
      <c r="CZS49" s="15"/>
      <c r="CZT49" s="15"/>
      <c r="CZU49" s="15"/>
      <c r="CZV49" s="15"/>
      <c r="CZW49" s="15"/>
      <c r="CZX49" s="15"/>
      <c r="CZY49" s="15"/>
      <c r="CZZ49" s="15"/>
      <c r="DAA49" s="15"/>
      <c r="DAB49" s="15"/>
      <c r="DAC49" s="15"/>
      <c r="DAD49" s="15"/>
      <c r="DAE49" s="15"/>
      <c r="DAF49" s="15"/>
      <c r="DAG49" s="15"/>
      <c r="DAH49" s="15"/>
      <c r="DAI49" s="15"/>
      <c r="DAJ49" s="15"/>
      <c r="DAK49" s="15"/>
      <c r="DAL49" s="15"/>
      <c r="DAM49" s="15"/>
      <c r="DAN49" s="15"/>
      <c r="DAO49" s="15"/>
      <c r="DAP49" s="15"/>
      <c r="DAQ49" s="15"/>
      <c r="DAR49" s="15"/>
      <c r="DAS49" s="15"/>
      <c r="DAT49" s="15"/>
      <c r="DAU49" s="15"/>
      <c r="DAV49" s="15"/>
      <c r="DAW49" s="15"/>
      <c r="DAX49" s="15"/>
      <c r="DAY49" s="15"/>
      <c r="DAZ49" s="15"/>
      <c r="DBA49" s="15"/>
      <c r="DBB49" s="15"/>
      <c r="DBC49" s="15"/>
      <c r="DBD49" s="15"/>
      <c r="DBE49" s="15"/>
      <c r="DBF49" s="15"/>
      <c r="DBG49" s="15"/>
      <c r="DBH49" s="15"/>
      <c r="DBI49" s="15"/>
      <c r="DBJ49" s="15"/>
      <c r="DBK49" s="15"/>
      <c r="DBL49" s="15"/>
      <c r="DBM49" s="15"/>
      <c r="DBN49" s="15"/>
      <c r="DBO49" s="15"/>
      <c r="DBP49" s="15"/>
      <c r="DBQ49" s="15"/>
      <c r="DBR49" s="15"/>
      <c r="DBS49" s="15"/>
      <c r="DBT49" s="15"/>
      <c r="DBU49" s="15"/>
      <c r="DBV49" s="15"/>
      <c r="DBW49" s="15"/>
      <c r="DBX49" s="15"/>
      <c r="DBY49" s="15"/>
      <c r="DBZ49" s="15"/>
      <c r="DCA49" s="15"/>
      <c r="DCB49" s="15"/>
      <c r="DCC49" s="15"/>
      <c r="DCD49" s="15"/>
      <c r="DCE49" s="15"/>
      <c r="DCF49" s="15"/>
      <c r="DCG49" s="15"/>
      <c r="DCH49" s="15"/>
      <c r="DCI49" s="15"/>
      <c r="DCJ49" s="15"/>
      <c r="DCK49" s="15"/>
      <c r="DCL49" s="15"/>
      <c r="DCM49" s="15"/>
      <c r="DCN49" s="15"/>
      <c r="DCO49" s="15"/>
      <c r="DCP49" s="15"/>
      <c r="DCQ49" s="15"/>
      <c r="DCR49" s="15"/>
      <c r="DCS49" s="15"/>
      <c r="DCT49" s="15"/>
      <c r="DCU49" s="15"/>
      <c r="DCV49" s="15"/>
      <c r="DCW49" s="15"/>
      <c r="DCX49" s="15"/>
      <c r="DCY49" s="15"/>
      <c r="DCZ49" s="15"/>
      <c r="DDA49" s="15"/>
      <c r="DDB49" s="15"/>
      <c r="DDC49" s="15"/>
      <c r="DDD49" s="15"/>
      <c r="DDE49" s="15"/>
      <c r="DDF49" s="15"/>
      <c r="DDG49" s="15"/>
      <c r="DDH49" s="15"/>
      <c r="DDI49" s="15"/>
      <c r="DDJ49" s="15"/>
      <c r="DDK49" s="15"/>
      <c r="DDL49" s="15"/>
      <c r="DDM49" s="15"/>
      <c r="DDN49" s="15"/>
      <c r="DDO49" s="15"/>
      <c r="DDP49" s="15"/>
      <c r="DDQ49" s="15"/>
      <c r="DDR49" s="15"/>
      <c r="DDS49" s="15"/>
      <c r="DDT49" s="15"/>
      <c r="DDU49" s="15"/>
      <c r="DDV49" s="15"/>
      <c r="DDW49" s="15"/>
      <c r="DDX49" s="15"/>
      <c r="DDY49" s="15"/>
      <c r="DDZ49" s="15"/>
      <c r="DEA49" s="15"/>
      <c r="DEB49" s="15"/>
      <c r="DEC49" s="15"/>
      <c r="DED49" s="15"/>
      <c r="DEE49" s="15"/>
      <c r="DEF49" s="15"/>
      <c r="DEG49" s="15"/>
      <c r="DEH49" s="15"/>
      <c r="DEI49" s="15"/>
      <c r="DEJ49" s="15"/>
      <c r="DEK49" s="15"/>
      <c r="DEL49" s="15"/>
      <c r="DEM49" s="15"/>
      <c r="DEN49" s="15"/>
      <c r="DEO49" s="15"/>
      <c r="DEP49" s="15"/>
      <c r="DEQ49" s="15"/>
      <c r="DER49" s="15"/>
      <c r="DES49" s="15"/>
      <c r="DET49" s="15"/>
      <c r="DEU49" s="15"/>
      <c r="DEV49" s="15"/>
      <c r="DEW49" s="15"/>
      <c r="DEX49" s="15"/>
      <c r="DEY49" s="15"/>
      <c r="DEZ49" s="15"/>
      <c r="DFA49" s="15"/>
      <c r="DFB49" s="15"/>
      <c r="DFC49" s="15"/>
      <c r="DFD49" s="15"/>
      <c r="DFE49" s="15"/>
      <c r="DFF49" s="15"/>
      <c r="DFG49" s="15"/>
      <c r="DFH49" s="15"/>
      <c r="DFI49" s="15"/>
      <c r="DFJ49" s="15"/>
      <c r="DFK49" s="15"/>
      <c r="DFL49" s="15"/>
      <c r="DFM49" s="15"/>
      <c r="DFN49" s="15"/>
      <c r="DFO49" s="15"/>
      <c r="DFP49" s="15"/>
      <c r="DFQ49" s="15"/>
      <c r="DFR49" s="15"/>
      <c r="DFS49" s="15"/>
      <c r="DFT49" s="15"/>
      <c r="DFU49" s="15"/>
      <c r="DFV49" s="15"/>
      <c r="DFW49" s="15"/>
      <c r="DFX49" s="15"/>
      <c r="DFY49" s="15"/>
      <c r="DFZ49" s="15"/>
      <c r="DGA49" s="15"/>
      <c r="DGB49" s="15"/>
      <c r="DGC49" s="15"/>
      <c r="DGD49" s="15"/>
      <c r="DGE49" s="15"/>
      <c r="DGF49" s="15"/>
      <c r="DGG49" s="15"/>
      <c r="DGH49" s="15"/>
      <c r="DGI49" s="15"/>
      <c r="DGJ49" s="15"/>
      <c r="DGK49" s="15"/>
      <c r="DGL49" s="15"/>
      <c r="DGM49" s="15"/>
      <c r="DGN49" s="15"/>
      <c r="DGO49" s="15"/>
      <c r="DGP49" s="15"/>
      <c r="DGQ49" s="15"/>
      <c r="DGR49" s="15"/>
      <c r="DGS49" s="15"/>
      <c r="DGT49" s="15"/>
      <c r="DGU49" s="15"/>
      <c r="DGV49" s="15"/>
      <c r="DGW49" s="15"/>
      <c r="DGX49" s="15"/>
      <c r="DGY49" s="15"/>
      <c r="DGZ49" s="15"/>
      <c r="DHA49" s="15"/>
      <c r="DHB49" s="15"/>
      <c r="DHC49" s="15"/>
      <c r="DHD49" s="15"/>
      <c r="DHE49" s="15"/>
      <c r="DHF49" s="15"/>
      <c r="DHG49" s="15"/>
      <c r="DHH49" s="15"/>
      <c r="DHI49" s="15"/>
      <c r="DHJ49" s="15"/>
      <c r="DHK49" s="15"/>
      <c r="DHL49" s="15"/>
      <c r="DHM49" s="15"/>
      <c r="DHN49" s="15"/>
      <c r="DHO49" s="15"/>
      <c r="DHP49" s="15"/>
      <c r="DHQ49" s="15"/>
      <c r="DHR49" s="15"/>
      <c r="DHS49" s="15"/>
      <c r="DHT49" s="15"/>
      <c r="DHU49" s="15"/>
      <c r="DHV49" s="15"/>
      <c r="DHW49" s="15"/>
      <c r="DHX49" s="15"/>
      <c r="DHY49" s="15"/>
      <c r="DHZ49" s="15"/>
      <c r="DIA49" s="15"/>
      <c r="DIB49" s="15"/>
      <c r="DIC49" s="15"/>
      <c r="DID49" s="15"/>
      <c r="DIE49" s="15"/>
      <c r="DIF49" s="15"/>
      <c r="DIG49" s="15"/>
      <c r="DIH49" s="15"/>
      <c r="DII49" s="15"/>
      <c r="DIJ49" s="15"/>
      <c r="DIK49" s="15"/>
      <c r="DIL49" s="15"/>
      <c r="DIM49" s="15"/>
      <c r="DIN49" s="15"/>
      <c r="DIO49" s="15"/>
      <c r="DIP49" s="15"/>
      <c r="DIQ49" s="15"/>
      <c r="DIR49" s="15"/>
      <c r="DIS49" s="15"/>
      <c r="DIT49" s="15"/>
      <c r="DIU49" s="15"/>
      <c r="DIV49" s="15"/>
      <c r="DIW49" s="15"/>
      <c r="DIX49" s="15"/>
      <c r="DIY49" s="15"/>
      <c r="DIZ49" s="15"/>
      <c r="DJA49" s="15"/>
      <c r="DJB49" s="15"/>
      <c r="DJC49" s="15"/>
      <c r="DJD49" s="15"/>
      <c r="DJE49" s="15"/>
      <c r="DJF49" s="15"/>
      <c r="DJG49" s="15"/>
      <c r="DJH49" s="15"/>
      <c r="DJI49" s="15"/>
      <c r="DJJ49" s="15"/>
      <c r="DJK49" s="15"/>
      <c r="DJL49" s="15"/>
      <c r="DJM49" s="15"/>
      <c r="DJN49" s="15"/>
      <c r="DJO49" s="15"/>
      <c r="DJP49" s="15"/>
      <c r="DJQ49" s="15"/>
      <c r="DJR49" s="15"/>
      <c r="DJS49" s="15"/>
      <c r="DJT49" s="15"/>
      <c r="DJU49" s="15"/>
      <c r="DJV49" s="15"/>
      <c r="DJW49" s="15"/>
      <c r="DJX49" s="15"/>
      <c r="DJY49" s="15"/>
      <c r="DJZ49" s="15"/>
      <c r="DKA49" s="15"/>
      <c r="DKB49" s="15"/>
      <c r="DKC49" s="15"/>
      <c r="DKD49" s="15"/>
      <c r="DKE49" s="15"/>
      <c r="DKF49" s="15"/>
      <c r="DKG49" s="15"/>
      <c r="DKH49" s="15"/>
      <c r="DKI49" s="15"/>
      <c r="DKJ49" s="15"/>
      <c r="DKK49" s="15"/>
      <c r="DKL49" s="15"/>
      <c r="DKM49" s="15"/>
      <c r="DKN49" s="15"/>
      <c r="DKO49" s="15"/>
      <c r="DKP49" s="15"/>
      <c r="DKQ49" s="15"/>
      <c r="DKR49" s="15"/>
      <c r="DKS49" s="15"/>
      <c r="DKT49" s="15"/>
      <c r="DKU49" s="15"/>
      <c r="DKV49" s="15"/>
      <c r="DKW49" s="15"/>
      <c r="DKX49" s="15"/>
      <c r="DKY49" s="15"/>
      <c r="DKZ49" s="15"/>
      <c r="DLA49" s="15"/>
      <c r="DLB49" s="15"/>
      <c r="DLC49" s="15"/>
      <c r="DLD49" s="15"/>
      <c r="DLE49" s="15"/>
      <c r="DLF49" s="15"/>
      <c r="DLG49" s="15"/>
      <c r="DLH49" s="15"/>
      <c r="DLI49" s="15"/>
      <c r="DLJ49" s="15"/>
      <c r="DLK49" s="15"/>
      <c r="DLL49" s="15"/>
      <c r="DLM49" s="15"/>
      <c r="DLN49" s="15"/>
      <c r="DLO49" s="15"/>
      <c r="DLP49" s="15"/>
      <c r="DLQ49" s="15"/>
      <c r="DLR49" s="15"/>
      <c r="DLS49" s="15"/>
      <c r="DLT49" s="15"/>
      <c r="DLU49" s="15"/>
      <c r="DLV49" s="15"/>
      <c r="DLW49" s="15"/>
      <c r="DLX49" s="15"/>
      <c r="DLY49" s="15"/>
      <c r="DLZ49" s="15"/>
      <c r="DMA49" s="15"/>
      <c r="DMB49" s="15"/>
      <c r="DMC49" s="15"/>
      <c r="DMD49" s="15"/>
      <c r="DME49" s="15"/>
      <c r="DMF49" s="15"/>
      <c r="DMG49" s="15"/>
      <c r="DMH49" s="15"/>
      <c r="DMI49" s="15"/>
      <c r="DMJ49" s="15"/>
      <c r="DMK49" s="15"/>
      <c r="DML49" s="15"/>
      <c r="DMM49" s="15"/>
      <c r="DMN49" s="15"/>
      <c r="DMO49" s="15"/>
      <c r="DMP49" s="15"/>
      <c r="DMQ49" s="15"/>
      <c r="DMR49" s="15"/>
      <c r="DMS49" s="15"/>
      <c r="DMT49" s="15"/>
      <c r="DMU49" s="15"/>
      <c r="DMV49" s="15"/>
      <c r="DMW49" s="15"/>
      <c r="DMX49" s="15"/>
      <c r="DMY49" s="15"/>
      <c r="DMZ49" s="15"/>
      <c r="DNA49" s="15"/>
      <c r="DNB49" s="15"/>
      <c r="DNC49" s="15"/>
      <c r="DND49" s="15"/>
      <c r="DNE49" s="15"/>
      <c r="DNF49" s="15"/>
      <c r="DNG49" s="15"/>
      <c r="DNH49" s="15"/>
      <c r="DNI49" s="15"/>
      <c r="DNJ49" s="15"/>
      <c r="DNK49" s="15"/>
      <c r="DNL49" s="15"/>
      <c r="DNM49" s="15"/>
      <c r="DNN49" s="15"/>
      <c r="DNO49" s="15"/>
      <c r="DNP49" s="15"/>
      <c r="DNQ49" s="15"/>
      <c r="DNR49" s="15"/>
      <c r="DNS49" s="15"/>
      <c r="DNT49" s="15"/>
      <c r="DNU49" s="15"/>
      <c r="DNV49" s="15"/>
      <c r="DNW49" s="15"/>
      <c r="DNX49" s="15"/>
      <c r="DNY49" s="15"/>
      <c r="DNZ49" s="15"/>
      <c r="DOA49" s="15"/>
      <c r="DOB49" s="15"/>
      <c r="DOC49" s="15"/>
      <c r="DOD49" s="15"/>
      <c r="DOE49" s="15"/>
      <c r="DOF49" s="15"/>
      <c r="DOG49" s="15"/>
      <c r="DOH49" s="15"/>
      <c r="DOI49" s="15"/>
      <c r="DOJ49" s="15"/>
      <c r="DOK49" s="15"/>
      <c r="DOL49" s="15"/>
      <c r="DOM49" s="15"/>
      <c r="DON49" s="15"/>
      <c r="DOO49" s="15"/>
      <c r="DOP49" s="15"/>
      <c r="DOQ49" s="15"/>
      <c r="DOR49" s="15"/>
      <c r="DOS49" s="15"/>
      <c r="DOT49" s="15"/>
      <c r="DOU49" s="15"/>
      <c r="DOV49" s="15"/>
      <c r="DOW49" s="15"/>
      <c r="DOX49" s="15"/>
      <c r="DOY49" s="15"/>
      <c r="DOZ49" s="15"/>
      <c r="DPA49" s="15"/>
      <c r="DPB49" s="15"/>
      <c r="DPC49" s="15"/>
      <c r="DPD49" s="15"/>
      <c r="DPE49" s="15"/>
      <c r="DPF49" s="15"/>
      <c r="DPG49" s="15"/>
      <c r="DPH49" s="15"/>
      <c r="DPI49" s="15"/>
      <c r="DPJ49" s="15"/>
      <c r="DPK49" s="15"/>
      <c r="DPL49" s="15"/>
      <c r="DPM49" s="15"/>
      <c r="DPN49" s="15"/>
      <c r="DPO49" s="15"/>
      <c r="DPP49" s="15"/>
      <c r="DPQ49" s="15"/>
      <c r="DPR49" s="15"/>
      <c r="DPS49" s="15"/>
      <c r="DPT49" s="15"/>
      <c r="DPU49" s="15"/>
      <c r="DPV49" s="15"/>
      <c r="DPW49" s="15"/>
      <c r="DPX49" s="15"/>
      <c r="DPY49" s="15"/>
      <c r="DPZ49" s="15"/>
      <c r="DQA49" s="15"/>
      <c r="DQB49" s="15"/>
      <c r="DQC49" s="15"/>
      <c r="DQD49" s="15"/>
      <c r="DQE49" s="15"/>
      <c r="DQF49" s="15"/>
      <c r="DQG49" s="15"/>
      <c r="DQH49" s="15"/>
      <c r="DQI49" s="15"/>
      <c r="DQJ49" s="15"/>
      <c r="DQK49" s="15"/>
      <c r="DQL49" s="15"/>
      <c r="DQM49" s="15"/>
      <c r="DQN49" s="15"/>
      <c r="DQO49" s="15"/>
      <c r="DQP49" s="15"/>
      <c r="DQQ49" s="15"/>
      <c r="DQR49" s="15"/>
      <c r="DQS49" s="15"/>
      <c r="DQT49" s="15"/>
      <c r="DQU49" s="15"/>
      <c r="DQV49" s="15"/>
      <c r="DQW49" s="15"/>
      <c r="DQX49" s="15"/>
      <c r="DQY49" s="15"/>
      <c r="DQZ49" s="15"/>
      <c r="DRA49" s="15"/>
      <c r="DRB49" s="15"/>
      <c r="DRC49" s="15"/>
      <c r="DRD49" s="15"/>
      <c r="DRE49" s="15"/>
      <c r="DRF49" s="15"/>
      <c r="DRG49" s="15"/>
      <c r="DRH49" s="15"/>
      <c r="DRI49" s="15"/>
      <c r="DRJ49" s="15"/>
      <c r="DRK49" s="15"/>
      <c r="DRL49" s="15"/>
      <c r="DRM49" s="15"/>
      <c r="DRN49" s="15"/>
      <c r="DRO49" s="15"/>
      <c r="DRP49" s="15"/>
      <c r="DRQ49" s="15"/>
      <c r="DRR49" s="15"/>
      <c r="DRS49" s="15"/>
      <c r="DRT49" s="15"/>
      <c r="DRU49" s="15"/>
      <c r="DRV49" s="15"/>
      <c r="DRW49" s="15"/>
      <c r="DRX49" s="15"/>
      <c r="DRY49" s="15"/>
      <c r="DRZ49" s="15"/>
      <c r="DSA49" s="15"/>
      <c r="DSB49" s="15"/>
      <c r="DSC49" s="15"/>
      <c r="DSD49" s="15"/>
      <c r="DSE49" s="15"/>
      <c r="DSF49" s="15"/>
      <c r="DSG49" s="15"/>
      <c r="DSH49" s="15"/>
      <c r="DSI49" s="15"/>
      <c r="DSJ49" s="15"/>
      <c r="DSK49" s="15"/>
      <c r="DSL49" s="15"/>
      <c r="DSM49" s="15"/>
      <c r="DSN49" s="15"/>
      <c r="DSO49" s="15"/>
      <c r="DSP49" s="15"/>
      <c r="DSQ49" s="15"/>
      <c r="DSR49" s="15"/>
      <c r="DSS49" s="15"/>
      <c r="DST49" s="15"/>
      <c r="DSU49" s="15"/>
      <c r="DSV49" s="15"/>
      <c r="DSW49" s="15"/>
      <c r="DSX49" s="15"/>
      <c r="DSY49" s="15"/>
      <c r="DSZ49" s="15"/>
      <c r="DTA49" s="15"/>
      <c r="DTB49" s="15"/>
      <c r="DTC49" s="15"/>
      <c r="DTD49" s="15"/>
      <c r="DTE49" s="15"/>
      <c r="DTF49" s="15"/>
      <c r="DTG49" s="15"/>
      <c r="DTH49" s="15"/>
      <c r="DTI49" s="15"/>
      <c r="DTJ49" s="15"/>
      <c r="DTK49" s="15"/>
      <c r="DTL49" s="15"/>
      <c r="DTM49" s="15"/>
      <c r="DTN49" s="15"/>
      <c r="DTO49" s="15"/>
      <c r="DTP49" s="15"/>
      <c r="DTQ49" s="15"/>
      <c r="DTR49" s="15"/>
      <c r="DTS49" s="15"/>
      <c r="DTT49" s="15"/>
      <c r="DTU49" s="15"/>
      <c r="DTV49" s="15"/>
      <c r="DTW49" s="15"/>
      <c r="DTX49" s="15"/>
      <c r="DTY49" s="15"/>
      <c r="DTZ49" s="15"/>
      <c r="DUA49" s="15"/>
      <c r="DUB49" s="15"/>
      <c r="DUC49" s="15"/>
      <c r="DUD49" s="15"/>
      <c r="DUE49" s="15"/>
      <c r="DUF49" s="15"/>
      <c r="DUG49" s="15"/>
      <c r="DUH49" s="15"/>
      <c r="DUI49" s="15"/>
      <c r="DUJ49" s="15"/>
      <c r="DUK49" s="15"/>
      <c r="DUL49" s="15"/>
      <c r="DUM49" s="15"/>
      <c r="DUN49" s="15"/>
      <c r="DUO49" s="15"/>
      <c r="DUP49" s="15"/>
      <c r="DUQ49" s="15"/>
      <c r="DUR49" s="15"/>
      <c r="DUS49" s="15"/>
      <c r="DUT49" s="15"/>
      <c r="DUU49" s="15"/>
      <c r="DUV49" s="15"/>
      <c r="DUW49" s="15"/>
      <c r="DUX49" s="15"/>
      <c r="DUY49" s="15"/>
      <c r="DUZ49" s="15"/>
      <c r="DVA49" s="15"/>
      <c r="DVB49" s="15"/>
      <c r="DVC49" s="15"/>
      <c r="DVD49" s="15"/>
      <c r="DVE49" s="15"/>
      <c r="DVF49" s="15"/>
      <c r="DVG49" s="15"/>
      <c r="DVH49" s="15"/>
      <c r="DVI49" s="15"/>
      <c r="DVJ49" s="15"/>
      <c r="DVK49" s="15"/>
      <c r="DVL49" s="15"/>
      <c r="DVM49" s="15"/>
      <c r="DVN49" s="15"/>
      <c r="DVO49" s="15"/>
      <c r="DVP49" s="15"/>
      <c r="DVQ49" s="15"/>
      <c r="DVR49" s="15"/>
      <c r="DVS49" s="15"/>
      <c r="DVT49" s="15"/>
      <c r="DVU49" s="15"/>
      <c r="DVV49" s="15"/>
      <c r="DVW49" s="15"/>
      <c r="DVX49" s="15"/>
      <c r="DVY49" s="15"/>
      <c r="DVZ49" s="15"/>
      <c r="DWA49" s="15"/>
      <c r="DWB49" s="15"/>
      <c r="DWC49" s="15"/>
      <c r="DWD49" s="15"/>
      <c r="DWE49" s="15"/>
      <c r="DWF49" s="15"/>
      <c r="DWG49" s="15"/>
      <c r="DWH49" s="15"/>
      <c r="DWI49" s="15"/>
      <c r="DWJ49" s="15"/>
      <c r="DWK49" s="15"/>
      <c r="DWL49" s="15"/>
      <c r="DWM49" s="15"/>
      <c r="DWN49" s="15"/>
      <c r="DWO49" s="15"/>
      <c r="DWP49" s="15"/>
      <c r="DWQ49" s="15"/>
      <c r="DWR49" s="15"/>
      <c r="DWS49" s="15"/>
      <c r="DWT49" s="15"/>
      <c r="DWU49" s="15"/>
      <c r="DWV49" s="15"/>
      <c r="DWW49" s="15"/>
      <c r="DWX49" s="15"/>
      <c r="DWY49" s="15"/>
      <c r="DWZ49" s="15"/>
      <c r="DXA49" s="15"/>
      <c r="DXB49" s="15"/>
      <c r="DXC49" s="15"/>
      <c r="DXD49" s="15"/>
      <c r="DXE49" s="15"/>
      <c r="DXF49" s="15"/>
      <c r="DXG49" s="15"/>
      <c r="DXH49" s="15"/>
      <c r="DXI49" s="15"/>
      <c r="DXJ49" s="15"/>
      <c r="DXK49" s="15"/>
      <c r="DXL49" s="15"/>
      <c r="DXM49" s="15"/>
      <c r="DXN49" s="15"/>
      <c r="DXO49" s="15"/>
      <c r="DXP49" s="15"/>
      <c r="DXQ49" s="15"/>
      <c r="DXR49" s="15"/>
      <c r="DXS49" s="15"/>
      <c r="DXT49" s="15"/>
      <c r="DXU49" s="15"/>
      <c r="DXV49" s="15"/>
      <c r="DXW49" s="15"/>
      <c r="DXX49" s="15"/>
      <c r="DXY49" s="15"/>
      <c r="DXZ49" s="15"/>
      <c r="DYA49" s="15"/>
      <c r="DYB49" s="15"/>
      <c r="DYC49" s="15"/>
      <c r="DYD49" s="15"/>
      <c r="DYE49" s="15"/>
      <c r="DYF49" s="15"/>
      <c r="DYG49" s="15"/>
      <c r="DYH49" s="15"/>
      <c r="DYI49" s="15"/>
      <c r="DYJ49" s="15"/>
      <c r="DYK49" s="15"/>
      <c r="DYL49" s="15"/>
      <c r="DYM49" s="15"/>
      <c r="DYN49" s="15"/>
      <c r="DYO49" s="15"/>
      <c r="DYP49" s="15"/>
      <c r="DYQ49" s="15"/>
      <c r="DYR49" s="15"/>
      <c r="DYS49" s="15"/>
      <c r="DYT49" s="15"/>
      <c r="DYU49" s="15"/>
      <c r="DYV49" s="15"/>
      <c r="DYW49" s="15"/>
      <c r="DYX49" s="15"/>
      <c r="DYY49" s="15"/>
      <c r="DYZ49" s="15"/>
      <c r="DZA49" s="15"/>
      <c r="DZB49" s="15"/>
      <c r="DZC49" s="15"/>
      <c r="DZD49" s="15"/>
      <c r="DZE49" s="15"/>
      <c r="DZF49" s="15"/>
      <c r="DZG49" s="15"/>
      <c r="DZH49" s="15"/>
      <c r="DZI49" s="15"/>
      <c r="DZJ49" s="15"/>
      <c r="DZK49" s="15"/>
      <c r="DZL49" s="15"/>
      <c r="DZM49" s="15"/>
      <c r="DZN49" s="15"/>
      <c r="DZO49" s="15"/>
      <c r="DZP49" s="15"/>
      <c r="DZQ49" s="15"/>
      <c r="DZR49" s="15"/>
      <c r="DZS49" s="15"/>
      <c r="DZT49" s="15"/>
      <c r="DZU49" s="15"/>
      <c r="DZV49" s="15"/>
      <c r="DZW49" s="15"/>
      <c r="DZX49" s="15"/>
      <c r="DZY49" s="15"/>
      <c r="DZZ49" s="15"/>
      <c r="EAA49" s="15"/>
      <c r="EAB49" s="15"/>
      <c r="EAC49" s="15"/>
      <c r="EAD49" s="15"/>
      <c r="EAE49" s="15"/>
      <c r="EAF49" s="15"/>
      <c r="EAG49" s="15"/>
      <c r="EAH49" s="15"/>
      <c r="EAI49" s="15"/>
      <c r="EAJ49" s="15"/>
      <c r="EAK49" s="15"/>
      <c r="EAL49" s="15"/>
      <c r="EAM49" s="15"/>
      <c r="EAN49" s="15"/>
      <c r="EAO49" s="15"/>
      <c r="EAP49" s="15"/>
      <c r="EAQ49" s="15"/>
      <c r="EAR49" s="15"/>
      <c r="EAS49" s="15"/>
      <c r="EAT49" s="15"/>
      <c r="EAU49" s="15"/>
      <c r="EAV49" s="15"/>
      <c r="EAW49" s="15"/>
      <c r="EAX49" s="15"/>
      <c r="EAY49" s="15"/>
      <c r="EAZ49" s="15"/>
      <c r="EBA49" s="15"/>
      <c r="EBB49" s="15"/>
      <c r="EBC49" s="15"/>
      <c r="EBD49" s="15"/>
      <c r="EBE49" s="15"/>
      <c r="EBF49" s="15"/>
      <c r="EBG49" s="15"/>
      <c r="EBH49" s="15"/>
      <c r="EBI49" s="15"/>
      <c r="EBJ49" s="15"/>
      <c r="EBK49" s="15"/>
      <c r="EBL49" s="15"/>
      <c r="EBM49" s="15"/>
      <c r="EBN49" s="15"/>
      <c r="EBO49" s="15"/>
      <c r="EBP49" s="15"/>
      <c r="EBQ49" s="15"/>
      <c r="EBR49" s="15"/>
      <c r="EBS49" s="15"/>
      <c r="EBT49" s="15"/>
      <c r="EBU49" s="15"/>
      <c r="EBV49" s="15"/>
      <c r="EBW49" s="15"/>
      <c r="EBX49" s="15"/>
      <c r="EBY49" s="15"/>
      <c r="EBZ49" s="15"/>
      <c r="ECA49" s="15"/>
      <c r="ECB49" s="15"/>
      <c r="ECC49" s="15"/>
      <c r="ECD49" s="15"/>
      <c r="ECE49" s="15"/>
      <c r="ECF49" s="15"/>
      <c r="ECG49" s="15"/>
      <c r="ECH49" s="15"/>
      <c r="ECI49" s="15"/>
      <c r="ECJ49" s="15"/>
      <c r="ECK49" s="15"/>
      <c r="ECL49" s="15"/>
      <c r="ECM49" s="15"/>
      <c r="ECN49" s="15"/>
      <c r="ECO49" s="15"/>
      <c r="ECP49" s="15"/>
      <c r="ECQ49" s="15"/>
      <c r="ECR49" s="15"/>
      <c r="ECS49" s="15"/>
      <c r="ECT49" s="15"/>
      <c r="ECU49" s="15"/>
      <c r="ECV49" s="15"/>
      <c r="ECW49" s="15"/>
      <c r="ECX49" s="15"/>
      <c r="ECY49" s="15"/>
      <c r="ECZ49" s="15"/>
      <c r="EDA49" s="15"/>
      <c r="EDB49" s="15"/>
      <c r="EDC49" s="15"/>
      <c r="EDD49" s="15"/>
      <c r="EDE49" s="15"/>
      <c r="EDF49" s="15"/>
      <c r="EDG49" s="15"/>
      <c r="EDH49" s="15"/>
      <c r="EDI49" s="15"/>
      <c r="EDJ49" s="15"/>
      <c r="EDK49" s="15"/>
      <c r="EDL49" s="15"/>
      <c r="EDM49" s="15"/>
      <c r="EDN49" s="15"/>
      <c r="EDO49" s="15"/>
      <c r="EDP49" s="15"/>
      <c r="EDQ49" s="15"/>
      <c r="EDR49" s="15"/>
      <c r="EDS49" s="15"/>
      <c r="EDT49" s="15"/>
      <c r="EDU49" s="15"/>
      <c r="EDV49" s="15"/>
      <c r="EDW49" s="15"/>
      <c r="EDX49" s="15"/>
      <c r="EDY49" s="15"/>
      <c r="EDZ49" s="15"/>
      <c r="EEA49" s="15"/>
      <c r="EEB49" s="15"/>
      <c r="EEC49" s="15"/>
      <c r="EED49" s="15"/>
      <c r="EEE49" s="15"/>
      <c r="EEF49" s="15"/>
      <c r="EEG49" s="15"/>
      <c r="EEH49" s="15"/>
      <c r="EEI49" s="15"/>
      <c r="EEJ49" s="15"/>
      <c r="EEK49" s="15"/>
      <c r="EEL49" s="15"/>
      <c r="EEM49" s="15"/>
      <c r="EEN49" s="15"/>
      <c r="EEO49" s="15"/>
      <c r="EEP49" s="15"/>
      <c r="EEQ49" s="15"/>
      <c r="EER49" s="15"/>
      <c r="EES49" s="15"/>
      <c r="EET49" s="15"/>
      <c r="EEU49" s="15"/>
      <c r="EEV49" s="15"/>
      <c r="EEW49" s="15"/>
      <c r="EEX49" s="15"/>
      <c r="EEY49" s="15"/>
      <c r="EEZ49" s="15"/>
      <c r="EFA49" s="15"/>
      <c r="EFB49" s="15"/>
      <c r="EFC49" s="15"/>
      <c r="EFD49" s="15"/>
      <c r="EFE49" s="15"/>
      <c r="EFF49" s="15"/>
      <c r="EFG49" s="15"/>
      <c r="EFH49" s="15"/>
      <c r="EFI49" s="15"/>
      <c r="EFJ49" s="15"/>
      <c r="EFK49" s="15"/>
      <c r="EFL49" s="15"/>
      <c r="EFM49" s="15"/>
      <c r="EFN49" s="15"/>
      <c r="EFO49" s="15"/>
      <c r="EFP49" s="15"/>
      <c r="EFQ49" s="15"/>
      <c r="EFR49" s="15"/>
      <c r="EFS49" s="15"/>
      <c r="EFT49" s="15"/>
      <c r="EFU49" s="15"/>
      <c r="EFV49" s="15"/>
      <c r="EFW49" s="15"/>
      <c r="EFX49" s="15"/>
      <c r="EFY49" s="15"/>
      <c r="EFZ49" s="15"/>
      <c r="EGA49" s="15"/>
      <c r="EGB49" s="15"/>
      <c r="EGC49" s="15"/>
      <c r="EGD49" s="15"/>
      <c r="EGE49" s="15"/>
      <c r="EGF49" s="15"/>
      <c r="EGG49" s="15"/>
      <c r="EGH49" s="15"/>
      <c r="EGI49" s="15"/>
      <c r="EGJ49" s="15"/>
      <c r="EGK49" s="15"/>
      <c r="EGL49" s="15"/>
      <c r="EGM49" s="15"/>
      <c r="EGN49" s="15"/>
      <c r="EGO49" s="15"/>
      <c r="EGP49" s="15"/>
      <c r="EGQ49" s="15"/>
      <c r="EGR49" s="15"/>
      <c r="EGS49" s="15"/>
      <c r="EGT49" s="15"/>
      <c r="EGU49" s="15"/>
      <c r="EGV49" s="15"/>
      <c r="EGW49" s="15"/>
      <c r="EGX49" s="15"/>
      <c r="EGY49" s="15"/>
      <c r="EGZ49" s="15"/>
      <c r="EHA49" s="15"/>
      <c r="EHB49" s="15"/>
      <c r="EHC49" s="15"/>
      <c r="EHD49" s="15"/>
      <c r="EHE49" s="15"/>
      <c r="EHF49" s="15"/>
      <c r="EHG49" s="15"/>
      <c r="EHH49" s="15"/>
      <c r="EHI49" s="15"/>
      <c r="EHJ49" s="15"/>
      <c r="EHK49" s="15"/>
      <c r="EHL49" s="15"/>
      <c r="EHM49" s="15"/>
      <c r="EHN49" s="15"/>
      <c r="EHO49" s="15"/>
      <c r="EHP49" s="15"/>
      <c r="EHQ49" s="15"/>
      <c r="EHR49" s="15"/>
      <c r="EHS49" s="15"/>
      <c r="EHT49" s="15"/>
      <c r="EHU49" s="15"/>
      <c r="EHV49" s="15"/>
      <c r="EHW49" s="15"/>
      <c r="EHX49" s="15"/>
      <c r="EHY49" s="15"/>
      <c r="EHZ49" s="15"/>
      <c r="EIA49" s="15"/>
      <c r="EIB49" s="15"/>
      <c r="EIC49" s="15"/>
      <c r="EID49" s="15"/>
      <c r="EIE49" s="15"/>
      <c r="EIF49" s="15"/>
      <c r="EIG49" s="15"/>
      <c r="EIH49" s="15"/>
      <c r="EII49" s="15"/>
      <c r="EIJ49" s="15"/>
      <c r="EIK49" s="15"/>
      <c r="EIL49" s="15"/>
      <c r="EIM49" s="15"/>
      <c r="EIN49" s="15"/>
      <c r="EIO49" s="15"/>
      <c r="EIP49" s="15"/>
      <c r="EIQ49" s="15"/>
      <c r="EIR49" s="15"/>
      <c r="EIS49" s="15"/>
      <c r="EIT49" s="15"/>
      <c r="EIU49" s="15"/>
      <c r="EIV49" s="15"/>
      <c r="EIW49" s="15"/>
      <c r="EIX49" s="15"/>
      <c r="EIY49" s="15"/>
      <c r="EIZ49" s="15"/>
      <c r="EJA49" s="15"/>
      <c r="EJB49" s="15"/>
      <c r="EJC49" s="15"/>
      <c r="EJD49" s="15"/>
      <c r="EJE49" s="15"/>
      <c r="EJF49" s="15"/>
      <c r="EJG49" s="15"/>
      <c r="EJH49" s="15"/>
      <c r="EJI49" s="15"/>
      <c r="EJJ49" s="15"/>
      <c r="EJK49" s="15"/>
      <c r="EJL49" s="15"/>
      <c r="EJM49" s="15"/>
      <c r="EJN49" s="15"/>
      <c r="EJO49" s="15"/>
      <c r="EJP49" s="15"/>
      <c r="EJQ49" s="15"/>
      <c r="EJR49" s="15"/>
      <c r="EJS49" s="15"/>
      <c r="EJT49" s="15"/>
      <c r="EJU49" s="15"/>
      <c r="EJV49" s="15"/>
      <c r="EJW49" s="15"/>
      <c r="EJX49" s="15"/>
      <c r="EJY49" s="15"/>
      <c r="EJZ49" s="15"/>
      <c r="EKA49" s="15"/>
      <c r="EKB49" s="15"/>
      <c r="EKC49" s="15"/>
      <c r="EKD49" s="15"/>
      <c r="EKE49" s="15"/>
      <c r="EKF49" s="15"/>
      <c r="EKG49" s="15"/>
      <c r="EKH49" s="15"/>
      <c r="EKI49" s="15"/>
      <c r="EKJ49" s="15"/>
      <c r="EKK49" s="15"/>
      <c r="EKL49" s="15"/>
      <c r="EKM49" s="15"/>
      <c r="EKN49" s="15"/>
      <c r="EKO49" s="15"/>
      <c r="EKP49" s="15"/>
      <c r="EKQ49" s="15"/>
      <c r="EKR49" s="15"/>
      <c r="EKS49" s="15"/>
      <c r="EKT49" s="15"/>
      <c r="EKU49" s="15"/>
      <c r="EKV49" s="15"/>
      <c r="EKW49" s="15"/>
      <c r="EKX49" s="15"/>
      <c r="EKY49" s="15"/>
      <c r="EKZ49" s="15"/>
      <c r="ELA49" s="15"/>
      <c r="ELB49" s="15"/>
      <c r="ELC49" s="15"/>
      <c r="ELD49" s="15"/>
      <c r="ELE49" s="15"/>
      <c r="ELF49" s="15"/>
      <c r="ELG49" s="15"/>
      <c r="ELH49" s="15"/>
      <c r="ELI49" s="15"/>
      <c r="ELJ49" s="15"/>
      <c r="ELK49" s="15"/>
      <c r="ELL49" s="15"/>
      <c r="ELM49" s="15"/>
      <c r="ELN49" s="15"/>
      <c r="ELO49" s="15"/>
      <c r="ELP49" s="15"/>
      <c r="ELQ49" s="15"/>
      <c r="ELR49" s="15"/>
      <c r="ELS49" s="15"/>
      <c r="ELT49" s="15"/>
      <c r="ELU49" s="15"/>
      <c r="ELV49" s="15"/>
      <c r="ELW49" s="15"/>
      <c r="ELX49" s="15"/>
      <c r="ELY49" s="15"/>
      <c r="ELZ49" s="15"/>
      <c r="EMA49" s="15"/>
      <c r="EMB49" s="15"/>
      <c r="EMC49" s="15"/>
      <c r="EMD49" s="15"/>
      <c r="EME49" s="15"/>
      <c r="EMF49" s="15"/>
      <c r="EMG49" s="15"/>
      <c r="EMH49" s="15"/>
      <c r="EMI49" s="15"/>
      <c r="EMJ49" s="15"/>
      <c r="EMK49" s="15"/>
      <c r="EML49" s="15"/>
      <c r="EMM49" s="15"/>
      <c r="EMN49" s="15"/>
      <c r="EMO49" s="15"/>
      <c r="EMP49" s="15"/>
      <c r="EMQ49" s="15"/>
      <c r="EMR49" s="15"/>
      <c r="EMS49" s="15"/>
      <c r="EMT49" s="15"/>
      <c r="EMU49" s="15"/>
      <c r="EMV49" s="15"/>
      <c r="EMW49" s="15"/>
      <c r="EMX49" s="15"/>
      <c r="EMY49" s="15"/>
      <c r="EMZ49" s="15"/>
      <c r="ENA49" s="15"/>
      <c r="ENB49" s="15"/>
      <c r="ENC49" s="15"/>
      <c r="END49" s="15"/>
      <c r="ENE49" s="15"/>
      <c r="ENF49" s="15"/>
      <c r="ENG49" s="15"/>
      <c r="ENH49" s="15"/>
      <c r="ENI49" s="15"/>
      <c r="ENJ49" s="15"/>
      <c r="ENK49" s="15"/>
      <c r="ENL49" s="15"/>
      <c r="ENM49" s="15"/>
      <c r="ENN49" s="15"/>
      <c r="ENO49" s="15"/>
      <c r="ENP49" s="15"/>
      <c r="ENQ49" s="15"/>
      <c r="ENR49" s="15"/>
      <c r="ENS49" s="15"/>
      <c r="ENT49" s="15"/>
      <c r="ENU49" s="15"/>
      <c r="ENV49" s="15"/>
      <c r="ENW49" s="15"/>
      <c r="ENX49" s="15"/>
      <c r="ENY49" s="15"/>
      <c r="ENZ49" s="15"/>
      <c r="EOA49" s="15"/>
      <c r="EOB49" s="15"/>
      <c r="EOC49" s="15"/>
      <c r="EOD49" s="15"/>
      <c r="EOE49" s="15"/>
      <c r="EOF49" s="15"/>
      <c r="EOG49" s="15"/>
      <c r="EOH49" s="15"/>
      <c r="EOI49" s="15"/>
      <c r="EOJ49" s="15"/>
      <c r="EOK49" s="15"/>
      <c r="EOL49" s="15"/>
      <c r="EOM49" s="15"/>
      <c r="EON49" s="15"/>
      <c r="EOO49" s="15"/>
      <c r="EOP49" s="15"/>
      <c r="EOQ49" s="15"/>
      <c r="EOR49" s="15"/>
      <c r="EOS49" s="15"/>
      <c r="EOT49" s="15"/>
      <c r="EOU49" s="15"/>
      <c r="EOV49" s="15"/>
      <c r="EOW49" s="15"/>
      <c r="EOX49" s="15"/>
      <c r="EOY49" s="15"/>
      <c r="EOZ49" s="15"/>
      <c r="EPA49" s="15"/>
      <c r="EPB49" s="15"/>
      <c r="EPC49" s="15"/>
      <c r="EPD49" s="15"/>
      <c r="EPE49" s="15"/>
      <c r="EPF49" s="15"/>
      <c r="EPG49" s="15"/>
      <c r="EPH49" s="15"/>
      <c r="EPI49" s="15"/>
      <c r="EPJ49" s="15"/>
      <c r="EPK49" s="15"/>
      <c r="EPL49" s="15"/>
      <c r="EPM49" s="15"/>
      <c r="EPN49" s="15"/>
      <c r="EPO49" s="15"/>
      <c r="EPP49" s="15"/>
      <c r="EPQ49" s="15"/>
      <c r="EPR49" s="15"/>
      <c r="EPS49" s="15"/>
      <c r="EPT49" s="15"/>
      <c r="EPU49" s="15"/>
      <c r="EPV49" s="15"/>
      <c r="EPW49" s="15"/>
      <c r="EPX49" s="15"/>
      <c r="EPY49" s="15"/>
      <c r="EPZ49" s="15"/>
      <c r="EQA49" s="15"/>
      <c r="EQB49" s="15"/>
      <c r="EQC49" s="15"/>
      <c r="EQD49" s="15"/>
      <c r="EQE49" s="15"/>
      <c r="EQF49" s="15"/>
      <c r="EQG49" s="15"/>
      <c r="EQH49" s="15"/>
      <c r="EQI49" s="15"/>
      <c r="EQJ49" s="15"/>
      <c r="EQK49" s="15"/>
      <c r="EQL49" s="15"/>
      <c r="EQM49" s="15"/>
      <c r="EQN49" s="15"/>
      <c r="EQO49" s="15"/>
      <c r="EQP49" s="15"/>
      <c r="EQQ49" s="15"/>
      <c r="EQR49" s="15"/>
      <c r="EQS49" s="15"/>
      <c r="EQT49" s="15"/>
      <c r="EQU49" s="15"/>
      <c r="EQV49" s="15"/>
      <c r="EQW49" s="15"/>
      <c r="EQX49" s="15"/>
      <c r="EQY49" s="15"/>
      <c r="EQZ49" s="15"/>
      <c r="ERA49" s="15"/>
      <c r="ERB49" s="15"/>
      <c r="ERC49" s="15"/>
      <c r="ERD49" s="15"/>
      <c r="ERE49" s="15"/>
      <c r="ERF49" s="15"/>
      <c r="ERG49" s="15"/>
      <c r="ERH49" s="15"/>
      <c r="ERI49" s="15"/>
      <c r="ERJ49" s="15"/>
      <c r="ERK49" s="15"/>
      <c r="ERL49" s="15"/>
      <c r="ERM49" s="15"/>
      <c r="ERN49" s="15"/>
      <c r="ERO49" s="15"/>
      <c r="ERP49" s="15"/>
      <c r="ERQ49" s="15"/>
      <c r="ERR49" s="15"/>
      <c r="ERS49" s="15"/>
      <c r="ERT49" s="15"/>
      <c r="ERU49" s="15"/>
      <c r="ERV49" s="15"/>
      <c r="ERW49" s="15"/>
      <c r="ERX49" s="15"/>
      <c r="ERY49" s="15"/>
      <c r="ERZ49" s="15"/>
      <c r="ESA49" s="15"/>
      <c r="ESB49" s="15"/>
      <c r="ESC49" s="15"/>
      <c r="ESD49" s="15"/>
      <c r="ESE49" s="15"/>
      <c r="ESF49" s="15"/>
      <c r="ESG49" s="15"/>
      <c r="ESH49" s="15"/>
      <c r="ESI49" s="15"/>
      <c r="ESJ49" s="15"/>
      <c r="ESK49" s="15"/>
      <c r="ESL49" s="15"/>
      <c r="ESM49" s="15"/>
      <c r="ESN49" s="15"/>
      <c r="ESO49" s="15"/>
      <c r="ESP49" s="15"/>
      <c r="ESQ49" s="15"/>
      <c r="ESR49" s="15"/>
      <c r="ESS49" s="15"/>
      <c r="EST49" s="15"/>
      <c r="ESU49" s="15"/>
      <c r="ESV49" s="15"/>
      <c r="ESW49" s="15"/>
      <c r="ESX49" s="15"/>
      <c r="ESY49" s="15"/>
      <c r="ESZ49" s="15"/>
      <c r="ETA49" s="15"/>
      <c r="ETB49" s="15"/>
      <c r="ETC49" s="15"/>
      <c r="ETD49" s="15"/>
      <c r="ETE49" s="15"/>
      <c r="ETF49" s="15"/>
      <c r="ETG49" s="15"/>
      <c r="ETH49" s="15"/>
      <c r="ETI49" s="15"/>
      <c r="ETJ49" s="15"/>
      <c r="ETK49" s="15"/>
      <c r="ETL49" s="15"/>
      <c r="ETM49" s="15"/>
      <c r="ETN49" s="15"/>
      <c r="ETO49" s="15"/>
      <c r="ETP49" s="15"/>
      <c r="ETQ49" s="15"/>
      <c r="ETR49" s="15"/>
      <c r="ETS49" s="15"/>
      <c r="ETT49" s="15"/>
      <c r="ETU49" s="15"/>
      <c r="ETV49" s="15"/>
      <c r="ETW49" s="15"/>
      <c r="ETX49" s="15"/>
      <c r="ETY49" s="15"/>
      <c r="ETZ49" s="15"/>
      <c r="EUA49" s="15"/>
      <c r="EUB49" s="15"/>
      <c r="EUC49" s="15"/>
      <c r="EUD49" s="15"/>
      <c r="EUE49" s="15"/>
      <c r="EUF49" s="15"/>
      <c r="EUG49" s="15"/>
      <c r="EUH49" s="15"/>
      <c r="EUI49" s="15"/>
      <c r="EUJ49" s="15"/>
      <c r="EUK49" s="15"/>
      <c r="EUL49" s="15"/>
      <c r="EUM49" s="15"/>
      <c r="EUN49" s="15"/>
      <c r="EUO49" s="15"/>
      <c r="EUP49" s="15"/>
      <c r="EUQ49" s="15"/>
      <c r="EUR49" s="15"/>
      <c r="EUS49" s="15"/>
      <c r="EUT49" s="15"/>
      <c r="EUU49" s="15"/>
      <c r="EUV49" s="15"/>
      <c r="EUW49" s="15"/>
      <c r="EUX49" s="15"/>
      <c r="EUY49" s="15"/>
      <c r="EUZ49" s="15"/>
      <c r="EVA49" s="15"/>
      <c r="EVB49" s="15"/>
      <c r="EVC49" s="15"/>
      <c r="EVD49" s="15"/>
      <c r="EVE49" s="15"/>
      <c r="EVF49" s="15"/>
      <c r="EVG49" s="15"/>
      <c r="EVH49" s="15"/>
      <c r="EVI49" s="15"/>
      <c r="EVJ49" s="15"/>
      <c r="EVK49" s="15"/>
      <c r="EVL49" s="15"/>
      <c r="EVM49" s="15"/>
      <c r="EVN49" s="15"/>
      <c r="EVO49" s="15"/>
      <c r="EVP49" s="15"/>
      <c r="EVQ49" s="15"/>
      <c r="EVR49" s="15"/>
      <c r="EVS49" s="15"/>
      <c r="EVT49" s="15"/>
      <c r="EVU49" s="15"/>
      <c r="EVV49" s="15"/>
      <c r="EVW49" s="15"/>
      <c r="EVX49" s="15"/>
      <c r="EVY49" s="15"/>
      <c r="EVZ49" s="15"/>
      <c r="EWA49" s="15"/>
      <c r="EWB49" s="15"/>
      <c r="EWC49" s="15"/>
      <c r="EWD49" s="15"/>
      <c r="EWE49" s="15"/>
      <c r="EWF49" s="15"/>
      <c r="EWG49" s="15"/>
      <c r="EWH49" s="15"/>
      <c r="EWI49" s="15"/>
      <c r="EWJ49" s="15"/>
      <c r="EWK49" s="15"/>
      <c r="EWL49" s="15"/>
      <c r="EWM49" s="15"/>
      <c r="EWN49" s="15"/>
      <c r="EWO49" s="15"/>
      <c r="EWP49" s="15"/>
      <c r="EWQ49" s="15"/>
      <c r="EWR49" s="15"/>
      <c r="EWS49" s="15"/>
      <c r="EWT49" s="15"/>
      <c r="EWU49" s="15"/>
      <c r="EWV49" s="15"/>
      <c r="EWW49" s="15"/>
      <c r="EWX49" s="15"/>
      <c r="EWY49" s="15"/>
      <c r="EWZ49" s="15"/>
      <c r="EXA49" s="15"/>
      <c r="EXB49" s="15"/>
      <c r="EXC49" s="15"/>
      <c r="EXD49" s="15"/>
      <c r="EXE49" s="15"/>
      <c r="EXF49" s="15"/>
      <c r="EXG49" s="15"/>
      <c r="EXH49" s="15"/>
      <c r="EXI49" s="15"/>
      <c r="EXJ49" s="15"/>
      <c r="EXK49" s="15"/>
      <c r="EXL49" s="15"/>
      <c r="EXM49" s="15"/>
      <c r="EXN49" s="15"/>
      <c r="EXO49" s="15"/>
      <c r="EXP49" s="15"/>
      <c r="EXQ49" s="15"/>
      <c r="EXR49" s="15"/>
      <c r="EXS49" s="15"/>
      <c r="EXT49" s="15"/>
      <c r="EXU49" s="15"/>
      <c r="EXV49" s="15"/>
      <c r="EXW49" s="15"/>
      <c r="EXX49" s="15"/>
      <c r="EXY49" s="15"/>
      <c r="EXZ49" s="15"/>
      <c r="EYA49" s="15"/>
      <c r="EYB49" s="15"/>
      <c r="EYC49" s="15"/>
      <c r="EYD49" s="15"/>
      <c r="EYE49" s="15"/>
      <c r="EYF49" s="15"/>
      <c r="EYG49" s="15"/>
      <c r="EYH49" s="15"/>
      <c r="EYI49" s="15"/>
      <c r="EYJ49" s="15"/>
      <c r="EYK49" s="15"/>
      <c r="EYL49" s="15"/>
      <c r="EYM49" s="15"/>
      <c r="EYN49" s="15"/>
      <c r="EYO49" s="15"/>
      <c r="EYP49" s="15"/>
      <c r="EYQ49" s="15"/>
      <c r="EYR49" s="15"/>
      <c r="EYS49" s="15"/>
      <c r="EYT49" s="15"/>
      <c r="EYU49" s="15"/>
      <c r="EYV49" s="15"/>
      <c r="EYW49" s="15"/>
      <c r="EYX49" s="15"/>
      <c r="EYY49" s="15"/>
      <c r="EYZ49" s="15"/>
      <c r="EZA49" s="15"/>
      <c r="EZB49" s="15"/>
      <c r="EZC49" s="15"/>
      <c r="EZD49" s="15"/>
      <c r="EZE49" s="15"/>
      <c r="EZF49" s="15"/>
      <c r="EZG49" s="15"/>
      <c r="EZH49" s="15"/>
      <c r="EZI49" s="15"/>
      <c r="EZJ49" s="15"/>
      <c r="EZK49" s="15"/>
      <c r="EZL49" s="15"/>
      <c r="EZM49" s="15"/>
      <c r="EZN49" s="15"/>
      <c r="EZO49" s="15"/>
      <c r="EZP49" s="15"/>
      <c r="EZQ49" s="15"/>
      <c r="EZR49" s="15"/>
      <c r="EZS49" s="15"/>
      <c r="EZT49" s="15"/>
      <c r="EZU49" s="15"/>
      <c r="EZV49" s="15"/>
      <c r="EZW49" s="15"/>
      <c r="EZX49" s="15"/>
      <c r="EZY49" s="15"/>
      <c r="EZZ49" s="15"/>
      <c r="FAA49" s="15"/>
      <c r="FAB49" s="15"/>
      <c r="FAC49" s="15"/>
      <c r="FAD49" s="15"/>
      <c r="FAE49" s="15"/>
      <c r="FAF49" s="15"/>
      <c r="FAG49" s="15"/>
      <c r="FAH49" s="15"/>
      <c r="FAI49" s="15"/>
      <c r="FAJ49" s="15"/>
      <c r="FAK49" s="15"/>
      <c r="FAL49" s="15"/>
      <c r="FAM49" s="15"/>
      <c r="FAN49" s="15"/>
      <c r="FAO49" s="15"/>
      <c r="FAP49" s="15"/>
      <c r="FAQ49" s="15"/>
      <c r="FAR49" s="15"/>
      <c r="FAS49" s="15"/>
      <c r="FAT49" s="15"/>
      <c r="FAU49" s="15"/>
      <c r="FAV49" s="15"/>
      <c r="FAW49" s="15"/>
      <c r="FAX49" s="15"/>
      <c r="FAY49" s="15"/>
      <c r="FAZ49" s="15"/>
      <c r="FBA49" s="15"/>
      <c r="FBB49" s="15"/>
      <c r="FBC49" s="15"/>
      <c r="FBD49" s="15"/>
      <c r="FBE49" s="15"/>
      <c r="FBF49" s="15"/>
      <c r="FBG49" s="15"/>
      <c r="FBH49" s="15"/>
      <c r="FBI49" s="15"/>
      <c r="FBJ49" s="15"/>
      <c r="FBK49" s="15"/>
      <c r="FBL49" s="15"/>
      <c r="FBM49" s="15"/>
      <c r="FBN49" s="15"/>
      <c r="FBO49" s="15"/>
      <c r="FBP49" s="15"/>
      <c r="FBQ49" s="15"/>
      <c r="FBR49" s="15"/>
      <c r="FBS49" s="15"/>
      <c r="FBT49" s="15"/>
      <c r="FBU49" s="15"/>
      <c r="FBV49" s="15"/>
      <c r="FBW49" s="15"/>
      <c r="FBX49" s="15"/>
      <c r="FBY49" s="15"/>
      <c r="FBZ49" s="15"/>
      <c r="FCA49" s="15"/>
      <c r="FCB49" s="15"/>
      <c r="FCC49" s="15"/>
      <c r="FCD49" s="15"/>
      <c r="FCE49" s="15"/>
      <c r="FCF49" s="15"/>
      <c r="FCG49" s="15"/>
      <c r="FCH49" s="15"/>
      <c r="FCI49" s="15"/>
      <c r="FCJ49" s="15"/>
      <c r="FCK49" s="15"/>
      <c r="FCL49" s="15"/>
      <c r="FCM49" s="15"/>
      <c r="FCN49" s="15"/>
      <c r="FCO49" s="15"/>
      <c r="FCP49" s="15"/>
      <c r="FCQ49" s="15"/>
      <c r="FCR49" s="15"/>
      <c r="FCS49" s="15"/>
      <c r="FCT49" s="15"/>
      <c r="FCU49" s="15"/>
      <c r="FCV49" s="15"/>
      <c r="FCW49" s="15"/>
      <c r="FCX49" s="15"/>
      <c r="FCY49" s="15"/>
      <c r="FCZ49" s="15"/>
      <c r="FDA49" s="15"/>
      <c r="FDB49" s="15"/>
      <c r="FDC49" s="15"/>
      <c r="FDD49" s="15"/>
      <c r="FDE49" s="15"/>
      <c r="FDF49" s="15"/>
      <c r="FDG49" s="15"/>
      <c r="FDH49" s="15"/>
      <c r="FDI49" s="15"/>
      <c r="FDJ49" s="15"/>
      <c r="FDK49" s="15"/>
      <c r="FDL49" s="15"/>
      <c r="FDM49" s="15"/>
      <c r="FDN49" s="15"/>
      <c r="FDO49" s="15"/>
      <c r="FDP49" s="15"/>
      <c r="FDQ49" s="15"/>
      <c r="FDR49" s="15"/>
      <c r="FDS49" s="15"/>
      <c r="FDT49" s="15"/>
      <c r="FDU49" s="15"/>
      <c r="FDV49" s="15"/>
      <c r="FDW49" s="15"/>
      <c r="FDX49" s="15"/>
      <c r="FDY49" s="15"/>
      <c r="FDZ49" s="15"/>
      <c r="FEA49" s="15"/>
      <c r="FEB49" s="15"/>
      <c r="FEC49" s="15"/>
      <c r="FED49" s="15"/>
      <c r="FEE49" s="15"/>
      <c r="FEF49" s="15"/>
      <c r="FEG49" s="15"/>
      <c r="FEH49" s="15"/>
      <c r="FEI49" s="15"/>
      <c r="FEJ49" s="15"/>
      <c r="FEK49" s="15"/>
      <c r="FEL49" s="15"/>
      <c r="FEM49" s="15"/>
      <c r="FEN49" s="15"/>
      <c r="FEO49" s="15"/>
      <c r="FEP49" s="15"/>
      <c r="FEQ49" s="15"/>
      <c r="FER49" s="15"/>
      <c r="FES49" s="15"/>
      <c r="FET49" s="15"/>
      <c r="FEU49" s="15"/>
      <c r="FEV49" s="15"/>
      <c r="FEW49" s="15"/>
      <c r="FEX49" s="15"/>
      <c r="FEY49" s="15"/>
      <c r="FEZ49" s="15"/>
      <c r="FFA49" s="15"/>
      <c r="FFB49" s="15"/>
      <c r="FFC49" s="15"/>
      <c r="FFD49" s="15"/>
      <c r="FFE49" s="15"/>
      <c r="FFF49" s="15"/>
      <c r="FFG49" s="15"/>
      <c r="FFH49" s="15"/>
      <c r="FFI49" s="15"/>
      <c r="FFJ49" s="15"/>
      <c r="FFK49" s="15"/>
      <c r="FFL49" s="15"/>
      <c r="FFM49" s="15"/>
      <c r="FFN49" s="15"/>
      <c r="FFO49" s="15"/>
      <c r="FFP49" s="15"/>
      <c r="FFQ49" s="15"/>
      <c r="FFR49" s="15"/>
      <c r="FFS49" s="15"/>
      <c r="FFT49" s="15"/>
      <c r="FFU49" s="15"/>
      <c r="FFV49" s="15"/>
      <c r="FFW49" s="15"/>
      <c r="FFX49" s="15"/>
      <c r="FFY49" s="15"/>
      <c r="FFZ49" s="15"/>
      <c r="FGA49" s="15"/>
      <c r="FGB49" s="15"/>
      <c r="FGC49" s="15"/>
      <c r="FGD49" s="15"/>
      <c r="FGE49" s="15"/>
      <c r="FGF49" s="15"/>
      <c r="FGG49" s="15"/>
      <c r="FGH49" s="15"/>
      <c r="FGI49" s="15"/>
      <c r="FGJ49" s="15"/>
      <c r="FGK49" s="15"/>
      <c r="FGL49" s="15"/>
      <c r="FGM49" s="15"/>
      <c r="FGN49" s="15"/>
      <c r="FGO49" s="15"/>
      <c r="FGP49" s="15"/>
      <c r="FGQ49" s="15"/>
      <c r="FGR49" s="15"/>
      <c r="FGS49" s="15"/>
      <c r="FGT49" s="15"/>
      <c r="FGU49" s="15"/>
      <c r="FGV49" s="15"/>
      <c r="FGW49" s="15"/>
      <c r="FGX49" s="15"/>
      <c r="FGY49" s="15"/>
      <c r="FGZ49" s="15"/>
      <c r="FHA49" s="15"/>
      <c r="FHB49" s="15"/>
      <c r="FHC49" s="15"/>
      <c r="FHD49" s="15"/>
      <c r="FHE49" s="15"/>
      <c r="FHF49" s="15"/>
      <c r="FHG49" s="15"/>
      <c r="FHH49" s="15"/>
      <c r="FHI49" s="15"/>
      <c r="FHJ49" s="15"/>
      <c r="FHK49" s="15"/>
      <c r="FHL49" s="15"/>
      <c r="FHM49" s="15"/>
      <c r="FHN49" s="15"/>
      <c r="FHO49" s="15"/>
      <c r="FHP49" s="15"/>
      <c r="FHQ49" s="15"/>
      <c r="FHR49" s="15"/>
      <c r="FHS49" s="15"/>
      <c r="FHT49" s="15"/>
      <c r="FHU49" s="15"/>
      <c r="FHV49" s="15"/>
      <c r="FHW49" s="15"/>
      <c r="FHX49" s="15"/>
      <c r="FHY49" s="15"/>
      <c r="FHZ49" s="15"/>
      <c r="FIA49" s="15"/>
      <c r="FIB49" s="15"/>
      <c r="FIC49" s="15"/>
      <c r="FID49" s="15"/>
      <c r="FIE49" s="15"/>
      <c r="FIF49" s="15"/>
      <c r="FIG49" s="15"/>
      <c r="FIH49" s="15"/>
      <c r="FII49" s="15"/>
      <c r="FIJ49" s="15"/>
      <c r="FIK49" s="15"/>
      <c r="FIL49" s="15"/>
      <c r="FIM49" s="15"/>
      <c r="FIN49" s="15"/>
      <c r="FIO49" s="15"/>
      <c r="FIP49" s="15"/>
      <c r="FIQ49" s="15"/>
      <c r="FIR49" s="15"/>
      <c r="FIS49" s="15"/>
      <c r="FIT49" s="15"/>
      <c r="FIU49" s="15"/>
      <c r="FIV49" s="15"/>
      <c r="FIW49" s="15"/>
      <c r="FIX49" s="15"/>
      <c r="FIY49" s="15"/>
      <c r="FIZ49" s="15"/>
      <c r="FJA49" s="15"/>
      <c r="FJB49" s="15"/>
      <c r="FJC49" s="15"/>
      <c r="FJD49" s="15"/>
      <c r="FJE49" s="15"/>
      <c r="FJF49" s="15"/>
      <c r="FJG49" s="15"/>
      <c r="FJH49" s="15"/>
      <c r="FJI49" s="15"/>
      <c r="FJJ49" s="15"/>
      <c r="FJK49" s="15"/>
      <c r="FJL49" s="15"/>
      <c r="FJM49" s="15"/>
      <c r="FJN49" s="15"/>
      <c r="FJO49" s="15"/>
      <c r="FJP49" s="15"/>
      <c r="FJQ49" s="15"/>
      <c r="FJR49" s="15"/>
      <c r="FJS49" s="15"/>
      <c r="FJT49" s="15"/>
      <c r="FJU49" s="15"/>
      <c r="FJV49" s="15"/>
      <c r="FJW49" s="15"/>
      <c r="FJX49" s="15"/>
      <c r="FJY49" s="15"/>
      <c r="FJZ49" s="15"/>
      <c r="FKA49" s="15"/>
      <c r="FKB49" s="15"/>
      <c r="FKC49" s="15"/>
      <c r="FKD49" s="15"/>
      <c r="FKE49" s="15"/>
      <c r="FKF49" s="15"/>
      <c r="FKG49" s="15"/>
      <c r="FKH49" s="15"/>
      <c r="FKI49" s="15"/>
      <c r="FKJ49" s="15"/>
      <c r="FKK49" s="15"/>
      <c r="FKL49" s="15"/>
      <c r="FKM49" s="15"/>
      <c r="FKN49" s="15"/>
      <c r="FKO49" s="15"/>
      <c r="FKP49" s="15"/>
      <c r="FKQ49" s="15"/>
      <c r="FKR49" s="15"/>
      <c r="FKS49" s="15"/>
      <c r="FKT49" s="15"/>
      <c r="FKU49" s="15"/>
      <c r="FKV49" s="15"/>
      <c r="FKW49" s="15"/>
      <c r="FKX49" s="15"/>
      <c r="FKY49" s="15"/>
      <c r="FKZ49" s="15"/>
      <c r="FLA49" s="15"/>
      <c r="FLB49" s="15"/>
      <c r="FLC49" s="15"/>
      <c r="FLD49" s="15"/>
      <c r="FLE49" s="15"/>
      <c r="FLF49" s="15"/>
      <c r="FLG49" s="15"/>
      <c r="FLH49" s="15"/>
      <c r="FLI49" s="15"/>
      <c r="FLJ49" s="15"/>
      <c r="FLK49" s="15"/>
      <c r="FLL49" s="15"/>
      <c r="FLM49" s="15"/>
      <c r="FLN49" s="15"/>
      <c r="FLO49" s="15"/>
      <c r="FLP49" s="15"/>
      <c r="FLQ49" s="15"/>
      <c r="FLR49" s="15"/>
      <c r="FLS49" s="15"/>
      <c r="FLT49" s="15"/>
      <c r="FLU49" s="15"/>
      <c r="FLV49" s="15"/>
      <c r="FLW49" s="15"/>
      <c r="FLX49" s="15"/>
      <c r="FLY49" s="15"/>
      <c r="FLZ49" s="15"/>
      <c r="FMA49" s="15"/>
      <c r="FMB49" s="15"/>
      <c r="FMC49" s="15"/>
      <c r="FMD49" s="15"/>
      <c r="FME49" s="15"/>
      <c r="FMF49" s="15"/>
      <c r="FMG49" s="15"/>
      <c r="FMH49" s="15"/>
      <c r="FMI49" s="15"/>
      <c r="FMJ49" s="15"/>
      <c r="FMK49" s="15"/>
      <c r="FML49" s="15"/>
      <c r="FMM49" s="15"/>
      <c r="FMN49" s="15"/>
      <c r="FMO49" s="15"/>
      <c r="FMP49" s="15"/>
      <c r="FMQ49" s="15"/>
      <c r="FMR49" s="15"/>
      <c r="FMS49" s="15"/>
      <c r="FMT49" s="15"/>
      <c r="FMU49" s="15"/>
      <c r="FMV49" s="15"/>
      <c r="FMW49" s="15"/>
      <c r="FMX49" s="15"/>
      <c r="FMY49" s="15"/>
      <c r="FMZ49" s="15"/>
      <c r="FNA49" s="15"/>
      <c r="FNB49" s="15"/>
      <c r="FNC49" s="15"/>
      <c r="FND49" s="15"/>
      <c r="FNE49" s="15"/>
      <c r="FNF49" s="15"/>
      <c r="FNG49" s="15"/>
      <c r="FNH49" s="15"/>
      <c r="FNI49" s="15"/>
      <c r="FNJ49" s="15"/>
      <c r="FNK49" s="15"/>
      <c r="FNL49" s="15"/>
      <c r="FNM49" s="15"/>
      <c r="FNN49" s="15"/>
      <c r="FNO49" s="15"/>
      <c r="FNP49" s="15"/>
      <c r="FNQ49" s="15"/>
      <c r="FNR49" s="15"/>
      <c r="FNS49" s="15"/>
      <c r="FNT49" s="15"/>
      <c r="FNU49" s="15"/>
      <c r="FNV49" s="15"/>
      <c r="FNW49" s="15"/>
      <c r="FNX49" s="15"/>
      <c r="FNY49" s="15"/>
      <c r="FNZ49" s="15"/>
      <c r="FOA49" s="15"/>
      <c r="FOB49" s="15"/>
      <c r="FOC49" s="15"/>
      <c r="FOD49" s="15"/>
      <c r="FOE49" s="15"/>
      <c r="FOF49" s="15"/>
      <c r="FOG49" s="15"/>
      <c r="FOH49" s="15"/>
      <c r="FOI49" s="15"/>
      <c r="FOJ49" s="15"/>
      <c r="FOK49" s="15"/>
      <c r="FOL49" s="15"/>
      <c r="FOM49" s="15"/>
      <c r="FON49" s="15"/>
      <c r="FOO49" s="15"/>
      <c r="FOP49" s="15"/>
      <c r="FOQ49" s="15"/>
      <c r="FOR49" s="15"/>
      <c r="FOS49" s="15"/>
      <c r="FOT49" s="15"/>
      <c r="FOU49" s="15"/>
      <c r="FOV49" s="15"/>
      <c r="FOW49" s="15"/>
      <c r="FOX49" s="15"/>
      <c r="FOY49" s="15"/>
      <c r="FOZ49" s="15"/>
      <c r="FPA49" s="15"/>
      <c r="FPB49" s="15"/>
      <c r="FPC49" s="15"/>
      <c r="FPD49" s="15"/>
      <c r="FPE49" s="15"/>
      <c r="FPF49" s="15"/>
      <c r="FPG49" s="15"/>
      <c r="FPH49" s="15"/>
      <c r="FPI49" s="15"/>
      <c r="FPJ49" s="15"/>
      <c r="FPK49" s="15"/>
      <c r="FPL49" s="15"/>
      <c r="FPM49" s="15"/>
      <c r="FPN49" s="15"/>
      <c r="FPO49" s="15"/>
      <c r="FPP49" s="15"/>
      <c r="FPQ49" s="15"/>
      <c r="FPR49" s="15"/>
      <c r="FPS49" s="15"/>
      <c r="FPT49" s="15"/>
      <c r="FPU49" s="15"/>
      <c r="FPV49" s="15"/>
      <c r="FPW49" s="15"/>
      <c r="FPX49" s="15"/>
      <c r="FPY49" s="15"/>
      <c r="FPZ49" s="15"/>
      <c r="FQA49" s="15"/>
      <c r="FQB49" s="15"/>
      <c r="FQC49" s="15"/>
      <c r="FQD49" s="15"/>
      <c r="FQE49" s="15"/>
      <c r="FQF49" s="15"/>
      <c r="FQG49" s="15"/>
      <c r="FQH49" s="15"/>
      <c r="FQI49" s="15"/>
      <c r="FQJ49" s="15"/>
      <c r="FQK49" s="15"/>
      <c r="FQL49" s="15"/>
      <c r="FQM49" s="15"/>
      <c r="FQN49" s="15"/>
      <c r="FQO49" s="15"/>
      <c r="FQP49" s="15"/>
      <c r="FQQ49" s="15"/>
      <c r="FQR49" s="15"/>
      <c r="FQS49" s="15"/>
      <c r="FQT49" s="15"/>
      <c r="FQU49" s="15"/>
      <c r="FQV49" s="15"/>
      <c r="FQW49" s="15"/>
      <c r="FQX49" s="15"/>
      <c r="FQY49" s="15"/>
      <c r="FQZ49" s="15"/>
      <c r="FRA49" s="15"/>
      <c r="FRB49" s="15"/>
      <c r="FRC49" s="15"/>
      <c r="FRD49" s="15"/>
      <c r="FRE49" s="15"/>
      <c r="FRF49" s="15"/>
      <c r="FRG49" s="15"/>
      <c r="FRH49" s="15"/>
      <c r="FRI49" s="15"/>
      <c r="FRJ49" s="15"/>
      <c r="FRK49" s="15"/>
      <c r="FRL49" s="15"/>
      <c r="FRM49" s="15"/>
      <c r="FRN49" s="15"/>
      <c r="FRO49" s="15"/>
      <c r="FRP49" s="15"/>
      <c r="FRQ49" s="15"/>
      <c r="FRR49" s="15"/>
      <c r="FRS49" s="15"/>
      <c r="FRT49" s="15"/>
      <c r="FRU49" s="15"/>
      <c r="FRV49" s="15"/>
      <c r="FRW49" s="15"/>
      <c r="FRX49" s="15"/>
      <c r="FRY49" s="15"/>
      <c r="FRZ49" s="15"/>
      <c r="FSA49" s="15"/>
    </row>
    <row r="50" spans="1:4551" x14ac:dyDescent="0.25">
      <c r="A50" s="307"/>
      <c r="B50" s="307" t="s">
        <v>188</v>
      </c>
    </row>
    <row r="51" spans="1:4551" s="17" customFormat="1" ht="21" x14ac:dyDescent="0.25">
      <c r="A51" s="122"/>
      <c r="B51" s="305" t="s">
        <v>113</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c r="IX51" s="15"/>
      <c r="IY51" s="15"/>
      <c r="IZ51" s="15"/>
      <c r="JA51" s="15"/>
      <c r="JB51" s="15"/>
      <c r="JC51" s="15"/>
      <c r="JD51" s="15"/>
      <c r="JE51" s="15"/>
      <c r="JF51" s="15"/>
      <c r="JG51" s="15"/>
      <c r="JH51" s="15"/>
      <c r="JI51" s="15"/>
      <c r="JJ51" s="15"/>
      <c r="JK51" s="15"/>
      <c r="JL51" s="15"/>
      <c r="JM51" s="15"/>
      <c r="JN51" s="15"/>
      <c r="JO51" s="15"/>
      <c r="JP51" s="15"/>
      <c r="JQ51" s="15"/>
      <c r="JR51" s="15"/>
      <c r="JS51" s="15"/>
      <c r="JT51" s="15"/>
      <c r="JU51" s="15"/>
      <c r="JV51" s="15"/>
      <c r="JW51" s="15"/>
      <c r="JX51" s="15"/>
      <c r="JY51" s="15"/>
      <c r="JZ51" s="15"/>
      <c r="KA51" s="15"/>
      <c r="KB51" s="15"/>
      <c r="KC51" s="15"/>
      <c r="KD51" s="15"/>
      <c r="KE51" s="15"/>
      <c r="KF51" s="15"/>
      <c r="KG51" s="15"/>
      <c r="KH51" s="15"/>
      <c r="KI51" s="15"/>
      <c r="KJ51" s="15"/>
      <c r="KK51" s="15"/>
      <c r="KL51" s="15"/>
      <c r="KM51" s="15"/>
      <c r="KN51" s="15"/>
      <c r="KO51" s="15"/>
      <c r="KP51" s="15"/>
      <c r="KQ51" s="15"/>
      <c r="KR51" s="15"/>
      <c r="KS51" s="15"/>
      <c r="KT51" s="15"/>
      <c r="KU51" s="15"/>
      <c r="KV51" s="15"/>
      <c r="KW51" s="15"/>
      <c r="KX51" s="15"/>
      <c r="KY51" s="15"/>
      <c r="KZ51" s="15"/>
      <c r="LA51" s="15"/>
      <c r="LB51" s="15"/>
      <c r="LC51" s="15"/>
      <c r="LD51" s="15"/>
      <c r="LE51" s="15"/>
      <c r="LF51" s="15"/>
      <c r="LG51" s="15"/>
      <c r="LH51" s="15"/>
      <c r="LI51" s="15"/>
      <c r="LJ51" s="15"/>
      <c r="LK51" s="15"/>
      <c r="LL51" s="15"/>
      <c r="LM51" s="15"/>
      <c r="LN51" s="15"/>
      <c r="LO51" s="15"/>
      <c r="LP51" s="15"/>
      <c r="LQ51" s="15"/>
      <c r="LR51" s="15"/>
      <c r="LS51" s="15"/>
      <c r="LT51" s="15"/>
      <c r="LU51" s="15"/>
      <c r="LV51" s="15"/>
      <c r="LW51" s="15"/>
      <c r="LX51" s="15"/>
      <c r="LY51" s="15"/>
      <c r="LZ51" s="15"/>
      <c r="MA51" s="15"/>
      <c r="MB51" s="15"/>
      <c r="MC51" s="15"/>
      <c r="MD51" s="15"/>
      <c r="ME51" s="15"/>
      <c r="MF51" s="15"/>
      <c r="MG51" s="15"/>
      <c r="MH51" s="15"/>
      <c r="MI51" s="15"/>
      <c r="MJ51" s="15"/>
      <c r="MK51" s="15"/>
      <c r="ML51" s="15"/>
      <c r="MM51" s="15"/>
      <c r="MN51" s="15"/>
      <c r="MO51" s="15"/>
      <c r="MP51" s="15"/>
      <c r="MQ51" s="15"/>
      <c r="MR51" s="15"/>
      <c r="MS51" s="15"/>
      <c r="MT51" s="15"/>
      <c r="MU51" s="15"/>
      <c r="MV51" s="15"/>
      <c r="MW51" s="15"/>
      <c r="MX51" s="15"/>
      <c r="MY51" s="15"/>
      <c r="MZ51" s="15"/>
      <c r="NA51" s="15"/>
      <c r="NB51" s="15"/>
      <c r="NC51" s="15"/>
      <c r="ND51" s="15"/>
      <c r="NE51" s="15"/>
      <c r="NF51" s="15"/>
      <c r="NG51" s="15"/>
      <c r="NH51" s="15"/>
      <c r="NI51" s="15"/>
      <c r="NJ51" s="15"/>
      <c r="NK51" s="15"/>
      <c r="NL51" s="15"/>
      <c r="NM51" s="15"/>
      <c r="NN51" s="15"/>
      <c r="NO51" s="15"/>
      <c r="NP51" s="15"/>
      <c r="NQ51" s="15"/>
      <c r="NR51" s="15"/>
      <c r="NS51" s="15"/>
      <c r="NT51" s="15"/>
      <c r="NU51" s="15"/>
      <c r="NV51" s="15"/>
      <c r="NW51" s="15"/>
      <c r="NX51" s="15"/>
      <c r="NY51" s="15"/>
      <c r="NZ51" s="15"/>
      <c r="OA51" s="15"/>
      <c r="OB51" s="15"/>
      <c r="OC51" s="15"/>
      <c r="OD51" s="15"/>
      <c r="OE51" s="15"/>
      <c r="OF51" s="15"/>
      <c r="OG51" s="15"/>
      <c r="OH51" s="15"/>
      <c r="OI51" s="15"/>
      <c r="OJ51" s="15"/>
      <c r="OK51" s="15"/>
      <c r="OL51" s="15"/>
      <c r="OM51" s="15"/>
      <c r="ON51" s="15"/>
      <c r="OO51" s="15"/>
      <c r="OP51" s="15"/>
      <c r="OQ51" s="15"/>
      <c r="OR51" s="15"/>
      <c r="OS51" s="15"/>
      <c r="OT51" s="15"/>
      <c r="OU51" s="15"/>
      <c r="OV51" s="15"/>
      <c r="OW51" s="15"/>
      <c r="OX51" s="15"/>
      <c r="OY51" s="15"/>
      <c r="OZ51" s="15"/>
      <c r="PA51" s="15"/>
      <c r="PB51" s="15"/>
      <c r="PC51" s="15"/>
      <c r="PD51" s="15"/>
      <c r="PE51" s="15"/>
      <c r="PF51" s="15"/>
      <c r="PG51" s="15"/>
      <c r="PH51" s="15"/>
      <c r="PI51" s="15"/>
      <c r="PJ51" s="15"/>
      <c r="PK51" s="15"/>
      <c r="PL51" s="15"/>
      <c r="PM51" s="15"/>
      <c r="PN51" s="15"/>
      <c r="PO51" s="15"/>
      <c r="PP51" s="15"/>
      <c r="PQ51" s="15"/>
      <c r="PR51" s="15"/>
      <c r="PS51" s="15"/>
      <c r="PT51" s="15"/>
      <c r="PU51" s="15"/>
      <c r="PV51" s="15"/>
      <c r="PW51" s="15"/>
      <c r="PX51" s="15"/>
      <c r="PY51" s="15"/>
      <c r="PZ51" s="15"/>
      <c r="QA51" s="15"/>
      <c r="QB51" s="15"/>
      <c r="QC51" s="15"/>
      <c r="QD51" s="15"/>
      <c r="QE51" s="15"/>
      <c r="QF51" s="15"/>
      <c r="QG51" s="15"/>
      <c r="QH51" s="15"/>
      <c r="QI51" s="15"/>
      <c r="QJ51" s="15"/>
      <c r="QK51" s="15"/>
      <c r="QL51" s="15"/>
      <c r="QM51" s="15"/>
      <c r="QN51" s="15"/>
      <c r="QO51" s="15"/>
      <c r="QP51" s="15"/>
      <c r="QQ51" s="15"/>
      <c r="QR51" s="15"/>
      <c r="QS51" s="15"/>
      <c r="QT51" s="15"/>
      <c r="QU51" s="15"/>
      <c r="QV51" s="15"/>
      <c r="QW51" s="15"/>
      <c r="QX51" s="15"/>
      <c r="QY51" s="15"/>
      <c r="QZ51" s="15"/>
      <c r="RA51" s="15"/>
      <c r="RB51" s="15"/>
      <c r="RC51" s="15"/>
      <c r="RD51" s="15"/>
      <c r="RE51" s="15"/>
      <c r="RF51" s="15"/>
      <c r="RG51" s="15"/>
      <c r="RH51" s="15"/>
      <c r="RI51" s="15"/>
      <c r="RJ51" s="15"/>
      <c r="RK51" s="15"/>
      <c r="RL51" s="15"/>
      <c r="RM51" s="15"/>
      <c r="RN51" s="15"/>
      <c r="RO51" s="15"/>
      <c r="RP51" s="15"/>
      <c r="RQ51" s="15"/>
      <c r="RR51" s="15"/>
      <c r="RS51" s="15"/>
      <c r="RT51" s="15"/>
      <c r="RU51" s="15"/>
      <c r="RV51" s="15"/>
      <c r="RW51" s="15"/>
      <c r="RX51" s="15"/>
      <c r="RY51" s="15"/>
      <c r="RZ51" s="15"/>
      <c r="SA51" s="15"/>
      <c r="SB51" s="15"/>
      <c r="SC51" s="15"/>
      <c r="SD51" s="15"/>
      <c r="SE51" s="15"/>
      <c r="SF51" s="15"/>
      <c r="SG51" s="15"/>
      <c r="SH51" s="15"/>
      <c r="SI51" s="15"/>
      <c r="SJ51" s="15"/>
      <c r="SK51" s="15"/>
      <c r="SL51" s="15"/>
      <c r="SM51" s="15"/>
      <c r="SN51" s="15"/>
      <c r="SO51" s="15"/>
      <c r="SP51" s="15"/>
      <c r="SQ51" s="15"/>
      <c r="SR51" s="15"/>
      <c r="SS51" s="15"/>
      <c r="ST51" s="15"/>
      <c r="SU51" s="15"/>
      <c r="SV51" s="15"/>
      <c r="SW51" s="15"/>
      <c r="SX51" s="15"/>
      <c r="SY51" s="15"/>
      <c r="SZ51" s="15"/>
      <c r="TA51" s="15"/>
      <c r="TB51" s="15"/>
      <c r="TC51" s="15"/>
      <c r="TD51" s="15"/>
      <c r="TE51" s="15"/>
      <c r="TF51" s="15"/>
      <c r="TG51" s="15"/>
      <c r="TH51" s="15"/>
      <c r="TI51" s="15"/>
      <c r="TJ51" s="15"/>
      <c r="TK51" s="15"/>
      <c r="TL51" s="15"/>
      <c r="TM51" s="15"/>
      <c r="TN51" s="15"/>
      <c r="TO51" s="15"/>
      <c r="TP51" s="15"/>
      <c r="TQ51" s="15"/>
      <c r="TR51" s="15"/>
      <c r="TS51" s="15"/>
      <c r="TT51" s="15"/>
      <c r="TU51" s="15"/>
      <c r="TV51" s="15"/>
      <c r="TW51" s="15"/>
      <c r="TX51" s="15"/>
      <c r="TY51" s="15"/>
      <c r="TZ51" s="15"/>
      <c r="UA51" s="15"/>
      <c r="UB51" s="15"/>
      <c r="UC51" s="15"/>
      <c r="UD51" s="15"/>
      <c r="UE51" s="15"/>
      <c r="UF51" s="15"/>
      <c r="UG51" s="15"/>
      <c r="UH51" s="15"/>
      <c r="UI51" s="15"/>
      <c r="UJ51" s="15"/>
      <c r="UK51" s="15"/>
      <c r="UL51" s="15"/>
      <c r="UM51" s="15"/>
      <c r="UN51" s="15"/>
      <c r="UO51" s="15"/>
      <c r="UP51" s="15"/>
      <c r="UQ51" s="15"/>
      <c r="UR51" s="15"/>
      <c r="US51" s="15"/>
      <c r="UT51" s="15"/>
      <c r="UU51" s="15"/>
      <c r="UV51" s="15"/>
      <c r="UW51" s="15"/>
      <c r="UX51" s="15"/>
      <c r="UY51" s="15"/>
      <c r="UZ51" s="15"/>
      <c r="VA51" s="15"/>
      <c r="VB51" s="15"/>
      <c r="VC51" s="15"/>
      <c r="VD51" s="15"/>
      <c r="VE51" s="15"/>
      <c r="VF51" s="15"/>
      <c r="VG51" s="15"/>
      <c r="VH51" s="15"/>
      <c r="VI51" s="15"/>
      <c r="VJ51" s="15"/>
      <c r="VK51" s="15"/>
      <c r="VL51" s="15"/>
      <c r="VM51" s="15"/>
      <c r="VN51" s="15"/>
      <c r="VO51" s="15"/>
      <c r="VP51" s="15"/>
      <c r="VQ51" s="15"/>
      <c r="VR51" s="15"/>
      <c r="VS51" s="15"/>
      <c r="VT51" s="15"/>
      <c r="VU51" s="15"/>
      <c r="VV51" s="15"/>
      <c r="VW51" s="15"/>
      <c r="VX51" s="15"/>
      <c r="VY51" s="15"/>
      <c r="VZ51" s="15"/>
      <c r="WA51" s="15"/>
      <c r="WB51" s="15"/>
      <c r="WC51" s="15"/>
      <c r="WD51" s="15"/>
      <c r="WE51" s="15"/>
      <c r="WF51" s="15"/>
      <c r="WG51" s="15"/>
      <c r="WH51" s="15"/>
      <c r="WI51" s="15"/>
      <c r="WJ51" s="15"/>
      <c r="WK51" s="15"/>
      <c r="WL51" s="15"/>
      <c r="WM51" s="15"/>
      <c r="WN51" s="15"/>
      <c r="WO51" s="15"/>
      <c r="WP51" s="15"/>
      <c r="WQ51" s="15"/>
      <c r="WR51" s="15"/>
      <c r="WS51" s="15"/>
      <c r="WT51" s="15"/>
      <c r="WU51" s="15"/>
      <c r="WV51" s="15"/>
      <c r="WW51" s="15"/>
      <c r="WX51" s="15"/>
      <c r="WY51" s="15"/>
      <c r="WZ51" s="15"/>
      <c r="XA51" s="15"/>
      <c r="XB51" s="15"/>
      <c r="XC51" s="15"/>
      <c r="XD51" s="15"/>
      <c r="XE51" s="15"/>
      <c r="XF51" s="15"/>
      <c r="XG51" s="15"/>
      <c r="XH51" s="15"/>
      <c r="XI51" s="15"/>
      <c r="XJ51" s="15"/>
      <c r="XK51" s="15"/>
      <c r="XL51" s="15"/>
      <c r="XM51" s="15"/>
      <c r="XN51" s="15"/>
      <c r="XO51" s="15"/>
      <c r="XP51" s="15"/>
      <c r="XQ51" s="15"/>
      <c r="XR51" s="15"/>
      <c r="XS51" s="15"/>
      <c r="XT51" s="15"/>
      <c r="XU51" s="15"/>
      <c r="XV51" s="15"/>
      <c r="XW51" s="15"/>
      <c r="XX51" s="15"/>
      <c r="XY51" s="15"/>
      <c r="XZ51" s="15"/>
      <c r="YA51" s="15"/>
      <c r="YB51" s="15"/>
      <c r="YC51" s="15"/>
      <c r="YD51" s="15"/>
      <c r="YE51" s="15"/>
      <c r="YF51" s="15"/>
      <c r="YG51" s="15"/>
      <c r="YH51" s="15"/>
      <c r="YI51" s="15"/>
      <c r="YJ51" s="15"/>
      <c r="YK51" s="15"/>
      <c r="YL51" s="15"/>
      <c r="YM51" s="15"/>
      <c r="YN51" s="15"/>
      <c r="YO51" s="15"/>
      <c r="YP51" s="15"/>
      <c r="YQ51" s="15"/>
      <c r="YR51" s="15"/>
      <c r="YS51" s="15"/>
      <c r="YT51" s="15"/>
      <c r="YU51" s="15"/>
      <c r="YV51" s="15"/>
      <c r="YW51" s="15"/>
      <c r="YX51" s="15"/>
      <c r="YY51" s="15"/>
      <c r="YZ51" s="15"/>
      <c r="ZA51" s="15"/>
      <c r="ZB51" s="15"/>
      <c r="ZC51" s="15"/>
      <c r="ZD51" s="15"/>
      <c r="ZE51" s="15"/>
      <c r="ZF51" s="15"/>
      <c r="ZG51" s="15"/>
      <c r="ZH51" s="15"/>
      <c r="ZI51" s="15"/>
      <c r="ZJ51" s="15"/>
      <c r="ZK51" s="15"/>
      <c r="ZL51" s="15"/>
      <c r="ZM51" s="15"/>
      <c r="ZN51" s="15"/>
      <c r="ZO51" s="15"/>
      <c r="ZP51" s="15"/>
      <c r="ZQ51" s="15"/>
      <c r="ZR51" s="15"/>
      <c r="ZS51" s="15"/>
      <c r="ZT51" s="15"/>
      <c r="ZU51" s="15"/>
      <c r="ZV51" s="15"/>
      <c r="ZW51" s="15"/>
      <c r="ZX51" s="15"/>
      <c r="ZY51" s="15"/>
      <c r="ZZ51" s="15"/>
      <c r="AAA51" s="15"/>
      <c r="AAB51" s="15"/>
      <c r="AAC51" s="15"/>
      <c r="AAD51" s="15"/>
      <c r="AAE51" s="15"/>
      <c r="AAF51" s="15"/>
      <c r="AAG51" s="15"/>
      <c r="AAH51" s="15"/>
      <c r="AAI51" s="15"/>
      <c r="AAJ51" s="15"/>
      <c r="AAK51" s="15"/>
      <c r="AAL51" s="15"/>
      <c r="AAM51" s="15"/>
      <c r="AAN51" s="15"/>
      <c r="AAO51" s="15"/>
      <c r="AAP51" s="15"/>
      <c r="AAQ51" s="15"/>
      <c r="AAR51" s="15"/>
      <c r="AAS51" s="15"/>
      <c r="AAT51" s="15"/>
      <c r="AAU51" s="15"/>
      <c r="AAV51" s="15"/>
      <c r="AAW51" s="15"/>
      <c r="AAX51" s="15"/>
      <c r="AAY51" s="15"/>
      <c r="AAZ51" s="15"/>
      <c r="ABA51" s="15"/>
      <c r="ABB51" s="15"/>
      <c r="ABC51" s="15"/>
      <c r="ABD51" s="15"/>
      <c r="ABE51" s="15"/>
      <c r="ABF51" s="15"/>
      <c r="ABG51" s="15"/>
      <c r="ABH51" s="15"/>
      <c r="ABI51" s="15"/>
      <c r="ABJ51" s="15"/>
      <c r="ABK51" s="15"/>
      <c r="ABL51" s="15"/>
      <c r="ABM51" s="15"/>
      <c r="ABN51" s="15"/>
      <c r="ABO51" s="15"/>
      <c r="ABP51" s="15"/>
      <c r="ABQ51" s="15"/>
      <c r="ABR51" s="15"/>
      <c r="ABS51" s="15"/>
      <c r="ABT51" s="15"/>
      <c r="ABU51" s="15"/>
      <c r="ABV51" s="15"/>
      <c r="ABW51" s="15"/>
      <c r="ABX51" s="15"/>
      <c r="ABY51" s="15"/>
      <c r="ABZ51" s="15"/>
      <c r="ACA51" s="15"/>
      <c r="ACB51" s="15"/>
      <c r="ACC51" s="15"/>
      <c r="ACD51" s="15"/>
      <c r="ACE51" s="15"/>
      <c r="ACF51" s="15"/>
      <c r="ACG51" s="15"/>
      <c r="ACH51" s="15"/>
      <c r="ACI51" s="15"/>
      <c r="ACJ51" s="15"/>
      <c r="ACK51" s="15"/>
      <c r="ACL51" s="15"/>
      <c r="ACM51" s="15"/>
      <c r="ACN51" s="15"/>
      <c r="ACO51" s="15"/>
      <c r="ACP51" s="15"/>
      <c r="ACQ51" s="15"/>
      <c r="ACR51" s="15"/>
      <c r="ACS51" s="15"/>
      <c r="ACT51" s="15"/>
      <c r="ACU51" s="15"/>
      <c r="ACV51" s="15"/>
      <c r="ACW51" s="15"/>
      <c r="ACX51" s="15"/>
      <c r="ACY51" s="15"/>
      <c r="ACZ51" s="15"/>
      <c r="ADA51" s="15"/>
      <c r="ADB51" s="15"/>
      <c r="ADC51" s="15"/>
      <c r="ADD51" s="15"/>
      <c r="ADE51" s="15"/>
      <c r="ADF51" s="15"/>
      <c r="ADG51" s="15"/>
      <c r="ADH51" s="15"/>
      <c r="ADI51" s="15"/>
      <c r="ADJ51" s="15"/>
      <c r="ADK51" s="15"/>
      <c r="ADL51" s="15"/>
      <c r="ADM51" s="15"/>
      <c r="ADN51" s="15"/>
      <c r="ADO51" s="15"/>
      <c r="ADP51" s="15"/>
      <c r="ADQ51" s="15"/>
      <c r="ADR51" s="15"/>
      <c r="ADS51" s="15"/>
      <c r="ADT51" s="15"/>
      <c r="ADU51" s="15"/>
      <c r="ADV51" s="15"/>
      <c r="ADW51" s="15"/>
      <c r="ADX51" s="15"/>
      <c r="ADY51" s="15"/>
      <c r="ADZ51" s="15"/>
      <c r="AEA51" s="15"/>
      <c r="AEB51" s="15"/>
      <c r="AEC51" s="15"/>
      <c r="AED51" s="15"/>
      <c r="AEE51" s="15"/>
      <c r="AEF51" s="15"/>
      <c r="AEG51" s="15"/>
      <c r="AEH51" s="15"/>
      <c r="AEI51" s="15"/>
      <c r="AEJ51" s="15"/>
      <c r="AEK51" s="15"/>
      <c r="AEL51" s="15"/>
      <c r="AEM51" s="15"/>
      <c r="AEN51" s="15"/>
      <c r="AEO51" s="15"/>
      <c r="AEP51" s="15"/>
      <c r="AEQ51" s="15"/>
      <c r="AER51" s="15"/>
      <c r="AES51" s="15"/>
      <c r="AET51" s="15"/>
      <c r="AEU51" s="15"/>
      <c r="AEV51" s="15"/>
      <c r="AEW51" s="15"/>
      <c r="AEX51" s="15"/>
      <c r="AEY51" s="15"/>
      <c r="AEZ51" s="15"/>
      <c r="AFA51" s="15"/>
      <c r="AFB51" s="15"/>
      <c r="AFC51" s="15"/>
      <c r="AFD51" s="15"/>
      <c r="AFE51" s="15"/>
      <c r="AFF51" s="15"/>
      <c r="AFG51" s="15"/>
      <c r="AFH51" s="15"/>
      <c r="AFI51" s="15"/>
      <c r="AFJ51" s="15"/>
      <c r="AFK51" s="15"/>
      <c r="AFL51" s="15"/>
      <c r="AFM51" s="15"/>
      <c r="AFN51" s="15"/>
      <c r="AFO51" s="15"/>
      <c r="AFP51" s="15"/>
      <c r="AFQ51" s="15"/>
      <c r="AFR51" s="15"/>
      <c r="AFS51" s="15"/>
      <c r="AFT51" s="15"/>
      <c r="AFU51" s="15"/>
      <c r="AFV51" s="15"/>
      <c r="AFW51" s="15"/>
      <c r="AFX51" s="15"/>
      <c r="AFY51" s="15"/>
      <c r="AFZ51" s="15"/>
      <c r="AGA51" s="15"/>
      <c r="AGB51" s="15"/>
      <c r="AGC51" s="15"/>
      <c r="AGD51" s="15"/>
      <c r="AGE51" s="15"/>
      <c r="AGF51" s="15"/>
      <c r="AGG51" s="15"/>
      <c r="AGH51" s="15"/>
      <c r="AGI51" s="15"/>
      <c r="AGJ51" s="15"/>
      <c r="AGK51" s="15"/>
      <c r="AGL51" s="15"/>
      <c r="AGM51" s="15"/>
      <c r="AGN51" s="15"/>
      <c r="AGO51" s="15"/>
      <c r="AGP51" s="15"/>
      <c r="AGQ51" s="15"/>
      <c r="AGR51" s="15"/>
      <c r="AGS51" s="15"/>
      <c r="AGT51" s="15"/>
      <c r="AGU51" s="15"/>
      <c r="AGV51" s="15"/>
      <c r="AGW51" s="15"/>
      <c r="AGX51" s="15"/>
      <c r="AGY51" s="15"/>
      <c r="AGZ51" s="15"/>
      <c r="AHA51" s="15"/>
      <c r="AHB51" s="15"/>
      <c r="AHC51" s="15"/>
      <c r="AHD51" s="15"/>
      <c r="AHE51" s="15"/>
      <c r="AHF51" s="15"/>
      <c r="AHG51" s="15"/>
      <c r="AHH51" s="15"/>
      <c r="AHI51" s="15"/>
      <c r="AHJ51" s="15"/>
      <c r="AHK51" s="15"/>
      <c r="AHL51" s="15"/>
      <c r="AHM51" s="15"/>
      <c r="AHN51" s="15"/>
      <c r="AHO51" s="15"/>
      <c r="AHP51" s="15"/>
      <c r="AHQ51" s="15"/>
      <c r="AHR51" s="15"/>
      <c r="AHS51" s="15"/>
      <c r="AHT51" s="15"/>
      <c r="AHU51" s="15"/>
      <c r="AHV51" s="15"/>
      <c r="AHW51" s="15"/>
      <c r="AHX51" s="15"/>
      <c r="AHY51" s="15"/>
      <c r="AHZ51" s="15"/>
      <c r="AIA51" s="15"/>
      <c r="AIB51" s="15"/>
      <c r="AIC51" s="15"/>
      <c r="AID51" s="15"/>
      <c r="AIE51" s="15"/>
      <c r="AIF51" s="15"/>
      <c r="AIG51" s="15"/>
      <c r="AIH51" s="15"/>
      <c r="AII51" s="15"/>
      <c r="AIJ51" s="15"/>
      <c r="AIK51" s="15"/>
      <c r="AIL51" s="15"/>
      <c r="AIM51" s="15"/>
      <c r="AIN51" s="15"/>
      <c r="AIO51" s="15"/>
      <c r="AIP51" s="15"/>
      <c r="AIQ51" s="15"/>
      <c r="AIR51" s="15"/>
      <c r="AIS51" s="15"/>
      <c r="AIT51" s="15"/>
      <c r="AIU51" s="15"/>
      <c r="AIV51" s="15"/>
      <c r="AIW51" s="15"/>
      <c r="AIX51" s="15"/>
      <c r="AIY51" s="15"/>
      <c r="AIZ51" s="15"/>
      <c r="AJA51" s="15"/>
      <c r="AJB51" s="15"/>
      <c r="AJC51" s="15"/>
      <c r="AJD51" s="15"/>
      <c r="AJE51" s="15"/>
      <c r="AJF51" s="15"/>
      <c r="AJG51" s="15"/>
      <c r="AJH51" s="15"/>
      <c r="AJI51" s="15"/>
      <c r="AJJ51" s="15"/>
      <c r="AJK51" s="15"/>
      <c r="AJL51" s="15"/>
      <c r="AJM51" s="15"/>
      <c r="AJN51" s="15"/>
      <c r="AJO51" s="15"/>
      <c r="AJP51" s="15"/>
      <c r="AJQ51" s="15"/>
      <c r="AJR51" s="15"/>
      <c r="AJS51" s="15"/>
      <c r="AJT51" s="15"/>
      <c r="AJU51" s="15"/>
      <c r="AJV51" s="15"/>
      <c r="AJW51" s="15"/>
      <c r="AJX51" s="15"/>
      <c r="AJY51" s="15"/>
      <c r="AJZ51" s="15"/>
      <c r="AKA51" s="15"/>
      <c r="AKB51" s="15"/>
      <c r="AKC51" s="15"/>
      <c r="AKD51" s="15"/>
      <c r="AKE51" s="15"/>
      <c r="AKF51" s="15"/>
      <c r="AKG51" s="15"/>
      <c r="AKH51" s="15"/>
      <c r="AKI51" s="15"/>
      <c r="AKJ51" s="15"/>
      <c r="AKK51" s="15"/>
      <c r="AKL51" s="15"/>
      <c r="AKM51" s="15"/>
      <c r="AKN51" s="15"/>
      <c r="AKO51" s="15"/>
      <c r="AKP51" s="15"/>
      <c r="AKQ51" s="15"/>
      <c r="AKR51" s="15"/>
      <c r="AKS51" s="15"/>
      <c r="AKT51" s="15"/>
      <c r="AKU51" s="15"/>
      <c r="AKV51" s="15"/>
      <c r="AKW51" s="15"/>
      <c r="AKX51" s="15"/>
      <c r="AKY51" s="15"/>
      <c r="AKZ51" s="15"/>
      <c r="ALA51" s="15"/>
      <c r="ALB51" s="15"/>
      <c r="ALC51" s="15"/>
      <c r="ALD51" s="15"/>
      <c r="ALE51" s="15"/>
      <c r="ALF51" s="15"/>
      <c r="ALG51" s="15"/>
      <c r="ALH51" s="15"/>
      <c r="ALI51" s="15"/>
      <c r="ALJ51" s="15"/>
      <c r="ALK51" s="15"/>
      <c r="ALL51" s="15"/>
      <c r="ALM51" s="15"/>
      <c r="ALN51" s="15"/>
      <c r="ALO51" s="15"/>
      <c r="ALP51" s="15"/>
      <c r="ALQ51" s="15"/>
      <c r="ALR51" s="15"/>
      <c r="ALS51" s="15"/>
      <c r="ALT51" s="15"/>
      <c r="ALU51" s="15"/>
      <c r="ALV51" s="15"/>
      <c r="ALW51" s="15"/>
      <c r="ALX51" s="15"/>
      <c r="ALY51" s="15"/>
      <c r="ALZ51" s="15"/>
      <c r="AMA51" s="15"/>
      <c r="AMB51" s="15"/>
      <c r="AMC51" s="15"/>
      <c r="AMD51" s="15"/>
      <c r="AME51" s="15"/>
      <c r="AMF51" s="15"/>
      <c r="AMG51" s="15"/>
      <c r="AMH51" s="15"/>
      <c r="AMI51" s="15"/>
      <c r="AMJ51" s="15"/>
      <c r="AMK51" s="15"/>
      <c r="AML51" s="15"/>
      <c r="AMM51" s="15"/>
      <c r="AMN51" s="15"/>
      <c r="AMO51" s="15"/>
      <c r="AMP51" s="15"/>
      <c r="AMQ51" s="15"/>
      <c r="AMR51" s="15"/>
      <c r="AMS51" s="15"/>
      <c r="AMT51" s="15"/>
      <c r="AMU51" s="15"/>
      <c r="AMV51" s="15"/>
      <c r="AMW51" s="15"/>
      <c r="AMX51" s="15"/>
      <c r="AMY51" s="15"/>
      <c r="AMZ51" s="15"/>
      <c r="ANA51" s="15"/>
      <c r="ANB51" s="15"/>
      <c r="ANC51" s="15"/>
      <c r="AND51" s="15"/>
      <c r="ANE51" s="15"/>
      <c r="ANF51" s="15"/>
      <c r="ANG51" s="15"/>
      <c r="ANH51" s="15"/>
      <c r="ANI51" s="15"/>
      <c r="ANJ51" s="15"/>
      <c r="ANK51" s="15"/>
      <c r="ANL51" s="15"/>
      <c r="ANM51" s="15"/>
      <c r="ANN51" s="15"/>
      <c r="ANO51" s="15"/>
      <c r="ANP51" s="15"/>
      <c r="ANQ51" s="15"/>
      <c r="ANR51" s="15"/>
      <c r="ANS51" s="15"/>
      <c r="ANT51" s="15"/>
      <c r="ANU51" s="15"/>
      <c r="ANV51" s="15"/>
      <c r="ANW51" s="15"/>
      <c r="ANX51" s="15"/>
      <c r="ANY51" s="15"/>
      <c r="ANZ51" s="15"/>
      <c r="AOA51" s="15"/>
      <c r="AOB51" s="15"/>
      <c r="AOC51" s="15"/>
      <c r="AOD51" s="15"/>
      <c r="AOE51" s="15"/>
      <c r="AOF51" s="15"/>
      <c r="AOG51" s="15"/>
      <c r="AOH51" s="15"/>
      <c r="AOI51" s="15"/>
      <c r="AOJ51" s="15"/>
      <c r="AOK51" s="15"/>
      <c r="AOL51" s="15"/>
      <c r="AOM51" s="15"/>
      <c r="AON51" s="15"/>
      <c r="AOO51" s="15"/>
      <c r="AOP51" s="15"/>
      <c r="AOQ51" s="15"/>
      <c r="AOR51" s="15"/>
      <c r="AOS51" s="15"/>
      <c r="AOT51" s="15"/>
      <c r="AOU51" s="15"/>
      <c r="AOV51" s="15"/>
      <c r="AOW51" s="15"/>
      <c r="AOX51" s="15"/>
      <c r="AOY51" s="15"/>
      <c r="AOZ51" s="15"/>
      <c r="APA51" s="15"/>
      <c r="APB51" s="15"/>
      <c r="APC51" s="15"/>
      <c r="APD51" s="15"/>
      <c r="APE51" s="15"/>
      <c r="APF51" s="15"/>
      <c r="APG51" s="15"/>
      <c r="APH51" s="15"/>
      <c r="API51" s="15"/>
      <c r="APJ51" s="15"/>
      <c r="APK51" s="15"/>
      <c r="APL51" s="15"/>
      <c r="APM51" s="15"/>
      <c r="APN51" s="15"/>
      <c r="APO51" s="15"/>
      <c r="APP51" s="15"/>
      <c r="APQ51" s="15"/>
      <c r="APR51" s="15"/>
      <c r="APS51" s="15"/>
      <c r="APT51" s="15"/>
      <c r="APU51" s="15"/>
      <c r="APV51" s="15"/>
      <c r="APW51" s="15"/>
      <c r="APX51" s="15"/>
      <c r="APY51" s="15"/>
      <c r="APZ51" s="15"/>
      <c r="AQA51" s="15"/>
      <c r="AQB51" s="15"/>
      <c r="AQC51" s="15"/>
      <c r="AQD51" s="15"/>
      <c r="AQE51" s="15"/>
      <c r="AQF51" s="15"/>
      <c r="AQG51" s="15"/>
      <c r="AQH51" s="15"/>
      <c r="AQI51" s="15"/>
      <c r="AQJ51" s="15"/>
      <c r="AQK51" s="15"/>
      <c r="AQL51" s="15"/>
      <c r="AQM51" s="15"/>
      <c r="AQN51" s="15"/>
      <c r="AQO51" s="15"/>
      <c r="AQP51" s="15"/>
      <c r="AQQ51" s="15"/>
      <c r="AQR51" s="15"/>
      <c r="AQS51" s="15"/>
      <c r="AQT51" s="15"/>
      <c r="AQU51" s="15"/>
      <c r="AQV51" s="15"/>
      <c r="AQW51" s="15"/>
      <c r="AQX51" s="15"/>
      <c r="AQY51" s="15"/>
      <c r="AQZ51" s="15"/>
      <c r="ARA51" s="15"/>
      <c r="ARB51" s="15"/>
      <c r="ARC51" s="15"/>
      <c r="ARD51" s="15"/>
      <c r="ARE51" s="15"/>
      <c r="ARF51" s="15"/>
      <c r="ARG51" s="15"/>
      <c r="ARH51" s="15"/>
      <c r="ARI51" s="15"/>
      <c r="ARJ51" s="15"/>
      <c r="ARK51" s="15"/>
      <c r="ARL51" s="15"/>
      <c r="ARM51" s="15"/>
      <c r="ARN51" s="15"/>
      <c r="ARO51" s="15"/>
      <c r="ARP51" s="15"/>
      <c r="ARQ51" s="15"/>
      <c r="ARR51" s="15"/>
      <c r="ARS51" s="15"/>
      <c r="ART51" s="15"/>
      <c r="ARU51" s="15"/>
      <c r="ARV51" s="15"/>
      <c r="ARW51" s="15"/>
      <c r="ARX51" s="15"/>
      <c r="ARY51" s="15"/>
      <c r="ARZ51" s="15"/>
      <c r="ASA51" s="15"/>
      <c r="ASB51" s="15"/>
      <c r="ASC51" s="15"/>
      <c r="ASD51" s="15"/>
      <c r="ASE51" s="15"/>
      <c r="ASF51" s="15"/>
      <c r="ASG51" s="15"/>
      <c r="ASH51" s="15"/>
      <c r="ASI51" s="15"/>
      <c r="ASJ51" s="15"/>
      <c r="ASK51" s="15"/>
      <c r="ASL51" s="15"/>
      <c r="ASM51" s="15"/>
      <c r="ASN51" s="15"/>
      <c r="ASO51" s="15"/>
      <c r="ASP51" s="15"/>
      <c r="ASQ51" s="15"/>
      <c r="ASR51" s="15"/>
      <c r="ASS51" s="15"/>
      <c r="AST51" s="15"/>
      <c r="ASU51" s="15"/>
      <c r="ASV51" s="15"/>
      <c r="ASW51" s="15"/>
      <c r="ASX51" s="15"/>
      <c r="ASY51" s="15"/>
      <c r="ASZ51" s="15"/>
      <c r="ATA51" s="15"/>
      <c r="ATB51" s="15"/>
      <c r="ATC51" s="15"/>
      <c r="ATD51" s="15"/>
      <c r="ATE51" s="15"/>
      <c r="ATF51" s="15"/>
      <c r="ATG51" s="15"/>
      <c r="ATH51" s="15"/>
      <c r="ATI51" s="15"/>
      <c r="ATJ51" s="15"/>
      <c r="ATK51" s="15"/>
      <c r="ATL51" s="15"/>
      <c r="ATM51" s="15"/>
      <c r="ATN51" s="15"/>
      <c r="ATO51" s="15"/>
      <c r="ATP51" s="15"/>
      <c r="ATQ51" s="15"/>
      <c r="ATR51" s="15"/>
      <c r="ATS51" s="15"/>
      <c r="ATT51" s="15"/>
      <c r="ATU51" s="15"/>
      <c r="ATV51" s="15"/>
      <c r="ATW51" s="15"/>
      <c r="ATX51" s="15"/>
      <c r="ATY51" s="15"/>
      <c r="ATZ51" s="15"/>
      <c r="AUA51" s="15"/>
      <c r="AUB51" s="15"/>
      <c r="AUC51" s="15"/>
      <c r="AUD51" s="15"/>
      <c r="AUE51" s="15"/>
      <c r="AUF51" s="15"/>
      <c r="AUG51" s="15"/>
      <c r="AUH51" s="15"/>
      <c r="AUI51" s="15"/>
      <c r="AUJ51" s="15"/>
      <c r="AUK51" s="15"/>
      <c r="AUL51" s="15"/>
      <c r="AUM51" s="15"/>
      <c r="AUN51" s="15"/>
      <c r="AUO51" s="15"/>
      <c r="AUP51" s="15"/>
      <c r="AUQ51" s="15"/>
      <c r="AUR51" s="15"/>
      <c r="AUS51" s="15"/>
      <c r="AUT51" s="15"/>
      <c r="AUU51" s="15"/>
      <c r="AUV51" s="15"/>
      <c r="AUW51" s="15"/>
      <c r="AUX51" s="15"/>
      <c r="AUY51" s="15"/>
      <c r="AUZ51" s="15"/>
      <c r="AVA51" s="15"/>
      <c r="AVB51" s="15"/>
      <c r="AVC51" s="15"/>
      <c r="AVD51" s="15"/>
      <c r="AVE51" s="15"/>
      <c r="AVF51" s="15"/>
      <c r="AVG51" s="15"/>
      <c r="AVH51" s="15"/>
      <c r="AVI51" s="15"/>
      <c r="AVJ51" s="15"/>
      <c r="AVK51" s="15"/>
      <c r="AVL51" s="15"/>
      <c r="AVM51" s="15"/>
      <c r="AVN51" s="15"/>
      <c r="AVO51" s="15"/>
      <c r="AVP51" s="15"/>
      <c r="AVQ51" s="15"/>
      <c r="AVR51" s="15"/>
      <c r="AVS51" s="15"/>
      <c r="AVT51" s="15"/>
      <c r="AVU51" s="15"/>
      <c r="AVV51" s="15"/>
      <c r="AVW51" s="15"/>
      <c r="AVX51" s="15"/>
      <c r="AVY51" s="15"/>
      <c r="AVZ51" s="15"/>
      <c r="AWA51" s="15"/>
      <c r="AWB51" s="15"/>
      <c r="AWC51" s="15"/>
      <c r="AWD51" s="15"/>
      <c r="AWE51" s="15"/>
      <c r="AWF51" s="15"/>
      <c r="AWG51" s="15"/>
      <c r="AWH51" s="15"/>
      <c r="AWI51" s="15"/>
      <c r="AWJ51" s="15"/>
      <c r="AWK51" s="15"/>
      <c r="AWL51" s="15"/>
      <c r="AWM51" s="15"/>
      <c r="AWN51" s="15"/>
      <c r="AWO51" s="15"/>
      <c r="AWP51" s="15"/>
      <c r="AWQ51" s="15"/>
      <c r="AWR51" s="15"/>
      <c r="AWS51" s="15"/>
      <c r="AWT51" s="15"/>
      <c r="AWU51" s="15"/>
      <c r="AWV51" s="15"/>
      <c r="AWW51" s="15"/>
      <c r="AWX51" s="15"/>
      <c r="AWY51" s="15"/>
      <c r="AWZ51" s="15"/>
      <c r="AXA51" s="15"/>
      <c r="AXB51" s="15"/>
      <c r="AXC51" s="15"/>
      <c r="AXD51" s="15"/>
      <c r="AXE51" s="15"/>
      <c r="AXF51" s="15"/>
      <c r="AXG51" s="15"/>
      <c r="AXH51" s="15"/>
      <c r="AXI51" s="15"/>
      <c r="AXJ51" s="15"/>
      <c r="AXK51" s="15"/>
      <c r="AXL51" s="15"/>
      <c r="AXM51" s="15"/>
      <c r="AXN51" s="15"/>
      <c r="AXO51" s="15"/>
      <c r="AXP51" s="15"/>
      <c r="AXQ51" s="15"/>
      <c r="AXR51" s="15"/>
      <c r="AXS51" s="15"/>
      <c r="AXT51" s="15"/>
      <c r="AXU51" s="15"/>
      <c r="AXV51" s="15"/>
      <c r="AXW51" s="15"/>
      <c r="AXX51" s="15"/>
      <c r="AXY51" s="15"/>
      <c r="AXZ51" s="15"/>
      <c r="AYA51" s="15"/>
      <c r="AYB51" s="15"/>
      <c r="AYC51" s="15"/>
      <c r="AYD51" s="15"/>
      <c r="AYE51" s="15"/>
      <c r="AYF51" s="15"/>
      <c r="AYG51" s="15"/>
      <c r="AYH51" s="15"/>
      <c r="AYI51" s="15"/>
      <c r="AYJ51" s="15"/>
      <c r="AYK51" s="15"/>
      <c r="AYL51" s="15"/>
      <c r="AYM51" s="15"/>
      <c r="AYN51" s="15"/>
      <c r="AYO51" s="15"/>
      <c r="AYP51" s="15"/>
      <c r="AYQ51" s="15"/>
      <c r="AYR51" s="15"/>
      <c r="AYS51" s="15"/>
      <c r="AYT51" s="15"/>
      <c r="AYU51" s="15"/>
      <c r="AYV51" s="15"/>
      <c r="AYW51" s="15"/>
      <c r="AYX51" s="15"/>
      <c r="AYY51" s="15"/>
      <c r="AYZ51" s="15"/>
      <c r="AZA51" s="15"/>
      <c r="AZB51" s="15"/>
      <c r="AZC51" s="15"/>
      <c r="AZD51" s="15"/>
      <c r="AZE51" s="15"/>
      <c r="AZF51" s="15"/>
      <c r="AZG51" s="15"/>
      <c r="AZH51" s="15"/>
      <c r="AZI51" s="15"/>
      <c r="AZJ51" s="15"/>
      <c r="AZK51" s="15"/>
      <c r="AZL51" s="15"/>
      <c r="AZM51" s="15"/>
      <c r="AZN51" s="15"/>
      <c r="AZO51" s="15"/>
      <c r="AZP51" s="15"/>
      <c r="AZQ51" s="15"/>
      <c r="AZR51" s="15"/>
      <c r="AZS51" s="15"/>
      <c r="AZT51" s="15"/>
      <c r="AZU51" s="15"/>
      <c r="AZV51" s="15"/>
      <c r="AZW51" s="15"/>
      <c r="AZX51" s="15"/>
      <c r="AZY51" s="15"/>
      <c r="AZZ51" s="15"/>
      <c r="BAA51" s="15"/>
      <c r="BAB51" s="15"/>
      <c r="BAC51" s="15"/>
      <c r="BAD51" s="15"/>
      <c r="BAE51" s="15"/>
      <c r="BAF51" s="15"/>
      <c r="BAG51" s="15"/>
      <c r="BAH51" s="15"/>
      <c r="BAI51" s="15"/>
      <c r="BAJ51" s="15"/>
      <c r="BAK51" s="15"/>
      <c r="BAL51" s="15"/>
      <c r="BAM51" s="15"/>
      <c r="BAN51" s="15"/>
      <c r="BAO51" s="15"/>
      <c r="BAP51" s="15"/>
      <c r="BAQ51" s="15"/>
      <c r="BAR51" s="15"/>
      <c r="BAS51" s="15"/>
      <c r="BAT51" s="15"/>
      <c r="BAU51" s="15"/>
      <c r="BAV51" s="15"/>
      <c r="BAW51" s="15"/>
      <c r="BAX51" s="15"/>
      <c r="BAY51" s="15"/>
      <c r="BAZ51" s="15"/>
      <c r="BBA51" s="15"/>
      <c r="BBB51" s="15"/>
      <c r="BBC51" s="15"/>
      <c r="BBD51" s="15"/>
      <c r="BBE51" s="15"/>
      <c r="BBF51" s="15"/>
      <c r="BBG51" s="15"/>
      <c r="BBH51" s="15"/>
      <c r="BBI51" s="15"/>
      <c r="BBJ51" s="15"/>
      <c r="BBK51" s="15"/>
      <c r="BBL51" s="15"/>
      <c r="BBM51" s="15"/>
      <c r="BBN51" s="15"/>
      <c r="BBO51" s="15"/>
      <c r="BBP51" s="15"/>
      <c r="BBQ51" s="15"/>
      <c r="BBR51" s="15"/>
      <c r="BBS51" s="15"/>
      <c r="BBT51" s="15"/>
      <c r="BBU51" s="15"/>
      <c r="BBV51" s="15"/>
      <c r="BBW51" s="15"/>
      <c r="BBX51" s="15"/>
      <c r="BBY51" s="15"/>
      <c r="BBZ51" s="15"/>
      <c r="BCA51" s="15"/>
      <c r="BCB51" s="15"/>
      <c r="BCC51" s="15"/>
      <c r="BCD51" s="15"/>
      <c r="BCE51" s="15"/>
      <c r="BCF51" s="15"/>
      <c r="BCG51" s="15"/>
      <c r="BCH51" s="15"/>
      <c r="BCI51" s="15"/>
      <c r="BCJ51" s="15"/>
      <c r="BCK51" s="15"/>
      <c r="BCL51" s="15"/>
      <c r="BCM51" s="15"/>
      <c r="BCN51" s="15"/>
      <c r="BCO51" s="15"/>
      <c r="BCP51" s="15"/>
      <c r="BCQ51" s="15"/>
      <c r="BCR51" s="15"/>
      <c r="BCS51" s="15"/>
      <c r="BCT51" s="15"/>
      <c r="BCU51" s="15"/>
      <c r="BCV51" s="15"/>
      <c r="BCW51" s="15"/>
      <c r="BCX51" s="15"/>
      <c r="BCY51" s="15"/>
      <c r="BCZ51" s="15"/>
      <c r="BDA51" s="15"/>
      <c r="BDB51" s="15"/>
      <c r="BDC51" s="15"/>
      <c r="BDD51" s="15"/>
      <c r="BDE51" s="15"/>
      <c r="BDF51" s="15"/>
      <c r="BDG51" s="15"/>
      <c r="BDH51" s="15"/>
      <c r="BDI51" s="15"/>
      <c r="BDJ51" s="15"/>
      <c r="BDK51" s="15"/>
      <c r="BDL51" s="15"/>
      <c r="BDM51" s="15"/>
      <c r="BDN51" s="15"/>
      <c r="BDO51" s="15"/>
      <c r="BDP51" s="15"/>
      <c r="BDQ51" s="15"/>
      <c r="BDR51" s="15"/>
      <c r="BDS51" s="15"/>
      <c r="BDT51" s="15"/>
      <c r="BDU51" s="15"/>
      <c r="BDV51" s="15"/>
      <c r="BDW51" s="15"/>
      <c r="BDX51" s="15"/>
      <c r="BDY51" s="15"/>
      <c r="BDZ51" s="15"/>
      <c r="BEA51" s="15"/>
      <c r="BEB51" s="15"/>
      <c r="BEC51" s="15"/>
      <c r="BED51" s="15"/>
      <c r="BEE51" s="15"/>
      <c r="BEF51" s="15"/>
      <c r="BEG51" s="15"/>
      <c r="BEH51" s="15"/>
      <c r="BEI51" s="15"/>
      <c r="BEJ51" s="15"/>
      <c r="BEK51" s="15"/>
      <c r="BEL51" s="15"/>
      <c r="BEM51" s="15"/>
      <c r="BEN51" s="15"/>
      <c r="BEO51" s="15"/>
      <c r="BEP51" s="15"/>
      <c r="BEQ51" s="15"/>
      <c r="BER51" s="15"/>
      <c r="BES51" s="15"/>
      <c r="BET51" s="15"/>
      <c r="BEU51" s="15"/>
      <c r="BEV51" s="15"/>
      <c r="BEW51" s="15"/>
      <c r="BEX51" s="15"/>
      <c r="BEY51" s="15"/>
      <c r="BEZ51" s="15"/>
      <c r="BFA51" s="15"/>
      <c r="BFB51" s="15"/>
      <c r="BFC51" s="15"/>
      <c r="BFD51" s="15"/>
      <c r="BFE51" s="15"/>
      <c r="BFF51" s="15"/>
      <c r="BFG51" s="15"/>
      <c r="BFH51" s="15"/>
      <c r="BFI51" s="15"/>
      <c r="BFJ51" s="15"/>
      <c r="BFK51" s="15"/>
      <c r="BFL51" s="15"/>
      <c r="BFM51" s="15"/>
      <c r="BFN51" s="15"/>
      <c r="BFO51" s="15"/>
      <c r="BFP51" s="15"/>
      <c r="BFQ51" s="15"/>
      <c r="BFR51" s="15"/>
      <c r="BFS51" s="15"/>
      <c r="BFT51" s="15"/>
      <c r="BFU51" s="15"/>
      <c r="BFV51" s="15"/>
      <c r="BFW51" s="15"/>
      <c r="BFX51" s="15"/>
      <c r="BFY51" s="15"/>
      <c r="BFZ51" s="15"/>
      <c r="BGA51" s="15"/>
      <c r="BGB51" s="15"/>
      <c r="BGC51" s="15"/>
      <c r="BGD51" s="15"/>
      <c r="BGE51" s="15"/>
      <c r="BGF51" s="15"/>
      <c r="BGG51" s="15"/>
      <c r="BGH51" s="15"/>
      <c r="BGI51" s="15"/>
      <c r="BGJ51" s="15"/>
      <c r="BGK51" s="15"/>
      <c r="BGL51" s="15"/>
      <c r="BGM51" s="15"/>
      <c r="BGN51" s="15"/>
      <c r="BGO51" s="15"/>
      <c r="BGP51" s="15"/>
      <c r="BGQ51" s="15"/>
      <c r="BGR51" s="15"/>
      <c r="BGS51" s="15"/>
      <c r="BGT51" s="15"/>
      <c r="BGU51" s="15"/>
      <c r="BGV51" s="15"/>
      <c r="BGW51" s="15"/>
      <c r="BGX51" s="15"/>
      <c r="BGY51" s="15"/>
      <c r="BGZ51" s="15"/>
      <c r="BHA51" s="15"/>
      <c r="BHB51" s="15"/>
      <c r="BHC51" s="15"/>
      <c r="BHD51" s="15"/>
      <c r="BHE51" s="15"/>
      <c r="BHF51" s="15"/>
      <c r="BHG51" s="15"/>
      <c r="BHH51" s="15"/>
      <c r="BHI51" s="15"/>
      <c r="BHJ51" s="15"/>
      <c r="BHK51" s="15"/>
      <c r="BHL51" s="15"/>
      <c r="BHM51" s="15"/>
      <c r="BHN51" s="15"/>
      <c r="BHO51" s="15"/>
      <c r="BHP51" s="15"/>
      <c r="BHQ51" s="15"/>
      <c r="BHR51" s="15"/>
      <c r="BHS51" s="15"/>
      <c r="BHT51" s="15"/>
      <c r="BHU51" s="15"/>
      <c r="BHV51" s="15"/>
      <c r="BHW51" s="15"/>
      <c r="BHX51" s="15"/>
      <c r="BHY51" s="15"/>
      <c r="BHZ51" s="15"/>
      <c r="BIA51" s="15"/>
      <c r="BIB51" s="15"/>
      <c r="BIC51" s="15"/>
      <c r="BID51" s="15"/>
      <c r="BIE51" s="15"/>
      <c r="BIF51" s="15"/>
      <c r="BIG51" s="15"/>
      <c r="BIH51" s="15"/>
      <c r="BII51" s="15"/>
      <c r="BIJ51" s="15"/>
      <c r="BIK51" s="15"/>
      <c r="BIL51" s="15"/>
      <c r="BIM51" s="15"/>
      <c r="BIN51" s="15"/>
      <c r="BIO51" s="15"/>
      <c r="BIP51" s="15"/>
      <c r="BIQ51" s="15"/>
      <c r="BIR51" s="15"/>
      <c r="BIS51" s="15"/>
      <c r="BIT51" s="15"/>
      <c r="BIU51" s="15"/>
      <c r="BIV51" s="15"/>
      <c r="BIW51" s="15"/>
      <c r="BIX51" s="15"/>
      <c r="BIY51" s="15"/>
      <c r="BIZ51" s="15"/>
      <c r="BJA51" s="15"/>
      <c r="BJB51" s="15"/>
      <c r="BJC51" s="15"/>
      <c r="BJD51" s="15"/>
      <c r="BJE51" s="15"/>
      <c r="BJF51" s="15"/>
      <c r="BJG51" s="15"/>
      <c r="BJH51" s="15"/>
      <c r="BJI51" s="15"/>
      <c r="BJJ51" s="15"/>
      <c r="BJK51" s="15"/>
      <c r="BJL51" s="15"/>
      <c r="BJM51" s="15"/>
      <c r="BJN51" s="15"/>
      <c r="BJO51" s="15"/>
      <c r="BJP51" s="15"/>
      <c r="BJQ51" s="15"/>
      <c r="BJR51" s="15"/>
      <c r="BJS51" s="15"/>
      <c r="BJT51" s="15"/>
      <c r="BJU51" s="15"/>
      <c r="BJV51" s="15"/>
      <c r="BJW51" s="15"/>
      <c r="BJX51" s="15"/>
      <c r="BJY51" s="15"/>
      <c r="BJZ51" s="15"/>
      <c r="BKA51" s="15"/>
      <c r="BKB51" s="15"/>
      <c r="BKC51" s="15"/>
      <c r="BKD51" s="15"/>
      <c r="BKE51" s="15"/>
      <c r="BKF51" s="15"/>
      <c r="BKG51" s="15"/>
      <c r="BKH51" s="15"/>
      <c r="BKI51" s="15"/>
      <c r="BKJ51" s="15"/>
      <c r="BKK51" s="15"/>
      <c r="BKL51" s="15"/>
      <c r="BKM51" s="15"/>
      <c r="BKN51" s="15"/>
      <c r="BKO51" s="15"/>
      <c r="BKP51" s="15"/>
      <c r="BKQ51" s="15"/>
      <c r="BKR51" s="15"/>
      <c r="BKS51" s="15"/>
      <c r="BKT51" s="15"/>
      <c r="BKU51" s="15"/>
      <c r="BKV51" s="15"/>
      <c r="BKW51" s="15"/>
      <c r="BKX51" s="15"/>
      <c r="BKY51" s="15"/>
      <c r="BKZ51" s="15"/>
      <c r="BLA51" s="15"/>
      <c r="BLB51" s="15"/>
      <c r="BLC51" s="15"/>
      <c r="BLD51" s="15"/>
      <c r="BLE51" s="15"/>
      <c r="BLF51" s="15"/>
      <c r="BLG51" s="15"/>
      <c r="BLH51" s="15"/>
      <c r="BLI51" s="15"/>
      <c r="BLJ51" s="15"/>
      <c r="BLK51" s="15"/>
      <c r="BLL51" s="15"/>
      <c r="BLM51" s="15"/>
      <c r="BLN51" s="15"/>
      <c r="BLO51" s="15"/>
      <c r="BLP51" s="15"/>
      <c r="BLQ51" s="15"/>
      <c r="BLR51" s="15"/>
      <c r="BLS51" s="15"/>
      <c r="BLT51" s="15"/>
      <c r="BLU51" s="15"/>
      <c r="BLV51" s="15"/>
      <c r="BLW51" s="15"/>
      <c r="BLX51" s="15"/>
      <c r="BLY51" s="15"/>
      <c r="BLZ51" s="15"/>
      <c r="BMA51" s="15"/>
      <c r="BMB51" s="15"/>
      <c r="BMC51" s="15"/>
      <c r="BMD51" s="15"/>
      <c r="BME51" s="15"/>
      <c r="BMF51" s="15"/>
      <c r="BMG51" s="15"/>
      <c r="BMH51" s="15"/>
      <c r="BMI51" s="15"/>
      <c r="BMJ51" s="15"/>
      <c r="BMK51" s="15"/>
      <c r="BML51" s="15"/>
      <c r="BMM51" s="15"/>
      <c r="BMN51" s="15"/>
      <c r="BMO51" s="15"/>
      <c r="BMP51" s="15"/>
      <c r="BMQ51" s="15"/>
      <c r="BMR51" s="15"/>
      <c r="BMS51" s="15"/>
      <c r="BMT51" s="15"/>
      <c r="BMU51" s="15"/>
      <c r="BMV51" s="15"/>
      <c r="BMW51" s="15"/>
      <c r="BMX51" s="15"/>
      <c r="BMY51" s="15"/>
      <c r="BMZ51" s="15"/>
      <c r="BNA51" s="15"/>
      <c r="BNB51" s="15"/>
      <c r="BNC51" s="15"/>
      <c r="BND51" s="15"/>
      <c r="BNE51" s="15"/>
      <c r="BNF51" s="15"/>
      <c r="BNG51" s="15"/>
      <c r="BNH51" s="15"/>
      <c r="BNI51" s="15"/>
      <c r="BNJ51" s="15"/>
      <c r="BNK51" s="15"/>
      <c r="BNL51" s="15"/>
      <c r="BNM51" s="15"/>
      <c r="BNN51" s="15"/>
      <c r="BNO51" s="15"/>
      <c r="BNP51" s="15"/>
      <c r="BNQ51" s="15"/>
      <c r="BNR51" s="15"/>
      <c r="BNS51" s="15"/>
      <c r="BNT51" s="15"/>
      <c r="BNU51" s="15"/>
      <c r="BNV51" s="15"/>
      <c r="BNW51" s="15"/>
      <c r="BNX51" s="15"/>
      <c r="BNY51" s="15"/>
      <c r="BNZ51" s="15"/>
      <c r="BOA51" s="15"/>
      <c r="BOB51" s="15"/>
      <c r="BOC51" s="15"/>
      <c r="BOD51" s="15"/>
      <c r="BOE51" s="15"/>
      <c r="BOF51" s="15"/>
      <c r="BOG51" s="15"/>
      <c r="BOH51" s="15"/>
      <c r="BOI51" s="15"/>
      <c r="BOJ51" s="15"/>
      <c r="BOK51" s="15"/>
      <c r="BOL51" s="15"/>
      <c r="BOM51" s="15"/>
      <c r="BON51" s="15"/>
      <c r="BOO51" s="15"/>
      <c r="BOP51" s="15"/>
      <c r="BOQ51" s="15"/>
      <c r="BOR51" s="15"/>
      <c r="BOS51" s="15"/>
      <c r="BOT51" s="15"/>
      <c r="BOU51" s="15"/>
      <c r="BOV51" s="15"/>
      <c r="BOW51" s="15"/>
      <c r="BOX51" s="15"/>
      <c r="BOY51" s="15"/>
      <c r="BOZ51" s="15"/>
      <c r="BPA51" s="15"/>
      <c r="BPB51" s="15"/>
      <c r="BPC51" s="15"/>
      <c r="BPD51" s="15"/>
      <c r="BPE51" s="15"/>
      <c r="BPF51" s="15"/>
      <c r="BPG51" s="15"/>
      <c r="BPH51" s="15"/>
      <c r="BPI51" s="15"/>
      <c r="BPJ51" s="15"/>
      <c r="BPK51" s="15"/>
      <c r="BPL51" s="15"/>
      <c r="BPM51" s="15"/>
      <c r="BPN51" s="15"/>
      <c r="BPO51" s="15"/>
      <c r="BPP51" s="15"/>
      <c r="BPQ51" s="15"/>
      <c r="BPR51" s="15"/>
      <c r="BPS51" s="15"/>
      <c r="BPT51" s="15"/>
      <c r="BPU51" s="15"/>
      <c r="BPV51" s="15"/>
      <c r="BPW51" s="15"/>
      <c r="BPX51" s="15"/>
      <c r="BPY51" s="15"/>
      <c r="BPZ51" s="15"/>
      <c r="BQA51" s="15"/>
      <c r="BQB51" s="15"/>
      <c r="BQC51" s="15"/>
      <c r="BQD51" s="15"/>
      <c r="BQE51" s="15"/>
      <c r="BQF51" s="15"/>
      <c r="BQG51" s="15"/>
      <c r="BQH51" s="15"/>
      <c r="BQI51" s="15"/>
      <c r="BQJ51" s="15"/>
      <c r="BQK51" s="15"/>
      <c r="BQL51" s="15"/>
      <c r="BQM51" s="15"/>
      <c r="BQN51" s="15"/>
      <c r="BQO51" s="15"/>
      <c r="BQP51" s="15"/>
      <c r="BQQ51" s="15"/>
      <c r="BQR51" s="15"/>
      <c r="BQS51" s="15"/>
      <c r="BQT51" s="15"/>
      <c r="BQU51" s="15"/>
      <c r="BQV51" s="15"/>
      <c r="BQW51" s="15"/>
      <c r="BQX51" s="15"/>
      <c r="BQY51" s="15"/>
      <c r="BQZ51" s="15"/>
      <c r="BRA51" s="15"/>
      <c r="BRB51" s="15"/>
      <c r="BRC51" s="15"/>
      <c r="BRD51" s="15"/>
      <c r="BRE51" s="15"/>
      <c r="BRF51" s="15"/>
      <c r="BRG51" s="15"/>
      <c r="BRH51" s="15"/>
      <c r="BRI51" s="15"/>
      <c r="BRJ51" s="15"/>
      <c r="BRK51" s="15"/>
      <c r="BRL51" s="15"/>
      <c r="BRM51" s="15"/>
      <c r="BRN51" s="15"/>
      <c r="BRO51" s="15"/>
      <c r="BRP51" s="15"/>
      <c r="BRQ51" s="15"/>
      <c r="BRR51" s="15"/>
      <c r="BRS51" s="15"/>
      <c r="BRT51" s="15"/>
      <c r="BRU51" s="15"/>
      <c r="BRV51" s="15"/>
      <c r="BRW51" s="15"/>
      <c r="BRX51" s="15"/>
      <c r="BRY51" s="15"/>
      <c r="BRZ51" s="15"/>
      <c r="BSA51" s="15"/>
      <c r="BSB51" s="15"/>
      <c r="BSC51" s="15"/>
      <c r="BSD51" s="15"/>
      <c r="BSE51" s="15"/>
      <c r="BSF51" s="15"/>
      <c r="BSG51" s="15"/>
      <c r="BSH51" s="15"/>
      <c r="BSI51" s="15"/>
      <c r="BSJ51" s="15"/>
      <c r="BSK51" s="15"/>
      <c r="BSL51" s="15"/>
      <c r="BSM51" s="15"/>
      <c r="BSN51" s="15"/>
      <c r="BSO51" s="15"/>
      <c r="BSP51" s="15"/>
      <c r="BSQ51" s="15"/>
      <c r="BSR51" s="15"/>
      <c r="BSS51" s="15"/>
      <c r="BST51" s="15"/>
      <c r="BSU51" s="15"/>
      <c r="BSV51" s="15"/>
      <c r="BSW51" s="15"/>
      <c r="BSX51" s="15"/>
      <c r="BSY51" s="15"/>
      <c r="BSZ51" s="15"/>
      <c r="BTA51" s="15"/>
      <c r="BTB51" s="15"/>
      <c r="BTC51" s="15"/>
      <c r="BTD51" s="15"/>
      <c r="BTE51" s="15"/>
      <c r="BTF51" s="15"/>
      <c r="BTG51" s="15"/>
      <c r="BTH51" s="15"/>
      <c r="BTI51" s="15"/>
      <c r="BTJ51" s="15"/>
      <c r="BTK51" s="15"/>
      <c r="BTL51" s="15"/>
      <c r="BTM51" s="15"/>
      <c r="BTN51" s="15"/>
      <c r="BTO51" s="15"/>
      <c r="BTP51" s="15"/>
      <c r="BTQ51" s="15"/>
      <c r="BTR51" s="15"/>
      <c r="BTS51" s="15"/>
      <c r="BTT51" s="15"/>
      <c r="BTU51" s="15"/>
      <c r="BTV51" s="15"/>
      <c r="BTW51" s="15"/>
      <c r="BTX51" s="15"/>
      <c r="BTY51" s="15"/>
      <c r="BTZ51" s="15"/>
      <c r="BUA51" s="15"/>
      <c r="BUB51" s="15"/>
      <c r="BUC51" s="15"/>
      <c r="BUD51" s="15"/>
      <c r="BUE51" s="15"/>
      <c r="BUF51" s="15"/>
      <c r="BUG51" s="15"/>
      <c r="BUH51" s="15"/>
      <c r="BUI51" s="15"/>
      <c r="BUJ51" s="15"/>
      <c r="BUK51" s="15"/>
      <c r="BUL51" s="15"/>
      <c r="BUM51" s="15"/>
      <c r="BUN51" s="15"/>
      <c r="BUO51" s="15"/>
      <c r="BUP51" s="15"/>
      <c r="BUQ51" s="15"/>
      <c r="BUR51" s="15"/>
      <c r="BUS51" s="15"/>
      <c r="BUT51" s="15"/>
      <c r="BUU51" s="15"/>
      <c r="BUV51" s="15"/>
      <c r="BUW51" s="15"/>
      <c r="BUX51" s="15"/>
      <c r="BUY51" s="15"/>
      <c r="BUZ51" s="15"/>
      <c r="BVA51" s="15"/>
      <c r="BVB51" s="15"/>
      <c r="BVC51" s="15"/>
      <c r="BVD51" s="15"/>
      <c r="BVE51" s="15"/>
      <c r="BVF51" s="15"/>
      <c r="BVG51" s="15"/>
      <c r="BVH51" s="15"/>
      <c r="BVI51" s="15"/>
      <c r="BVJ51" s="15"/>
      <c r="BVK51" s="15"/>
      <c r="BVL51" s="15"/>
      <c r="BVM51" s="15"/>
      <c r="BVN51" s="15"/>
      <c r="BVO51" s="15"/>
      <c r="BVP51" s="15"/>
      <c r="BVQ51" s="15"/>
      <c r="BVR51" s="15"/>
      <c r="BVS51" s="15"/>
      <c r="BVT51" s="15"/>
      <c r="BVU51" s="15"/>
      <c r="BVV51" s="15"/>
      <c r="BVW51" s="15"/>
      <c r="BVX51" s="15"/>
      <c r="BVY51" s="15"/>
      <c r="BVZ51" s="15"/>
      <c r="BWA51" s="15"/>
      <c r="BWB51" s="15"/>
      <c r="BWC51" s="15"/>
      <c r="BWD51" s="15"/>
      <c r="BWE51" s="15"/>
      <c r="BWF51" s="15"/>
      <c r="BWG51" s="15"/>
      <c r="BWH51" s="15"/>
      <c r="BWI51" s="15"/>
      <c r="BWJ51" s="15"/>
      <c r="BWK51" s="15"/>
      <c r="BWL51" s="15"/>
      <c r="BWM51" s="15"/>
      <c r="BWN51" s="15"/>
      <c r="BWO51" s="15"/>
      <c r="BWP51" s="15"/>
      <c r="BWQ51" s="15"/>
      <c r="BWR51" s="15"/>
      <c r="BWS51" s="15"/>
      <c r="BWT51" s="15"/>
      <c r="BWU51" s="15"/>
      <c r="BWV51" s="15"/>
      <c r="BWW51" s="15"/>
      <c r="BWX51" s="15"/>
      <c r="BWY51" s="15"/>
      <c r="BWZ51" s="15"/>
      <c r="BXA51" s="15"/>
      <c r="BXB51" s="15"/>
      <c r="BXC51" s="15"/>
      <c r="BXD51" s="15"/>
      <c r="BXE51" s="15"/>
      <c r="BXF51" s="15"/>
      <c r="BXG51" s="15"/>
      <c r="BXH51" s="15"/>
      <c r="BXI51" s="15"/>
      <c r="BXJ51" s="15"/>
      <c r="BXK51" s="15"/>
      <c r="BXL51" s="15"/>
      <c r="BXM51" s="15"/>
      <c r="BXN51" s="15"/>
      <c r="BXO51" s="15"/>
      <c r="BXP51" s="15"/>
      <c r="BXQ51" s="15"/>
      <c r="BXR51" s="15"/>
      <c r="BXS51" s="15"/>
      <c r="BXT51" s="15"/>
      <c r="BXU51" s="15"/>
      <c r="BXV51" s="15"/>
      <c r="BXW51" s="15"/>
      <c r="BXX51" s="15"/>
      <c r="BXY51" s="15"/>
      <c r="BXZ51" s="15"/>
      <c r="BYA51" s="15"/>
      <c r="BYB51" s="15"/>
      <c r="BYC51" s="15"/>
      <c r="BYD51" s="15"/>
      <c r="BYE51" s="15"/>
      <c r="BYF51" s="15"/>
      <c r="BYG51" s="15"/>
      <c r="BYH51" s="15"/>
      <c r="BYI51" s="15"/>
      <c r="BYJ51" s="15"/>
      <c r="BYK51" s="15"/>
      <c r="BYL51" s="15"/>
      <c r="BYM51" s="15"/>
      <c r="BYN51" s="15"/>
      <c r="BYO51" s="15"/>
      <c r="BYP51" s="15"/>
      <c r="BYQ51" s="15"/>
      <c r="BYR51" s="15"/>
      <c r="BYS51" s="15"/>
      <c r="BYT51" s="15"/>
      <c r="BYU51" s="15"/>
      <c r="BYV51" s="15"/>
      <c r="BYW51" s="15"/>
      <c r="BYX51" s="15"/>
      <c r="BYY51" s="15"/>
      <c r="BYZ51" s="15"/>
      <c r="BZA51" s="15"/>
      <c r="BZB51" s="15"/>
      <c r="BZC51" s="15"/>
      <c r="BZD51" s="15"/>
      <c r="BZE51" s="15"/>
      <c r="BZF51" s="15"/>
      <c r="BZG51" s="15"/>
      <c r="BZH51" s="15"/>
      <c r="BZI51" s="15"/>
      <c r="BZJ51" s="15"/>
      <c r="BZK51" s="15"/>
      <c r="BZL51" s="15"/>
      <c r="BZM51" s="15"/>
      <c r="BZN51" s="15"/>
      <c r="BZO51" s="15"/>
      <c r="BZP51" s="15"/>
      <c r="BZQ51" s="15"/>
      <c r="BZR51" s="15"/>
      <c r="BZS51" s="15"/>
      <c r="BZT51" s="15"/>
      <c r="BZU51" s="15"/>
      <c r="BZV51" s="15"/>
      <c r="BZW51" s="15"/>
      <c r="BZX51" s="15"/>
      <c r="BZY51" s="15"/>
      <c r="BZZ51" s="15"/>
      <c r="CAA51" s="15"/>
      <c r="CAB51" s="15"/>
      <c r="CAC51" s="15"/>
      <c r="CAD51" s="15"/>
      <c r="CAE51" s="15"/>
      <c r="CAF51" s="15"/>
      <c r="CAG51" s="15"/>
      <c r="CAH51" s="15"/>
      <c r="CAI51" s="15"/>
      <c r="CAJ51" s="15"/>
      <c r="CAK51" s="15"/>
      <c r="CAL51" s="15"/>
      <c r="CAM51" s="15"/>
      <c r="CAN51" s="15"/>
      <c r="CAO51" s="15"/>
      <c r="CAP51" s="15"/>
      <c r="CAQ51" s="15"/>
      <c r="CAR51" s="15"/>
      <c r="CAS51" s="15"/>
      <c r="CAT51" s="15"/>
      <c r="CAU51" s="15"/>
      <c r="CAV51" s="15"/>
      <c r="CAW51" s="15"/>
      <c r="CAX51" s="15"/>
      <c r="CAY51" s="15"/>
      <c r="CAZ51" s="15"/>
      <c r="CBA51" s="15"/>
      <c r="CBB51" s="15"/>
      <c r="CBC51" s="15"/>
      <c r="CBD51" s="15"/>
      <c r="CBE51" s="15"/>
      <c r="CBF51" s="15"/>
      <c r="CBG51" s="15"/>
      <c r="CBH51" s="15"/>
      <c r="CBI51" s="15"/>
      <c r="CBJ51" s="15"/>
      <c r="CBK51" s="15"/>
      <c r="CBL51" s="15"/>
      <c r="CBM51" s="15"/>
      <c r="CBN51" s="15"/>
      <c r="CBO51" s="15"/>
      <c r="CBP51" s="15"/>
      <c r="CBQ51" s="15"/>
      <c r="CBR51" s="15"/>
      <c r="CBS51" s="15"/>
      <c r="CBT51" s="15"/>
      <c r="CBU51" s="15"/>
      <c r="CBV51" s="15"/>
      <c r="CBW51" s="15"/>
      <c r="CBX51" s="15"/>
      <c r="CBY51" s="15"/>
      <c r="CBZ51" s="15"/>
      <c r="CCA51" s="15"/>
      <c r="CCB51" s="15"/>
      <c r="CCC51" s="15"/>
      <c r="CCD51" s="15"/>
      <c r="CCE51" s="15"/>
      <c r="CCF51" s="15"/>
      <c r="CCG51" s="15"/>
      <c r="CCH51" s="15"/>
      <c r="CCI51" s="15"/>
      <c r="CCJ51" s="15"/>
      <c r="CCK51" s="15"/>
      <c r="CCL51" s="15"/>
      <c r="CCM51" s="15"/>
      <c r="CCN51" s="15"/>
      <c r="CCO51" s="15"/>
      <c r="CCP51" s="15"/>
      <c r="CCQ51" s="15"/>
      <c r="CCR51" s="15"/>
      <c r="CCS51" s="15"/>
      <c r="CCT51" s="15"/>
      <c r="CCU51" s="15"/>
      <c r="CCV51" s="15"/>
      <c r="CCW51" s="15"/>
      <c r="CCX51" s="15"/>
      <c r="CCY51" s="15"/>
      <c r="CCZ51" s="15"/>
      <c r="CDA51" s="15"/>
      <c r="CDB51" s="15"/>
      <c r="CDC51" s="15"/>
      <c r="CDD51" s="15"/>
      <c r="CDE51" s="15"/>
      <c r="CDF51" s="15"/>
      <c r="CDG51" s="15"/>
      <c r="CDH51" s="15"/>
      <c r="CDI51" s="15"/>
      <c r="CDJ51" s="15"/>
      <c r="CDK51" s="15"/>
      <c r="CDL51" s="15"/>
      <c r="CDM51" s="15"/>
      <c r="CDN51" s="15"/>
      <c r="CDO51" s="15"/>
      <c r="CDP51" s="15"/>
      <c r="CDQ51" s="15"/>
      <c r="CDR51" s="15"/>
      <c r="CDS51" s="15"/>
      <c r="CDT51" s="15"/>
      <c r="CDU51" s="15"/>
      <c r="CDV51" s="15"/>
      <c r="CDW51" s="15"/>
      <c r="CDX51" s="15"/>
      <c r="CDY51" s="15"/>
      <c r="CDZ51" s="15"/>
      <c r="CEA51" s="15"/>
      <c r="CEB51" s="15"/>
      <c r="CEC51" s="15"/>
      <c r="CED51" s="15"/>
      <c r="CEE51" s="15"/>
      <c r="CEF51" s="15"/>
      <c r="CEG51" s="15"/>
      <c r="CEH51" s="15"/>
      <c r="CEI51" s="15"/>
      <c r="CEJ51" s="15"/>
      <c r="CEK51" s="15"/>
      <c r="CEL51" s="15"/>
      <c r="CEM51" s="15"/>
      <c r="CEN51" s="15"/>
      <c r="CEO51" s="15"/>
      <c r="CEP51" s="15"/>
      <c r="CEQ51" s="15"/>
      <c r="CER51" s="15"/>
      <c r="CES51" s="15"/>
      <c r="CET51" s="15"/>
      <c r="CEU51" s="15"/>
      <c r="CEV51" s="15"/>
      <c r="CEW51" s="15"/>
      <c r="CEX51" s="15"/>
      <c r="CEY51" s="15"/>
      <c r="CEZ51" s="15"/>
      <c r="CFA51" s="15"/>
      <c r="CFB51" s="15"/>
      <c r="CFC51" s="15"/>
      <c r="CFD51" s="15"/>
      <c r="CFE51" s="15"/>
      <c r="CFF51" s="15"/>
      <c r="CFG51" s="15"/>
      <c r="CFH51" s="15"/>
      <c r="CFI51" s="15"/>
      <c r="CFJ51" s="15"/>
      <c r="CFK51" s="15"/>
      <c r="CFL51" s="15"/>
      <c r="CFM51" s="15"/>
      <c r="CFN51" s="15"/>
      <c r="CFO51" s="15"/>
      <c r="CFP51" s="15"/>
      <c r="CFQ51" s="15"/>
      <c r="CFR51" s="15"/>
      <c r="CFS51" s="15"/>
      <c r="CFT51" s="15"/>
      <c r="CFU51" s="15"/>
      <c r="CFV51" s="15"/>
      <c r="CFW51" s="15"/>
      <c r="CFX51" s="15"/>
      <c r="CFY51" s="15"/>
      <c r="CFZ51" s="15"/>
      <c r="CGA51" s="15"/>
      <c r="CGB51" s="15"/>
      <c r="CGC51" s="15"/>
      <c r="CGD51" s="15"/>
      <c r="CGE51" s="15"/>
      <c r="CGF51" s="15"/>
      <c r="CGG51" s="15"/>
      <c r="CGH51" s="15"/>
      <c r="CGI51" s="15"/>
      <c r="CGJ51" s="15"/>
      <c r="CGK51" s="15"/>
      <c r="CGL51" s="15"/>
      <c r="CGM51" s="15"/>
      <c r="CGN51" s="15"/>
      <c r="CGO51" s="15"/>
      <c r="CGP51" s="15"/>
      <c r="CGQ51" s="15"/>
      <c r="CGR51" s="15"/>
      <c r="CGS51" s="15"/>
      <c r="CGT51" s="15"/>
      <c r="CGU51" s="15"/>
      <c r="CGV51" s="15"/>
      <c r="CGW51" s="15"/>
      <c r="CGX51" s="15"/>
      <c r="CGY51" s="15"/>
      <c r="CGZ51" s="15"/>
      <c r="CHA51" s="15"/>
      <c r="CHB51" s="15"/>
      <c r="CHC51" s="15"/>
      <c r="CHD51" s="15"/>
      <c r="CHE51" s="15"/>
      <c r="CHF51" s="15"/>
      <c r="CHG51" s="15"/>
      <c r="CHH51" s="15"/>
      <c r="CHI51" s="15"/>
      <c r="CHJ51" s="15"/>
      <c r="CHK51" s="15"/>
      <c r="CHL51" s="15"/>
      <c r="CHM51" s="15"/>
      <c r="CHN51" s="15"/>
      <c r="CHO51" s="15"/>
      <c r="CHP51" s="15"/>
      <c r="CHQ51" s="15"/>
      <c r="CHR51" s="15"/>
      <c r="CHS51" s="15"/>
      <c r="CHT51" s="15"/>
      <c r="CHU51" s="15"/>
      <c r="CHV51" s="15"/>
      <c r="CHW51" s="15"/>
      <c r="CHX51" s="15"/>
      <c r="CHY51" s="15"/>
      <c r="CHZ51" s="15"/>
      <c r="CIA51" s="15"/>
      <c r="CIB51" s="15"/>
      <c r="CIC51" s="15"/>
      <c r="CID51" s="15"/>
      <c r="CIE51" s="15"/>
      <c r="CIF51" s="15"/>
      <c r="CIG51" s="15"/>
      <c r="CIH51" s="15"/>
      <c r="CII51" s="15"/>
      <c r="CIJ51" s="15"/>
      <c r="CIK51" s="15"/>
      <c r="CIL51" s="15"/>
      <c r="CIM51" s="15"/>
      <c r="CIN51" s="15"/>
      <c r="CIO51" s="15"/>
      <c r="CIP51" s="15"/>
      <c r="CIQ51" s="15"/>
      <c r="CIR51" s="15"/>
      <c r="CIS51" s="15"/>
      <c r="CIT51" s="15"/>
      <c r="CIU51" s="15"/>
      <c r="CIV51" s="15"/>
      <c r="CIW51" s="15"/>
      <c r="CIX51" s="15"/>
      <c r="CIY51" s="15"/>
      <c r="CIZ51" s="15"/>
      <c r="CJA51" s="15"/>
      <c r="CJB51" s="15"/>
      <c r="CJC51" s="15"/>
      <c r="CJD51" s="15"/>
      <c r="CJE51" s="15"/>
      <c r="CJF51" s="15"/>
      <c r="CJG51" s="15"/>
      <c r="CJH51" s="15"/>
      <c r="CJI51" s="15"/>
      <c r="CJJ51" s="15"/>
      <c r="CJK51" s="15"/>
      <c r="CJL51" s="15"/>
      <c r="CJM51" s="15"/>
      <c r="CJN51" s="15"/>
      <c r="CJO51" s="15"/>
      <c r="CJP51" s="15"/>
      <c r="CJQ51" s="15"/>
      <c r="CJR51" s="15"/>
      <c r="CJS51" s="15"/>
      <c r="CJT51" s="15"/>
      <c r="CJU51" s="15"/>
      <c r="CJV51" s="15"/>
      <c r="CJW51" s="15"/>
      <c r="CJX51" s="15"/>
      <c r="CJY51" s="15"/>
      <c r="CJZ51" s="15"/>
      <c r="CKA51" s="15"/>
      <c r="CKB51" s="15"/>
      <c r="CKC51" s="15"/>
      <c r="CKD51" s="15"/>
      <c r="CKE51" s="15"/>
      <c r="CKF51" s="15"/>
      <c r="CKG51" s="15"/>
      <c r="CKH51" s="15"/>
      <c r="CKI51" s="15"/>
      <c r="CKJ51" s="15"/>
      <c r="CKK51" s="15"/>
      <c r="CKL51" s="15"/>
      <c r="CKM51" s="15"/>
      <c r="CKN51" s="15"/>
      <c r="CKO51" s="15"/>
      <c r="CKP51" s="15"/>
      <c r="CKQ51" s="15"/>
      <c r="CKR51" s="15"/>
      <c r="CKS51" s="15"/>
      <c r="CKT51" s="15"/>
      <c r="CKU51" s="15"/>
      <c r="CKV51" s="15"/>
      <c r="CKW51" s="15"/>
      <c r="CKX51" s="15"/>
      <c r="CKY51" s="15"/>
      <c r="CKZ51" s="15"/>
      <c r="CLA51" s="15"/>
      <c r="CLB51" s="15"/>
      <c r="CLC51" s="15"/>
      <c r="CLD51" s="15"/>
      <c r="CLE51" s="15"/>
      <c r="CLF51" s="15"/>
      <c r="CLG51" s="15"/>
      <c r="CLH51" s="15"/>
      <c r="CLI51" s="15"/>
      <c r="CLJ51" s="15"/>
      <c r="CLK51" s="15"/>
      <c r="CLL51" s="15"/>
      <c r="CLM51" s="15"/>
      <c r="CLN51" s="15"/>
      <c r="CLO51" s="15"/>
      <c r="CLP51" s="15"/>
      <c r="CLQ51" s="15"/>
      <c r="CLR51" s="15"/>
      <c r="CLS51" s="15"/>
      <c r="CLT51" s="15"/>
      <c r="CLU51" s="15"/>
      <c r="CLV51" s="15"/>
      <c r="CLW51" s="15"/>
      <c r="CLX51" s="15"/>
      <c r="CLY51" s="15"/>
      <c r="CLZ51" s="15"/>
      <c r="CMA51" s="15"/>
      <c r="CMB51" s="15"/>
      <c r="CMC51" s="15"/>
      <c r="CMD51" s="15"/>
      <c r="CME51" s="15"/>
      <c r="CMF51" s="15"/>
      <c r="CMG51" s="15"/>
      <c r="CMH51" s="15"/>
      <c r="CMI51" s="15"/>
      <c r="CMJ51" s="15"/>
      <c r="CMK51" s="15"/>
      <c r="CML51" s="15"/>
      <c r="CMM51" s="15"/>
      <c r="CMN51" s="15"/>
      <c r="CMO51" s="15"/>
      <c r="CMP51" s="15"/>
      <c r="CMQ51" s="15"/>
      <c r="CMR51" s="15"/>
      <c r="CMS51" s="15"/>
      <c r="CMT51" s="15"/>
      <c r="CMU51" s="15"/>
      <c r="CMV51" s="15"/>
      <c r="CMW51" s="15"/>
      <c r="CMX51" s="15"/>
      <c r="CMY51" s="15"/>
      <c r="CMZ51" s="15"/>
      <c r="CNA51" s="15"/>
      <c r="CNB51" s="15"/>
      <c r="CNC51" s="15"/>
      <c r="CND51" s="15"/>
      <c r="CNE51" s="15"/>
      <c r="CNF51" s="15"/>
      <c r="CNG51" s="15"/>
      <c r="CNH51" s="15"/>
      <c r="CNI51" s="15"/>
      <c r="CNJ51" s="15"/>
      <c r="CNK51" s="15"/>
      <c r="CNL51" s="15"/>
      <c r="CNM51" s="15"/>
      <c r="CNN51" s="15"/>
      <c r="CNO51" s="15"/>
      <c r="CNP51" s="15"/>
      <c r="CNQ51" s="15"/>
      <c r="CNR51" s="15"/>
      <c r="CNS51" s="15"/>
      <c r="CNT51" s="15"/>
      <c r="CNU51" s="15"/>
      <c r="CNV51" s="15"/>
      <c r="CNW51" s="15"/>
      <c r="CNX51" s="15"/>
      <c r="CNY51" s="15"/>
      <c r="CNZ51" s="15"/>
      <c r="COA51" s="15"/>
      <c r="COB51" s="15"/>
      <c r="COC51" s="15"/>
      <c r="COD51" s="15"/>
      <c r="COE51" s="15"/>
      <c r="COF51" s="15"/>
      <c r="COG51" s="15"/>
      <c r="COH51" s="15"/>
      <c r="COI51" s="15"/>
      <c r="COJ51" s="15"/>
      <c r="COK51" s="15"/>
      <c r="COL51" s="15"/>
      <c r="COM51" s="15"/>
      <c r="CON51" s="15"/>
      <c r="COO51" s="15"/>
      <c r="COP51" s="15"/>
      <c r="COQ51" s="15"/>
      <c r="COR51" s="15"/>
      <c r="COS51" s="15"/>
      <c r="COT51" s="15"/>
      <c r="COU51" s="15"/>
      <c r="COV51" s="15"/>
      <c r="COW51" s="15"/>
      <c r="COX51" s="15"/>
      <c r="COY51" s="15"/>
      <c r="COZ51" s="15"/>
      <c r="CPA51" s="15"/>
      <c r="CPB51" s="15"/>
      <c r="CPC51" s="15"/>
      <c r="CPD51" s="15"/>
      <c r="CPE51" s="15"/>
      <c r="CPF51" s="15"/>
      <c r="CPG51" s="15"/>
      <c r="CPH51" s="15"/>
      <c r="CPI51" s="15"/>
      <c r="CPJ51" s="15"/>
      <c r="CPK51" s="15"/>
      <c r="CPL51" s="15"/>
      <c r="CPM51" s="15"/>
      <c r="CPN51" s="15"/>
      <c r="CPO51" s="15"/>
      <c r="CPP51" s="15"/>
      <c r="CPQ51" s="15"/>
      <c r="CPR51" s="15"/>
      <c r="CPS51" s="15"/>
      <c r="CPT51" s="15"/>
      <c r="CPU51" s="15"/>
      <c r="CPV51" s="15"/>
      <c r="CPW51" s="15"/>
      <c r="CPX51" s="15"/>
      <c r="CPY51" s="15"/>
      <c r="CPZ51" s="15"/>
      <c r="CQA51" s="15"/>
      <c r="CQB51" s="15"/>
      <c r="CQC51" s="15"/>
      <c r="CQD51" s="15"/>
      <c r="CQE51" s="15"/>
      <c r="CQF51" s="15"/>
      <c r="CQG51" s="15"/>
      <c r="CQH51" s="15"/>
      <c r="CQI51" s="15"/>
      <c r="CQJ51" s="15"/>
      <c r="CQK51" s="15"/>
      <c r="CQL51" s="15"/>
      <c r="CQM51" s="15"/>
      <c r="CQN51" s="15"/>
      <c r="CQO51" s="15"/>
      <c r="CQP51" s="15"/>
      <c r="CQQ51" s="15"/>
      <c r="CQR51" s="15"/>
      <c r="CQS51" s="15"/>
      <c r="CQT51" s="15"/>
      <c r="CQU51" s="15"/>
      <c r="CQV51" s="15"/>
      <c r="CQW51" s="15"/>
      <c r="CQX51" s="15"/>
      <c r="CQY51" s="15"/>
      <c r="CQZ51" s="15"/>
      <c r="CRA51" s="15"/>
      <c r="CRB51" s="15"/>
      <c r="CRC51" s="15"/>
      <c r="CRD51" s="15"/>
      <c r="CRE51" s="15"/>
      <c r="CRF51" s="15"/>
      <c r="CRG51" s="15"/>
      <c r="CRH51" s="15"/>
      <c r="CRI51" s="15"/>
      <c r="CRJ51" s="15"/>
      <c r="CRK51" s="15"/>
      <c r="CRL51" s="15"/>
      <c r="CRM51" s="15"/>
      <c r="CRN51" s="15"/>
      <c r="CRO51" s="15"/>
      <c r="CRP51" s="15"/>
      <c r="CRQ51" s="15"/>
      <c r="CRR51" s="15"/>
      <c r="CRS51" s="15"/>
      <c r="CRT51" s="15"/>
      <c r="CRU51" s="15"/>
      <c r="CRV51" s="15"/>
      <c r="CRW51" s="15"/>
      <c r="CRX51" s="15"/>
      <c r="CRY51" s="15"/>
      <c r="CRZ51" s="15"/>
      <c r="CSA51" s="15"/>
      <c r="CSB51" s="15"/>
      <c r="CSC51" s="15"/>
      <c r="CSD51" s="15"/>
      <c r="CSE51" s="15"/>
      <c r="CSF51" s="15"/>
      <c r="CSG51" s="15"/>
      <c r="CSH51" s="15"/>
      <c r="CSI51" s="15"/>
      <c r="CSJ51" s="15"/>
      <c r="CSK51" s="15"/>
      <c r="CSL51" s="15"/>
      <c r="CSM51" s="15"/>
      <c r="CSN51" s="15"/>
      <c r="CSO51" s="15"/>
      <c r="CSP51" s="15"/>
      <c r="CSQ51" s="15"/>
      <c r="CSR51" s="15"/>
      <c r="CSS51" s="15"/>
      <c r="CST51" s="15"/>
      <c r="CSU51" s="15"/>
      <c r="CSV51" s="15"/>
      <c r="CSW51" s="15"/>
      <c r="CSX51" s="15"/>
      <c r="CSY51" s="15"/>
      <c r="CSZ51" s="15"/>
      <c r="CTA51" s="15"/>
      <c r="CTB51" s="15"/>
      <c r="CTC51" s="15"/>
      <c r="CTD51" s="15"/>
      <c r="CTE51" s="15"/>
      <c r="CTF51" s="15"/>
      <c r="CTG51" s="15"/>
      <c r="CTH51" s="15"/>
      <c r="CTI51" s="15"/>
      <c r="CTJ51" s="15"/>
      <c r="CTK51" s="15"/>
      <c r="CTL51" s="15"/>
      <c r="CTM51" s="15"/>
      <c r="CTN51" s="15"/>
      <c r="CTO51" s="15"/>
      <c r="CTP51" s="15"/>
      <c r="CTQ51" s="15"/>
      <c r="CTR51" s="15"/>
      <c r="CTS51" s="15"/>
      <c r="CTT51" s="15"/>
      <c r="CTU51" s="15"/>
      <c r="CTV51" s="15"/>
      <c r="CTW51" s="15"/>
      <c r="CTX51" s="15"/>
      <c r="CTY51" s="15"/>
      <c r="CTZ51" s="15"/>
      <c r="CUA51" s="15"/>
      <c r="CUB51" s="15"/>
      <c r="CUC51" s="15"/>
      <c r="CUD51" s="15"/>
      <c r="CUE51" s="15"/>
      <c r="CUF51" s="15"/>
      <c r="CUG51" s="15"/>
      <c r="CUH51" s="15"/>
      <c r="CUI51" s="15"/>
      <c r="CUJ51" s="15"/>
      <c r="CUK51" s="15"/>
      <c r="CUL51" s="15"/>
      <c r="CUM51" s="15"/>
      <c r="CUN51" s="15"/>
      <c r="CUO51" s="15"/>
      <c r="CUP51" s="15"/>
      <c r="CUQ51" s="15"/>
      <c r="CUR51" s="15"/>
      <c r="CUS51" s="15"/>
      <c r="CUT51" s="15"/>
      <c r="CUU51" s="15"/>
      <c r="CUV51" s="15"/>
      <c r="CUW51" s="15"/>
      <c r="CUX51" s="15"/>
      <c r="CUY51" s="15"/>
      <c r="CUZ51" s="15"/>
      <c r="CVA51" s="15"/>
      <c r="CVB51" s="15"/>
      <c r="CVC51" s="15"/>
      <c r="CVD51" s="15"/>
      <c r="CVE51" s="15"/>
      <c r="CVF51" s="15"/>
      <c r="CVG51" s="15"/>
      <c r="CVH51" s="15"/>
      <c r="CVI51" s="15"/>
      <c r="CVJ51" s="15"/>
      <c r="CVK51" s="15"/>
      <c r="CVL51" s="15"/>
      <c r="CVM51" s="15"/>
      <c r="CVN51" s="15"/>
      <c r="CVO51" s="15"/>
      <c r="CVP51" s="15"/>
      <c r="CVQ51" s="15"/>
      <c r="CVR51" s="15"/>
      <c r="CVS51" s="15"/>
      <c r="CVT51" s="15"/>
      <c r="CVU51" s="15"/>
      <c r="CVV51" s="15"/>
      <c r="CVW51" s="15"/>
      <c r="CVX51" s="15"/>
      <c r="CVY51" s="15"/>
      <c r="CVZ51" s="15"/>
      <c r="CWA51" s="15"/>
      <c r="CWB51" s="15"/>
      <c r="CWC51" s="15"/>
      <c r="CWD51" s="15"/>
      <c r="CWE51" s="15"/>
      <c r="CWF51" s="15"/>
      <c r="CWG51" s="15"/>
      <c r="CWH51" s="15"/>
      <c r="CWI51" s="15"/>
      <c r="CWJ51" s="15"/>
      <c r="CWK51" s="15"/>
      <c r="CWL51" s="15"/>
      <c r="CWM51" s="15"/>
      <c r="CWN51" s="15"/>
      <c r="CWO51" s="15"/>
      <c r="CWP51" s="15"/>
      <c r="CWQ51" s="15"/>
      <c r="CWR51" s="15"/>
      <c r="CWS51" s="15"/>
      <c r="CWT51" s="15"/>
      <c r="CWU51" s="15"/>
      <c r="CWV51" s="15"/>
      <c r="CWW51" s="15"/>
      <c r="CWX51" s="15"/>
      <c r="CWY51" s="15"/>
      <c r="CWZ51" s="15"/>
      <c r="CXA51" s="15"/>
      <c r="CXB51" s="15"/>
      <c r="CXC51" s="15"/>
      <c r="CXD51" s="15"/>
      <c r="CXE51" s="15"/>
      <c r="CXF51" s="15"/>
      <c r="CXG51" s="15"/>
      <c r="CXH51" s="15"/>
      <c r="CXI51" s="15"/>
      <c r="CXJ51" s="15"/>
      <c r="CXK51" s="15"/>
      <c r="CXL51" s="15"/>
      <c r="CXM51" s="15"/>
      <c r="CXN51" s="15"/>
      <c r="CXO51" s="15"/>
      <c r="CXP51" s="15"/>
      <c r="CXQ51" s="15"/>
      <c r="CXR51" s="15"/>
      <c r="CXS51" s="15"/>
      <c r="CXT51" s="15"/>
      <c r="CXU51" s="15"/>
      <c r="CXV51" s="15"/>
      <c r="CXW51" s="15"/>
      <c r="CXX51" s="15"/>
      <c r="CXY51" s="15"/>
      <c r="CXZ51" s="15"/>
      <c r="CYA51" s="15"/>
      <c r="CYB51" s="15"/>
      <c r="CYC51" s="15"/>
      <c r="CYD51" s="15"/>
      <c r="CYE51" s="15"/>
      <c r="CYF51" s="15"/>
      <c r="CYG51" s="15"/>
      <c r="CYH51" s="15"/>
      <c r="CYI51" s="15"/>
      <c r="CYJ51" s="15"/>
      <c r="CYK51" s="15"/>
      <c r="CYL51" s="15"/>
      <c r="CYM51" s="15"/>
      <c r="CYN51" s="15"/>
      <c r="CYO51" s="15"/>
      <c r="CYP51" s="15"/>
      <c r="CYQ51" s="15"/>
      <c r="CYR51" s="15"/>
      <c r="CYS51" s="15"/>
      <c r="CYT51" s="15"/>
      <c r="CYU51" s="15"/>
      <c r="CYV51" s="15"/>
      <c r="CYW51" s="15"/>
      <c r="CYX51" s="15"/>
      <c r="CYY51" s="15"/>
      <c r="CYZ51" s="15"/>
      <c r="CZA51" s="15"/>
      <c r="CZB51" s="15"/>
      <c r="CZC51" s="15"/>
      <c r="CZD51" s="15"/>
      <c r="CZE51" s="15"/>
      <c r="CZF51" s="15"/>
      <c r="CZG51" s="15"/>
      <c r="CZH51" s="15"/>
      <c r="CZI51" s="15"/>
      <c r="CZJ51" s="15"/>
      <c r="CZK51" s="15"/>
      <c r="CZL51" s="15"/>
      <c r="CZM51" s="15"/>
      <c r="CZN51" s="15"/>
      <c r="CZO51" s="15"/>
      <c r="CZP51" s="15"/>
      <c r="CZQ51" s="15"/>
      <c r="CZR51" s="15"/>
      <c r="CZS51" s="15"/>
      <c r="CZT51" s="15"/>
      <c r="CZU51" s="15"/>
      <c r="CZV51" s="15"/>
      <c r="CZW51" s="15"/>
      <c r="CZX51" s="15"/>
      <c r="CZY51" s="15"/>
      <c r="CZZ51" s="15"/>
      <c r="DAA51" s="15"/>
      <c r="DAB51" s="15"/>
      <c r="DAC51" s="15"/>
      <c r="DAD51" s="15"/>
      <c r="DAE51" s="15"/>
      <c r="DAF51" s="15"/>
      <c r="DAG51" s="15"/>
      <c r="DAH51" s="15"/>
      <c r="DAI51" s="15"/>
      <c r="DAJ51" s="15"/>
      <c r="DAK51" s="15"/>
      <c r="DAL51" s="15"/>
      <c r="DAM51" s="15"/>
      <c r="DAN51" s="15"/>
      <c r="DAO51" s="15"/>
      <c r="DAP51" s="15"/>
      <c r="DAQ51" s="15"/>
      <c r="DAR51" s="15"/>
      <c r="DAS51" s="15"/>
      <c r="DAT51" s="15"/>
      <c r="DAU51" s="15"/>
      <c r="DAV51" s="15"/>
      <c r="DAW51" s="15"/>
      <c r="DAX51" s="15"/>
      <c r="DAY51" s="15"/>
      <c r="DAZ51" s="15"/>
      <c r="DBA51" s="15"/>
      <c r="DBB51" s="15"/>
      <c r="DBC51" s="15"/>
      <c r="DBD51" s="15"/>
      <c r="DBE51" s="15"/>
      <c r="DBF51" s="15"/>
      <c r="DBG51" s="15"/>
      <c r="DBH51" s="15"/>
      <c r="DBI51" s="15"/>
      <c r="DBJ51" s="15"/>
      <c r="DBK51" s="15"/>
      <c r="DBL51" s="15"/>
      <c r="DBM51" s="15"/>
      <c r="DBN51" s="15"/>
      <c r="DBO51" s="15"/>
      <c r="DBP51" s="15"/>
      <c r="DBQ51" s="15"/>
      <c r="DBR51" s="15"/>
      <c r="DBS51" s="15"/>
      <c r="DBT51" s="15"/>
      <c r="DBU51" s="15"/>
      <c r="DBV51" s="15"/>
      <c r="DBW51" s="15"/>
      <c r="DBX51" s="15"/>
      <c r="DBY51" s="15"/>
      <c r="DBZ51" s="15"/>
      <c r="DCA51" s="15"/>
      <c r="DCB51" s="15"/>
      <c r="DCC51" s="15"/>
      <c r="DCD51" s="15"/>
      <c r="DCE51" s="15"/>
      <c r="DCF51" s="15"/>
      <c r="DCG51" s="15"/>
      <c r="DCH51" s="15"/>
      <c r="DCI51" s="15"/>
      <c r="DCJ51" s="15"/>
      <c r="DCK51" s="15"/>
      <c r="DCL51" s="15"/>
      <c r="DCM51" s="15"/>
      <c r="DCN51" s="15"/>
      <c r="DCO51" s="15"/>
      <c r="DCP51" s="15"/>
      <c r="DCQ51" s="15"/>
      <c r="DCR51" s="15"/>
      <c r="DCS51" s="15"/>
      <c r="DCT51" s="15"/>
      <c r="DCU51" s="15"/>
      <c r="DCV51" s="15"/>
      <c r="DCW51" s="15"/>
      <c r="DCX51" s="15"/>
      <c r="DCY51" s="15"/>
      <c r="DCZ51" s="15"/>
      <c r="DDA51" s="15"/>
      <c r="DDB51" s="15"/>
      <c r="DDC51" s="15"/>
      <c r="DDD51" s="15"/>
      <c r="DDE51" s="15"/>
      <c r="DDF51" s="15"/>
      <c r="DDG51" s="15"/>
      <c r="DDH51" s="15"/>
      <c r="DDI51" s="15"/>
      <c r="DDJ51" s="15"/>
      <c r="DDK51" s="15"/>
      <c r="DDL51" s="15"/>
      <c r="DDM51" s="15"/>
      <c r="DDN51" s="15"/>
      <c r="DDO51" s="15"/>
      <c r="DDP51" s="15"/>
      <c r="DDQ51" s="15"/>
      <c r="DDR51" s="15"/>
      <c r="DDS51" s="15"/>
      <c r="DDT51" s="15"/>
      <c r="DDU51" s="15"/>
      <c r="DDV51" s="15"/>
      <c r="DDW51" s="15"/>
      <c r="DDX51" s="15"/>
      <c r="DDY51" s="15"/>
      <c r="DDZ51" s="15"/>
      <c r="DEA51" s="15"/>
      <c r="DEB51" s="15"/>
      <c r="DEC51" s="15"/>
      <c r="DED51" s="15"/>
      <c r="DEE51" s="15"/>
      <c r="DEF51" s="15"/>
      <c r="DEG51" s="15"/>
      <c r="DEH51" s="15"/>
      <c r="DEI51" s="15"/>
      <c r="DEJ51" s="15"/>
      <c r="DEK51" s="15"/>
      <c r="DEL51" s="15"/>
      <c r="DEM51" s="15"/>
      <c r="DEN51" s="15"/>
      <c r="DEO51" s="15"/>
      <c r="DEP51" s="15"/>
      <c r="DEQ51" s="15"/>
      <c r="DER51" s="15"/>
      <c r="DES51" s="15"/>
      <c r="DET51" s="15"/>
      <c r="DEU51" s="15"/>
      <c r="DEV51" s="15"/>
      <c r="DEW51" s="15"/>
      <c r="DEX51" s="15"/>
      <c r="DEY51" s="15"/>
      <c r="DEZ51" s="15"/>
      <c r="DFA51" s="15"/>
      <c r="DFB51" s="15"/>
      <c r="DFC51" s="15"/>
      <c r="DFD51" s="15"/>
      <c r="DFE51" s="15"/>
      <c r="DFF51" s="15"/>
      <c r="DFG51" s="15"/>
      <c r="DFH51" s="15"/>
      <c r="DFI51" s="15"/>
      <c r="DFJ51" s="15"/>
      <c r="DFK51" s="15"/>
      <c r="DFL51" s="15"/>
      <c r="DFM51" s="15"/>
      <c r="DFN51" s="15"/>
      <c r="DFO51" s="15"/>
      <c r="DFP51" s="15"/>
      <c r="DFQ51" s="15"/>
      <c r="DFR51" s="15"/>
      <c r="DFS51" s="15"/>
      <c r="DFT51" s="15"/>
      <c r="DFU51" s="15"/>
      <c r="DFV51" s="15"/>
      <c r="DFW51" s="15"/>
      <c r="DFX51" s="15"/>
      <c r="DFY51" s="15"/>
      <c r="DFZ51" s="15"/>
      <c r="DGA51" s="15"/>
      <c r="DGB51" s="15"/>
      <c r="DGC51" s="15"/>
      <c r="DGD51" s="15"/>
      <c r="DGE51" s="15"/>
      <c r="DGF51" s="15"/>
      <c r="DGG51" s="15"/>
      <c r="DGH51" s="15"/>
      <c r="DGI51" s="15"/>
      <c r="DGJ51" s="15"/>
      <c r="DGK51" s="15"/>
      <c r="DGL51" s="15"/>
      <c r="DGM51" s="15"/>
      <c r="DGN51" s="15"/>
      <c r="DGO51" s="15"/>
      <c r="DGP51" s="15"/>
      <c r="DGQ51" s="15"/>
      <c r="DGR51" s="15"/>
      <c r="DGS51" s="15"/>
      <c r="DGT51" s="15"/>
      <c r="DGU51" s="15"/>
      <c r="DGV51" s="15"/>
      <c r="DGW51" s="15"/>
      <c r="DGX51" s="15"/>
      <c r="DGY51" s="15"/>
      <c r="DGZ51" s="15"/>
      <c r="DHA51" s="15"/>
      <c r="DHB51" s="15"/>
      <c r="DHC51" s="15"/>
      <c r="DHD51" s="15"/>
      <c r="DHE51" s="15"/>
      <c r="DHF51" s="15"/>
      <c r="DHG51" s="15"/>
      <c r="DHH51" s="15"/>
      <c r="DHI51" s="15"/>
      <c r="DHJ51" s="15"/>
      <c r="DHK51" s="15"/>
      <c r="DHL51" s="15"/>
      <c r="DHM51" s="15"/>
      <c r="DHN51" s="15"/>
      <c r="DHO51" s="15"/>
      <c r="DHP51" s="15"/>
      <c r="DHQ51" s="15"/>
      <c r="DHR51" s="15"/>
      <c r="DHS51" s="15"/>
      <c r="DHT51" s="15"/>
      <c r="DHU51" s="15"/>
      <c r="DHV51" s="15"/>
      <c r="DHW51" s="15"/>
      <c r="DHX51" s="15"/>
      <c r="DHY51" s="15"/>
      <c r="DHZ51" s="15"/>
      <c r="DIA51" s="15"/>
      <c r="DIB51" s="15"/>
      <c r="DIC51" s="15"/>
      <c r="DID51" s="15"/>
      <c r="DIE51" s="15"/>
      <c r="DIF51" s="15"/>
      <c r="DIG51" s="15"/>
      <c r="DIH51" s="15"/>
      <c r="DII51" s="15"/>
      <c r="DIJ51" s="15"/>
      <c r="DIK51" s="15"/>
      <c r="DIL51" s="15"/>
      <c r="DIM51" s="15"/>
      <c r="DIN51" s="15"/>
      <c r="DIO51" s="15"/>
      <c r="DIP51" s="15"/>
      <c r="DIQ51" s="15"/>
      <c r="DIR51" s="15"/>
      <c r="DIS51" s="15"/>
      <c r="DIT51" s="15"/>
      <c r="DIU51" s="15"/>
      <c r="DIV51" s="15"/>
      <c r="DIW51" s="15"/>
      <c r="DIX51" s="15"/>
      <c r="DIY51" s="15"/>
      <c r="DIZ51" s="15"/>
      <c r="DJA51" s="15"/>
      <c r="DJB51" s="15"/>
      <c r="DJC51" s="15"/>
      <c r="DJD51" s="15"/>
      <c r="DJE51" s="15"/>
      <c r="DJF51" s="15"/>
      <c r="DJG51" s="15"/>
      <c r="DJH51" s="15"/>
      <c r="DJI51" s="15"/>
      <c r="DJJ51" s="15"/>
      <c r="DJK51" s="15"/>
      <c r="DJL51" s="15"/>
      <c r="DJM51" s="15"/>
      <c r="DJN51" s="15"/>
      <c r="DJO51" s="15"/>
      <c r="DJP51" s="15"/>
      <c r="DJQ51" s="15"/>
      <c r="DJR51" s="15"/>
      <c r="DJS51" s="15"/>
      <c r="DJT51" s="15"/>
      <c r="DJU51" s="15"/>
      <c r="DJV51" s="15"/>
      <c r="DJW51" s="15"/>
      <c r="DJX51" s="15"/>
      <c r="DJY51" s="15"/>
      <c r="DJZ51" s="15"/>
      <c r="DKA51" s="15"/>
      <c r="DKB51" s="15"/>
      <c r="DKC51" s="15"/>
      <c r="DKD51" s="15"/>
      <c r="DKE51" s="15"/>
      <c r="DKF51" s="15"/>
      <c r="DKG51" s="15"/>
      <c r="DKH51" s="15"/>
      <c r="DKI51" s="15"/>
      <c r="DKJ51" s="15"/>
      <c r="DKK51" s="15"/>
      <c r="DKL51" s="15"/>
      <c r="DKM51" s="15"/>
      <c r="DKN51" s="15"/>
      <c r="DKO51" s="15"/>
      <c r="DKP51" s="15"/>
      <c r="DKQ51" s="15"/>
      <c r="DKR51" s="15"/>
      <c r="DKS51" s="15"/>
      <c r="DKT51" s="15"/>
      <c r="DKU51" s="15"/>
      <c r="DKV51" s="15"/>
      <c r="DKW51" s="15"/>
      <c r="DKX51" s="15"/>
      <c r="DKY51" s="15"/>
      <c r="DKZ51" s="15"/>
      <c r="DLA51" s="15"/>
      <c r="DLB51" s="15"/>
      <c r="DLC51" s="15"/>
      <c r="DLD51" s="15"/>
      <c r="DLE51" s="15"/>
      <c r="DLF51" s="15"/>
      <c r="DLG51" s="15"/>
      <c r="DLH51" s="15"/>
      <c r="DLI51" s="15"/>
      <c r="DLJ51" s="15"/>
      <c r="DLK51" s="15"/>
      <c r="DLL51" s="15"/>
      <c r="DLM51" s="15"/>
      <c r="DLN51" s="15"/>
      <c r="DLO51" s="15"/>
      <c r="DLP51" s="15"/>
      <c r="DLQ51" s="15"/>
      <c r="DLR51" s="15"/>
      <c r="DLS51" s="15"/>
      <c r="DLT51" s="15"/>
      <c r="DLU51" s="15"/>
      <c r="DLV51" s="15"/>
      <c r="DLW51" s="15"/>
      <c r="DLX51" s="15"/>
      <c r="DLY51" s="15"/>
      <c r="DLZ51" s="15"/>
      <c r="DMA51" s="15"/>
      <c r="DMB51" s="15"/>
      <c r="DMC51" s="15"/>
      <c r="DMD51" s="15"/>
      <c r="DME51" s="15"/>
      <c r="DMF51" s="15"/>
      <c r="DMG51" s="15"/>
      <c r="DMH51" s="15"/>
      <c r="DMI51" s="15"/>
      <c r="DMJ51" s="15"/>
      <c r="DMK51" s="15"/>
      <c r="DML51" s="15"/>
      <c r="DMM51" s="15"/>
      <c r="DMN51" s="15"/>
      <c r="DMO51" s="15"/>
      <c r="DMP51" s="15"/>
      <c r="DMQ51" s="15"/>
      <c r="DMR51" s="15"/>
      <c r="DMS51" s="15"/>
      <c r="DMT51" s="15"/>
      <c r="DMU51" s="15"/>
      <c r="DMV51" s="15"/>
      <c r="DMW51" s="15"/>
      <c r="DMX51" s="15"/>
      <c r="DMY51" s="15"/>
      <c r="DMZ51" s="15"/>
      <c r="DNA51" s="15"/>
      <c r="DNB51" s="15"/>
      <c r="DNC51" s="15"/>
      <c r="DND51" s="15"/>
      <c r="DNE51" s="15"/>
      <c r="DNF51" s="15"/>
      <c r="DNG51" s="15"/>
      <c r="DNH51" s="15"/>
      <c r="DNI51" s="15"/>
      <c r="DNJ51" s="15"/>
      <c r="DNK51" s="15"/>
      <c r="DNL51" s="15"/>
      <c r="DNM51" s="15"/>
      <c r="DNN51" s="15"/>
      <c r="DNO51" s="15"/>
      <c r="DNP51" s="15"/>
      <c r="DNQ51" s="15"/>
      <c r="DNR51" s="15"/>
      <c r="DNS51" s="15"/>
      <c r="DNT51" s="15"/>
      <c r="DNU51" s="15"/>
      <c r="DNV51" s="15"/>
      <c r="DNW51" s="15"/>
      <c r="DNX51" s="15"/>
      <c r="DNY51" s="15"/>
      <c r="DNZ51" s="15"/>
      <c r="DOA51" s="15"/>
      <c r="DOB51" s="15"/>
      <c r="DOC51" s="15"/>
      <c r="DOD51" s="15"/>
      <c r="DOE51" s="15"/>
      <c r="DOF51" s="15"/>
      <c r="DOG51" s="15"/>
      <c r="DOH51" s="15"/>
      <c r="DOI51" s="15"/>
      <c r="DOJ51" s="15"/>
      <c r="DOK51" s="15"/>
      <c r="DOL51" s="15"/>
      <c r="DOM51" s="15"/>
      <c r="DON51" s="15"/>
      <c r="DOO51" s="15"/>
      <c r="DOP51" s="15"/>
      <c r="DOQ51" s="15"/>
      <c r="DOR51" s="15"/>
      <c r="DOS51" s="15"/>
      <c r="DOT51" s="15"/>
      <c r="DOU51" s="15"/>
      <c r="DOV51" s="15"/>
      <c r="DOW51" s="15"/>
      <c r="DOX51" s="15"/>
      <c r="DOY51" s="15"/>
      <c r="DOZ51" s="15"/>
      <c r="DPA51" s="15"/>
      <c r="DPB51" s="15"/>
      <c r="DPC51" s="15"/>
      <c r="DPD51" s="15"/>
      <c r="DPE51" s="15"/>
      <c r="DPF51" s="15"/>
      <c r="DPG51" s="15"/>
      <c r="DPH51" s="15"/>
      <c r="DPI51" s="15"/>
      <c r="DPJ51" s="15"/>
      <c r="DPK51" s="15"/>
      <c r="DPL51" s="15"/>
      <c r="DPM51" s="15"/>
      <c r="DPN51" s="15"/>
      <c r="DPO51" s="15"/>
      <c r="DPP51" s="15"/>
      <c r="DPQ51" s="15"/>
      <c r="DPR51" s="15"/>
      <c r="DPS51" s="15"/>
      <c r="DPT51" s="15"/>
      <c r="DPU51" s="15"/>
      <c r="DPV51" s="15"/>
      <c r="DPW51" s="15"/>
      <c r="DPX51" s="15"/>
      <c r="DPY51" s="15"/>
      <c r="DPZ51" s="15"/>
      <c r="DQA51" s="15"/>
      <c r="DQB51" s="15"/>
      <c r="DQC51" s="15"/>
      <c r="DQD51" s="15"/>
      <c r="DQE51" s="15"/>
      <c r="DQF51" s="15"/>
      <c r="DQG51" s="15"/>
      <c r="DQH51" s="15"/>
      <c r="DQI51" s="15"/>
      <c r="DQJ51" s="15"/>
      <c r="DQK51" s="15"/>
      <c r="DQL51" s="15"/>
      <c r="DQM51" s="15"/>
      <c r="DQN51" s="15"/>
      <c r="DQO51" s="15"/>
      <c r="DQP51" s="15"/>
      <c r="DQQ51" s="15"/>
      <c r="DQR51" s="15"/>
      <c r="DQS51" s="15"/>
      <c r="DQT51" s="15"/>
      <c r="DQU51" s="15"/>
      <c r="DQV51" s="15"/>
      <c r="DQW51" s="15"/>
      <c r="DQX51" s="15"/>
      <c r="DQY51" s="15"/>
      <c r="DQZ51" s="15"/>
      <c r="DRA51" s="15"/>
      <c r="DRB51" s="15"/>
      <c r="DRC51" s="15"/>
      <c r="DRD51" s="15"/>
      <c r="DRE51" s="15"/>
      <c r="DRF51" s="15"/>
      <c r="DRG51" s="15"/>
      <c r="DRH51" s="15"/>
      <c r="DRI51" s="15"/>
      <c r="DRJ51" s="15"/>
      <c r="DRK51" s="15"/>
      <c r="DRL51" s="15"/>
      <c r="DRM51" s="15"/>
      <c r="DRN51" s="15"/>
      <c r="DRO51" s="15"/>
      <c r="DRP51" s="15"/>
      <c r="DRQ51" s="15"/>
      <c r="DRR51" s="15"/>
      <c r="DRS51" s="15"/>
      <c r="DRT51" s="15"/>
      <c r="DRU51" s="15"/>
      <c r="DRV51" s="15"/>
      <c r="DRW51" s="15"/>
      <c r="DRX51" s="15"/>
      <c r="DRY51" s="15"/>
      <c r="DRZ51" s="15"/>
      <c r="DSA51" s="15"/>
      <c r="DSB51" s="15"/>
      <c r="DSC51" s="15"/>
      <c r="DSD51" s="15"/>
      <c r="DSE51" s="15"/>
      <c r="DSF51" s="15"/>
      <c r="DSG51" s="15"/>
      <c r="DSH51" s="15"/>
      <c r="DSI51" s="15"/>
      <c r="DSJ51" s="15"/>
      <c r="DSK51" s="15"/>
      <c r="DSL51" s="15"/>
      <c r="DSM51" s="15"/>
      <c r="DSN51" s="15"/>
      <c r="DSO51" s="15"/>
      <c r="DSP51" s="15"/>
      <c r="DSQ51" s="15"/>
      <c r="DSR51" s="15"/>
      <c r="DSS51" s="15"/>
      <c r="DST51" s="15"/>
      <c r="DSU51" s="15"/>
      <c r="DSV51" s="15"/>
      <c r="DSW51" s="15"/>
      <c r="DSX51" s="15"/>
      <c r="DSY51" s="15"/>
      <c r="DSZ51" s="15"/>
      <c r="DTA51" s="15"/>
      <c r="DTB51" s="15"/>
      <c r="DTC51" s="15"/>
      <c r="DTD51" s="15"/>
      <c r="DTE51" s="15"/>
      <c r="DTF51" s="15"/>
      <c r="DTG51" s="15"/>
      <c r="DTH51" s="15"/>
      <c r="DTI51" s="15"/>
      <c r="DTJ51" s="15"/>
      <c r="DTK51" s="15"/>
      <c r="DTL51" s="15"/>
      <c r="DTM51" s="15"/>
      <c r="DTN51" s="15"/>
      <c r="DTO51" s="15"/>
      <c r="DTP51" s="15"/>
      <c r="DTQ51" s="15"/>
      <c r="DTR51" s="15"/>
      <c r="DTS51" s="15"/>
      <c r="DTT51" s="15"/>
      <c r="DTU51" s="15"/>
      <c r="DTV51" s="15"/>
      <c r="DTW51" s="15"/>
      <c r="DTX51" s="15"/>
      <c r="DTY51" s="15"/>
      <c r="DTZ51" s="15"/>
      <c r="DUA51" s="15"/>
      <c r="DUB51" s="15"/>
      <c r="DUC51" s="15"/>
      <c r="DUD51" s="15"/>
      <c r="DUE51" s="15"/>
      <c r="DUF51" s="15"/>
      <c r="DUG51" s="15"/>
      <c r="DUH51" s="15"/>
      <c r="DUI51" s="15"/>
      <c r="DUJ51" s="15"/>
      <c r="DUK51" s="15"/>
      <c r="DUL51" s="15"/>
      <c r="DUM51" s="15"/>
      <c r="DUN51" s="15"/>
      <c r="DUO51" s="15"/>
      <c r="DUP51" s="15"/>
      <c r="DUQ51" s="15"/>
      <c r="DUR51" s="15"/>
      <c r="DUS51" s="15"/>
      <c r="DUT51" s="15"/>
      <c r="DUU51" s="15"/>
      <c r="DUV51" s="15"/>
      <c r="DUW51" s="15"/>
      <c r="DUX51" s="15"/>
      <c r="DUY51" s="15"/>
      <c r="DUZ51" s="15"/>
      <c r="DVA51" s="15"/>
      <c r="DVB51" s="15"/>
      <c r="DVC51" s="15"/>
      <c r="DVD51" s="15"/>
      <c r="DVE51" s="15"/>
      <c r="DVF51" s="15"/>
      <c r="DVG51" s="15"/>
      <c r="DVH51" s="15"/>
      <c r="DVI51" s="15"/>
      <c r="DVJ51" s="15"/>
      <c r="DVK51" s="15"/>
      <c r="DVL51" s="15"/>
      <c r="DVM51" s="15"/>
      <c r="DVN51" s="15"/>
      <c r="DVO51" s="15"/>
      <c r="DVP51" s="15"/>
      <c r="DVQ51" s="15"/>
      <c r="DVR51" s="15"/>
      <c r="DVS51" s="15"/>
      <c r="DVT51" s="15"/>
      <c r="DVU51" s="15"/>
      <c r="DVV51" s="15"/>
      <c r="DVW51" s="15"/>
      <c r="DVX51" s="15"/>
      <c r="DVY51" s="15"/>
      <c r="DVZ51" s="15"/>
      <c r="DWA51" s="15"/>
      <c r="DWB51" s="15"/>
      <c r="DWC51" s="15"/>
      <c r="DWD51" s="15"/>
      <c r="DWE51" s="15"/>
      <c r="DWF51" s="15"/>
      <c r="DWG51" s="15"/>
      <c r="DWH51" s="15"/>
      <c r="DWI51" s="15"/>
      <c r="DWJ51" s="15"/>
      <c r="DWK51" s="15"/>
      <c r="DWL51" s="15"/>
      <c r="DWM51" s="15"/>
      <c r="DWN51" s="15"/>
      <c r="DWO51" s="15"/>
      <c r="DWP51" s="15"/>
      <c r="DWQ51" s="15"/>
      <c r="DWR51" s="15"/>
      <c r="DWS51" s="15"/>
      <c r="DWT51" s="15"/>
      <c r="DWU51" s="15"/>
      <c r="DWV51" s="15"/>
      <c r="DWW51" s="15"/>
      <c r="DWX51" s="15"/>
      <c r="DWY51" s="15"/>
      <c r="DWZ51" s="15"/>
      <c r="DXA51" s="15"/>
      <c r="DXB51" s="15"/>
      <c r="DXC51" s="15"/>
      <c r="DXD51" s="15"/>
      <c r="DXE51" s="15"/>
      <c r="DXF51" s="15"/>
      <c r="DXG51" s="15"/>
      <c r="DXH51" s="15"/>
      <c r="DXI51" s="15"/>
      <c r="DXJ51" s="15"/>
      <c r="DXK51" s="15"/>
      <c r="DXL51" s="15"/>
      <c r="DXM51" s="15"/>
      <c r="DXN51" s="15"/>
      <c r="DXO51" s="15"/>
      <c r="DXP51" s="15"/>
      <c r="DXQ51" s="15"/>
      <c r="DXR51" s="15"/>
      <c r="DXS51" s="15"/>
      <c r="DXT51" s="15"/>
      <c r="DXU51" s="15"/>
      <c r="DXV51" s="15"/>
      <c r="DXW51" s="15"/>
      <c r="DXX51" s="15"/>
      <c r="DXY51" s="15"/>
      <c r="DXZ51" s="15"/>
      <c r="DYA51" s="15"/>
      <c r="DYB51" s="15"/>
      <c r="DYC51" s="15"/>
      <c r="DYD51" s="15"/>
      <c r="DYE51" s="15"/>
      <c r="DYF51" s="15"/>
      <c r="DYG51" s="15"/>
      <c r="DYH51" s="15"/>
      <c r="DYI51" s="15"/>
      <c r="DYJ51" s="15"/>
      <c r="DYK51" s="15"/>
      <c r="DYL51" s="15"/>
      <c r="DYM51" s="15"/>
      <c r="DYN51" s="15"/>
      <c r="DYO51" s="15"/>
      <c r="DYP51" s="15"/>
      <c r="DYQ51" s="15"/>
      <c r="DYR51" s="15"/>
      <c r="DYS51" s="15"/>
      <c r="DYT51" s="15"/>
      <c r="DYU51" s="15"/>
      <c r="DYV51" s="15"/>
      <c r="DYW51" s="15"/>
      <c r="DYX51" s="15"/>
      <c r="DYY51" s="15"/>
      <c r="DYZ51" s="15"/>
      <c r="DZA51" s="15"/>
      <c r="DZB51" s="15"/>
      <c r="DZC51" s="15"/>
      <c r="DZD51" s="15"/>
      <c r="DZE51" s="15"/>
      <c r="DZF51" s="15"/>
      <c r="DZG51" s="15"/>
      <c r="DZH51" s="15"/>
      <c r="DZI51" s="15"/>
      <c r="DZJ51" s="15"/>
      <c r="DZK51" s="15"/>
      <c r="DZL51" s="15"/>
      <c r="DZM51" s="15"/>
      <c r="DZN51" s="15"/>
      <c r="DZO51" s="15"/>
      <c r="DZP51" s="15"/>
      <c r="DZQ51" s="15"/>
      <c r="DZR51" s="15"/>
      <c r="DZS51" s="15"/>
      <c r="DZT51" s="15"/>
      <c r="DZU51" s="15"/>
      <c r="DZV51" s="15"/>
      <c r="DZW51" s="15"/>
      <c r="DZX51" s="15"/>
      <c r="DZY51" s="15"/>
      <c r="DZZ51" s="15"/>
      <c r="EAA51" s="15"/>
      <c r="EAB51" s="15"/>
      <c r="EAC51" s="15"/>
      <c r="EAD51" s="15"/>
      <c r="EAE51" s="15"/>
      <c r="EAF51" s="15"/>
      <c r="EAG51" s="15"/>
      <c r="EAH51" s="15"/>
      <c r="EAI51" s="15"/>
      <c r="EAJ51" s="15"/>
      <c r="EAK51" s="15"/>
      <c r="EAL51" s="15"/>
      <c r="EAM51" s="15"/>
      <c r="EAN51" s="15"/>
      <c r="EAO51" s="15"/>
      <c r="EAP51" s="15"/>
      <c r="EAQ51" s="15"/>
      <c r="EAR51" s="15"/>
      <c r="EAS51" s="15"/>
      <c r="EAT51" s="15"/>
      <c r="EAU51" s="15"/>
      <c r="EAV51" s="15"/>
      <c r="EAW51" s="15"/>
      <c r="EAX51" s="15"/>
      <c r="EAY51" s="15"/>
      <c r="EAZ51" s="15"/>
      <c r="EBA51" s="15"/>
      <c r="EBB51" s="15"/>
      <c r="EBC51" s="15"/>
      <c r="EBD51" s="15"/>
      <c r="EBE51" s="15"/>
      <c r="EBF51" s="15"/>
      <c r="EBG51" s="15"/>
      <c r="EBH51" s="15"/>
      <c r="EBI51" s="15"/>
      <c r="EBJ51" s="15"/>
      <c r="EBK51" s="15"/>
      <c r="EBL51" s="15"/>
      <c r="EBM51" s="15"/>
      <c r="EBN51" s="15"/>
      <c r="EBO51" s="15"/>
      <c r="EBP51" s="15"/>
      <c r="EBQ51" s="15"/>
      <c r="EBR51" s="15"/>
      <c r="EBS51" s="15"/>
      <c r="EBT51" s="15"/>
      <c r="EBU51" s="15"/>
      <c r="EBV51" s="15"/>
      <c r="EBW51" s="15"/>
      <c r="EBX51" s="15"/>
      <c r="EBY51" s="15"/>
      <c r="EBZ51" s="15"/>
      <c r="ECA51" s="15"/>
      <c r="ECB51" s="15"/>
      <c r="ECC51" s="15"/>
      <c r="ECD51" s="15"/>
      <c r="ECE51" s="15"/>
      <c r="ECF51" s="15"/>
      <c r="ECG51" s="15"/>
      <c r="ECH51" s="15"/>
      <c r="ECI51" s="15"/>
      <c r="ECJ51" s="15"/>
      <c r="ECK51" s="15"/>
      <c r="ECL51" s="15"/>
      <c r="ECM51" s="15"/>
      <c r="ECN51" s="15"/>
      <c r="ECO51" s="15"/>
      <c r="ECP51" s="15"/>
      <c r="ECQ51" s="15"/>
      <c r="ECR51" s="15"/>
      <c r="ECS51" s="15"/>
      <c r="ECT51" s="15"/>
      <c r="ECU51" s="15"/>
      <c r="ECV51" s="15"/>
      <c r="ECW51" s="15"/>
      <c r="ECX51" s="15"/>
      <c r="ECY51" s="15"/>
      <c r="ECZ51" s="15"/>
      <c r="EDA51" s="15"/>
      <c r="EDB51" s="15"/>
      <c r="EDC51" s="15"/>
      <c r="EDD51" s="15"/>
      <c r="EDE51" s="15"/>
      <c r="EDF51" s="15"/>
      <c r="EDG51" s="15"/>
      <c r="EDH51" s="15"/>
      <c r="EDI51" s="15"/>
      <c r="EDJ51" s="15"/>
      <c r="EDK51" s="15"/>
      <c r="EDL51" s="15"/>
      <c r="EDM51" s="15"/>
      <c r="EDN51" s="15"/>
      <c r="EDO51" s="15"/>
      <c r="EDP51" s="15"/>
      <c r="EDQ51" s="15"/>
      <c r="EDR51" s="15"/>
      <c r="EDS51" s="15"/>
      <c r="EDT51" s="15"/>
      <c r="EDU51" s="15"/>
      <c r="EDV51" s="15"/>
      <c r="EDW51" s="15"/>
      <c r="EDX51" s="15"/>
      <c r="EDY51" s="15"/>
      <c r="EDZ51" s="15"/>
      <c r="EEA51" s="15"/>
      <c r="EEB51" s="15"/>
      <c r="EEC51" s="15"/>
      <c r="EED51" s="15"/>
      <c r="EEE51" s="15"/>
      <c r="EEF51" s="15"/>
      <c r="EEG51" s="15"/>
      <c r="EEH51" s="15"/>
      <c r="EEI51" s="15"/>
      <c r="EEJ51" s="15"/>
      <c r="EEK51" s="15"/>
      <c r="EEL51" s="15"/>
      <c r="EEM51" s="15"/>
      <c r="EEN51" s="15"/>
      <c r="EEO51" s="15"/>
      <c r="EEP51" s="15"/>
      <c r="EEQ51" s="15"/>
      <c r="EER51" s="15"/>
      <c r="EES51" s="15"/>
      <c r="EET51" s="15"/>
      <c r="EEU51" s="15"/>
      <c r="EEV51" s="15"/>
      <c r="EEW51" s="15"/>
      <c r="EEX51" s="15"/>
      <c r="EEY51" s="15"/>
      <c r="EEZ51" s="15"/>
      <c r="EFA51" s="15"/>
      <c r="EFB51" s="15"/>
      <c r="EFC51" s="15"/>
      <c r="EFD51" s="15"/>
      <c r="EFE51" s="15"/>
      <c r="EFF51" s="15"/>
      <c r="EFG51" s="15"/>
      <c r="EFH51" s="15"/>
      <c r="EFI51" s="15"/>
      <c r="EFJ51" s="15"/>
      <c r="EFK51" s="15"/>
      <c r="EFL51" s="15"/>
      <c r="EFM51" s="15"/>
      <c r="EFN51" s="15"/>
      <c r="EFO51" s="15"/>
      <c r="EFP51" s="15"/>
      <c r="EFQ51" s="15"/>
      <c r="EFR51" s="15"/>
      <c r="EFS51" s="15"/>
      <c r="EFT51" s="15"/>
      <c r="EFU51" s="15"/>
      <c r="EFV51" s="15"/>
      <c r="EFW51" s="15"/>
      <c r="EFX51" s="15"/>
      <c r="EFY51" s="15"/>
      <c r="EFZ51" s="15"/>
      <c r="EGA51" s="15"/>
      <c r="EGB51" s="15"/>
      <c r="EGC51" s="15"/>
      <c r="EGD51" s="15"/>
      <c r="EGE51" s="15"/>
      <c r="EGF51" s="15"/>
      <c r="EGG51" s="15"/>
      <c r="EGH51" s="15"/>
      <c r="EGI51" s="15"/>
      <c r="EGJ51" s="15"/>
      <c r="EGK51" s="15"/>
      <c r="EGL51" s="15"/>
      <c r="EGM51" s="15"/>
      <c r="EGN51" s="15"/>
      <c r="EGO51" s="15"/>
      <c r="EGP51" s="15"/>
      <c r="EGQ51" s="15"/>
      <c r="EGR51" s="15"/>
      <c r="EGS51" s="15"/>
      <c r="EGT51" s="15"/>
      <c r="EGU51" s="15"/>
      <c r="EGV51" s="15"/>
      <c r="EGW51" s="15"/>
      <c r="EGX51" s="15"/>
      <c r="EGY51" s="15"/>
      <c r="EGZ51" s="15"/>
      <c r="EHA51" s="15"/>
      <c r="EHB51" s="15"/>
      <c r="EHC51" s="15"/>
      <c r="EHD51" s="15"/>
      <c r="EHE51" s="15"/>
      <c r="EHF51" s="15"/>
      <c r="EHG51" s="15"/>
      <c r="EHH51" s="15"/>
      <c r="EHI51" s="15"/>
      <c r="EHJ51" s="15"/>
      <c r="EHK51" s="15"/>
      <c r="EHL51" s="15"/>
      <c r="EHM51" s="15"/>
      <c r="EHN51" s="15"/>
      <c r="EHO51" s="15"/>
      <c r="EHP51" s="15"/>
      <c r="EHQ51" s="15"/>
      <c r="EHR51" s="15"/>
      <c r="EHS51" s="15"/>
      <c r="EHT51" s="15"/>
      <c r="EHU51" s="15"/>
      <c r="EHV51" s="15"/>
      <c r="EHW51" s="15"/>
      <c r="EHX51" s="15"/>
      <c r="EHY51" s="15"/>
      <c r="EHZ51" s="15"/>
      <c r="EIA51" s="15"/>
      <c r="EIB51" s="15"/>
      <c r="EIC51" s="15"/>
      <c r="EID51" s="15"/>
      <c r="EIE51" s="15"/>
      <c r="EIF51" s="15"/>
      <c r="EIG51" s="15"/>
      <c r="EIH51" s="15"/>
      <c r="EII51" s="15"/>
      <c r="EIJ51" s="15"/>
      <c r="EIK51" s="15"/>
      <c r="EIL51" s="15"/>
      <c r="EIM51" s="15"/>
      <c r="EIN51" s="15"/>
      <c r="EIO51" s="15"/>
      <c r="EIP51" s="15"/>
      <c r="EIQ51" s="15"/>
      <c r="EIR51" s="15"/>
      <c r="EIS51" s="15"/>
      <c r="EIT51" s="15"/>
      <c r="EIU51" s="15"/>
      <c r="EIV51" s="15"/>
      <c r="EIW51" s="15"/>
      <c r="EIX51" s="15"/>
      <c r="EIY51" s="15"/>
      <c r="EIZ51" s="15"/>
      <c r="EJA51" s="15"/>
      <c r="EJB51" s="15"/>
      <c r="EJC51" s="15"/>
      <c r="EJD51" s="15"/>
      <c r="EJE51" s="15"/>
      <c r="EJF51" s="15"/>
      <c r="EJG51" s="15"/>
      <c r="EJH51" s="15"/>
      <c r="EJI51" s="15"/>
      <c r="EJJ51" s="15"/>
      <c r="EJK51" s="15"/>
      <c r="EJL51" s="15"/>
      <c r="EJM51" s="15"/>
      <c r="EJN51" s="15"/>
      <c r="EJO51" s="15"/>
      <c r="EJP51" s="15"/>
      <c r="EJQ51" s="15"/>
      <c r="EJR51" s="15"/>
      <c r="EJS51" s="15"/>
      <c r="EJT51" s="15"/>
      <c r="EJU51" s="15"/>
      <c r="EJV51" s="15"/>
      <c r="EJW51" s="15"/>
      <c r="EJX51" s="15"/>
      <c r="EJY51" s="15"/>
      <c r="EJZ51" s="15"/>
      <c r="EKA51" s="15"/>
      <c r="EKB51" s="15"/>
      <c r="EKC51" s="15"/>
      <c r="EKD51" s="15"/>
      <c r="EKE51" s="15"/>
      <c r="EKF51" s="15"/>
      <c r="EKG51" s="15"/>
      <c r="EKH51" s="15"/>
      <c r="EKI51" s="15"/>
      <c r="EKJ51" s="15"/>
      <c r="EKK51" s="15"/>
      <c r="EKL51" s="15"/>
      <c r="EKM51" s="15"/>
      <c r="EKN51" s="15"/>
      <c r="EKO51" s="15"/>
      <c r="EKP51" s="15"/>
      <c r="EKQ51" s="15"/>
      <c r="EKR51" s="15"/>
      <c r="EKS51" s="15"/>
      <c r="EKT51" s="15"/>
      <c r="EKU51" s="15"/>
      <c r="EKV51" s="15"/>
      <c r="EKW51" s="15"/>
      <c r="EKX51" s="15"/>
      <c r="EKY51" s="15"/>
      <c r="EKZ51" s="15"/>
      <c r="ELA51" s="15"/>
      <c r="ELB51" s="15"/>
      <c r="ELC51" s="15"/>
      <c r="ELD51" s="15"/>
      <c r="ELE51" s="15"/>
      <c r="ELF51" s="15"/>
      <c r="ELG51" s="15"/>
      <c r="ELH51" s="15"/>
      <c r="ELI51" s="15"/>
      <c r="ELJ51" s="15"/>
      <c r="ELK51" s="15"/>
      <c r="ELL51" s="15"/>
      <c r="ELM51" s="15"/>
      <c r="ELN51" s="15"/>
      <c r="ELO51" s="15"/>
      <c r="ELP51" s="15"/>
      <c r="ELQ51" s="15"/>
      <c r="ELR51" s="15"/>
      <c r="ELS51" s="15"/>
      <c r="ELT51" s="15"/>
      <c r="ELU51" s="15"/>
      <c r="ELV51" s="15"/>
      <c r="ELW51" s="15"/>
      <c r="ELX51" s="15"/>
      <c r="ELY51" s="15"/>
      <c r="ELZ51" s="15"/>
      <c r="EMA51" s="15"/>
      <c r="EMB51" s="15"/>
      <c r="EMC51" s="15"/>
      <c r="EMD51" s="15"/>
      <c r="EME51" s="15"/>
      <c r="EMF51" s="15"/>
      <c r="EMG51" s="15"/>
      <c r="EMH51" s="15"/>
      <c r="EMI51" s="15"/>
      <c r="EMJ51" s="15"/>
      <c r="EMK51" s="15"/>
      <c r="EML51" s="15"/>
      <c r="EMM51" s="15"/>
      <c r="EMN51" s="15"/>
      <c r="EMO51" s="15"/>
      <c r="EMP51" s="15"/>
      <c r="EMQ51" s="15"/>
      <c r="EMR51" s="15"/>
      <c r="EMS51" s="15"/>
      <c r="EMT51" s="15"/>
      <c r="EMU51" s="15"/>
      <c r="EMV51" s="15"/>
      <c r="EMW51" s="15"/>
      <c r="EMX51" s="15"/>
      <c r="EMY51" s="15"/>
      <c r="EMZ51" s="15"/>
      <c r="ENA51" s="15"/>
      <c r="ENB51" s="15"/>
      <c r="ENC51" s="15"/>
      <c r="END51" s="15"/>
      <c r="ENE51" s="15"/>
      <c r="ENF51" s="15"/>
      <c r="ENG51" s="15"/>
      <c r="ENH51" s="15"/>
      <c r="ENI51" s="15"/>
      <c r="ENJ51" s="15"/>
      <c r="ENK51" s="15"/>
      <c r="ENL51" s="15"/>
      <c r="ENM51" s="15"/>
      <c r="ENN51" s="15"/>
      <c r="ENO51" s="15"/>
      <c r="ENP51" s="15"/>
      <c r="ENQ51" s="15"/>
      <c r="ENR51" s="15"/>
      <c r="ENS51" s="15"/>
      <c r="ENT51" s="15"/>
      <c r="ENU51" s="15"/>
      <c r="ENV51" s="15"/>
      <c r="ENW51" s="15"/>
      <c r="ENX51" s="15"/>
      <c r="ENY51" s="15"/>
      <c r="ENZ51" s="15"/>
      <c r="EOA51" s="15"/>
      <c r="EOB51" s="15"/>
      <c r="EOC51" s="15"/>
      <c r="EOD51" s="15"/>
      <c r="EOE51" s="15"/>
      <c r="EOF51" s="15"/>
      <c r="EOG51" s="15"/>
      <c r="EOH51" s="15"/>
      <c r="EOI51" s="15"/>
      <c r="EOJ51" s="15"/>
      <c r="EOK51" s="15"/>
      <c r="EOL51" s="15"/>
      <c r="EOM51" s="15"/>
      <c r="EON51" s="15"/>
      <c r="EOO51" s="15"/>
      <c r="EOP51" s="15"/>
      <c r="EOQ51" s="15"/>
      <c r="EOR51" s="15"/>
      <c r="EOS51" s="15"/>
      <c r="EOT51" s="15"/>
      <c r="EOU51" s="15"/>
      <c r="EOV51" s="15"/>
      <c r="EOW51" s="15"/>
      <c r="EOX51" s="15"/>
      <c r="EOY51" s="15"/>
      <c r="EOZ51" s="15"/>
      <c r="EPA51" s="15"/>
      <c r="EPB51" s="15"/>
      <c r="EPC51" s="15"/>
      <c r="EPD51" s="15"/>
      <c r="EPE51" s="15"/>
      <c r="EPF51" s="15"/>
      <c r="EPG51" s="15"/>
      <c r="EPH51" s="15"/>
      <c r="EPI51" s="15"/>
      <c r="EPJ51" s="15"/>
      <c r="EPK51" s="15"/>
      <c r="EPL51" s="15"/>
      <c r="EPM51" s="15"/>
      <c r="EPN51" s="15"/>
      <c r="EPO51" s="15"/>
      <c r="EPP51" s="15"/>
      <c r="EPQ51" s="15"/>
      <c r="EPR51" s="15"/>
      <c r="EPS51" s="15"/>
      <c r="EPT51" s="15"/>
      <c r="EPU51" s="15"/>
      <c r="EPV51" s="15"/>
      <c r="EPW51" s="15"/>
      <c r="EPX51" s="15"/>
      <c r="EPY51" s="15"/>
      <c r="EPZ51" s="15"/>
      <c r="EQA51" s="15"/>
      <c r="EQB51" s="15"/>
      <c r="EQC51" s="15"/>
      <c r="EQD51" s="15"/>
      <c r="EQE51" s="15"/>
      <c r="EQF51" s="15"/>
      <c r="EQG51" s="15"/>
      <c r="EQH51" s="15"/>
      <c r="EQI51" s="15"/>
      <c r="EQJ51" s="15"/>
      <c r="EQK51" s="15"/>
      <c r="EQL51" s="15"/>
      <c r="EQM51" s="15"/>
      <c r="EQN51" s="15"/>
      <c r="EQO51" s="15"/>
      <c r="EQP51" s="15"/>
      <c r="EQQ51" s="15"/>
      <c r="EQR51" s="15"/>
      <c r="EQS51" s="15"/>
      <c r="EQT51" s="15"/>
      <c r="EQU51" s="15"/>
      <c r="EQV51" s="15"/>
      <c r="EQW51" s="15"/>
      <c r="EQX51" s="15"/>
      <c r="EQY51" s="15"/>
      <c r="EQZ51" s="15"/>
      <c r="ERA51" s="15"/>
      <c r="ERB51" s="15"/>
      <c r="ERC51" s="15"/>
      <c r="ERD51" s="15"/>
      <c r="ERE51" s="15"/>
      <c r="ERF51" s="15"/>
      <c r="ERG51" s="15"/>
      <c r="ERH51" s="15"/>
      <c r="ERI51" s="15"/>
      <c r="ERJ51" s="15"/>
      <c r="ERK51" s="15"/>
      <c r="ERL51" s="15"/>
      <c r="ERM51" s="15"/>
      <c r="ERN51" s="15"/>
      <c r="ERO51" s="15"/>
      <c r="ERP51" s="15"/>
      <c r="ERQ51" s="15"/>
      <c r="ERR51" s="15"/>
      <c r="ERS51" s="15"/>
      <c r="ERT51" s="15"/>
      <c r="ERU51" s="15"/>
      <c r="ERV51" s="15"/>
      <c r="ERW51" s="15"/>
      <c r="ERX51" s="15"/>
      <c r="ERY51" s="15"/>
      <c r="ERZ51" s="15"/>
      <c r="ESA51" s="15"/>
      <c r="ESB51" s="15"/>
      <c r="ESC51" s="15"/>
      <c r="ESD51" s="15"/>
      <c r="ESE51" s="15"/>
      <c r="ESF51" s="15"/>
      <c r="ESG51" s="15"/>
      <c r="ESH51" s="15"/>
      <c r="ESI51" s="15"/>
      <c r="ESJ51" s="15"/>
      <c r="ESK51" s="15"/>
      <c r="ESL51" s="15"/>
      <c r="ESM51" s="15"/>
      <c r="ESN51" s="15"/>
      <c r="ESO51" s="15"/>
      <c r="ESP51" s="15"/>
      <c r="ESQ51" s="15"/>
      <c r="ESR51" s="15"/>
      <c r="ESS51" s="15"/>
      <c r="EST51" s="15"/>
      <c r="ESU51" s="15"/>
      <c r="ESV51" s="15"/>
      <c r="ESW51" s="15"/>
      <c r="ESX51" s="15"/>
      <c r="ESY51" s="15"/>
      <c r="ESZ51" s="15"/>
      <c r="ETA51" s="15"/>
      <c r="ETB51" s="15"/>
      <c r="ETC51" s="15"/>
      <c r="ETD51" s="15"/>
      <c r="ETE51" s="15"/>
      <c r="ETF51" s="15"/>
      <c r="ETG51" s="15"/>
      <c r="ETH51" s="15"/>
      <c r="ETI51" s="15"/>
      <c r="ETJ51" s="15"/>
      <c r="ETK51" s="15"/>
      <c r="ETL51" s="15"/>
      <c r="ETM51" s="15"/>
      <c r="ETN51" s="15"/>
      <c r="ETO51" s="15"/>
      <c r="ETP51" s="15"/>
      <c r="ETQ51" s="15"/>
      <c r="ETR51" s="15"/>
      <c r="ETS51" s="15"/>
      <c r="ETT51" s="15"/>
      <c r="ETU51" s="15"/>
      <c r="ETV51" s="15"/>
      <c r="ETW51" s="15"/>
      <c r="ETX51" s="15"/>
      <c r="ETY51" s="15"/>
      <c r="ETZ51" s="15"/>
      <c r="EUA51" s="15"/>
      <c r="EUB51" s="15"/>
      <c r="EUC51" s="15"/>
      <c r="EUD51" s="15"/>
      <c r="EUE51" s="15"/>
      <c r="EUF51" s="15"/>
      <c r="EUG51" s="15"/>
      <c r="EUH51" s="15"/>
      <c r="EUI51" s="15"/>
      <c r="EUJ51" s="15"/>
      <c r="EUK51" s="15"/>
      <c r="EUL51" s="15"/>
      <c r="EUM51" s="15"/>
      <c r="EUN51" s="15"/>
      <c r="EUO51" s="15"/>
      <c r="EUP51" s="15"/>
      <c r="EUQ51" s="15"/>
      <c r="EUR51" s="15"/>
      <c r="EUS51" s="15"/>
      <c r="EUT51" s="15"/>
      <c r="EUU51" s="15"/>
      <c r="EUV51" s="15"/>
      <c r="EUW51" s="15"/>
      <c r="EUX51" s="15"/>
      <c r="EUY51" s="15"/>
      <c r="EUZ51" s="15"/>
      <c r="EVA51" s="15"/>
      <c r="EVB51" s="15"/>
      <c r="EVC51" s="15"/>
      <c r="EVD51" s="15"/>
      <c r="EVE51" s="15"/>
      <c r="EVF51" s="15"/>
      <c r="EVG51" s="15"/>
      <c r="EVH51" s="15"/>
      <c r="EVI51" s="15"/>
      <c r="EVJ51" s="15"/>
      <c r="EVK51" s="15"/>
      <c r="EVL51" s="15"/>
      <c r="EVM51" s="15"/>
      <c r="EVN51" s="15"/>
      <c r="EVO51" s="15"/>
      <c r="EVP51" s="15"/>
      <c r="EVQ51" s="15"/>
      <c r="EVR51" s="15"/>
      <c r="EVS51" s="15"/>
      <c r="EVT51" s="15"/>
      <c r="EVU51" s="15"/>
      <c r="EVV51" s="15"/>
      <c r="EVW51" s="15"/>
      <c r="EVX51" s="15"/>
      <c r="EVY51" s="15"/>
      <c r="EVZ51" s="15"/>
      <c r="EWA51" s="15"/>
      <c r="EWB51" s="15"/>
      <c r="EWC51" s="15"/>
      <c r="EWD51" s="15"/>
      <c r="EWE51" s="15"/>
      <c r="EWF51" s="15"/>
      <c r="EWG51" s="15"/>
      <c r="EWH51" s="15"/>
      <c r="EWI51" s="15"/>
      <c r="EWJ51" s="15"/>
      <c r="EWK51" s="15"/>
      <c r="EWL51" s="15"/>
      <c r="EWM51" s="15"/>
      <c r="EWN51" s="15"/>
      <c r="EWO51" s="15"/>
      <c r="EWP51" s="15"/>
      <c r="EWQ51" s="15"/>
      <c r="EWR51" s="15"/>
      <c r="EWS51" s="15"/>
      <c r="EWT51" s="15"/>
      <c r="EWU51" s="15"/>
      <c r="EWV51" s="15"/>
      <c r="EWW51" s="15"/>
      <c r="EWX51" s="15"/>
      <c r="EWY51" s="15"/>
      <c r="EWZ51" s="15"/>
      <c r="EXA51" s="15"/>
      <c r="EXB51" s="15"/>
      <c r="EXC51" s="15"/>
      <c r="EXD51" s="15"/>
      <c r="EXE51" s="15"/>
      <c r="EXF51" s="15"/>
      <c r="EXG51" s="15"/>
      <c r="EXH51" s="15"/>
      <c r="EXI51" s="15"/>
      <c r="EXJ51" s="15"/>
      <c r="EXK51" s="15"/>
      <c r="EXL51" s="15"/>
      <c r="EXM51" s="15"/>
      <c r="EXN51" s="15"/>
      <c r="EXO51" s="15"/>
      <c r="EXP51" s="15"/>
      <c r="EXQ51" s="15"/>
      <c r="EXR51" s="15"/>
      <c r="EXS51" s="15"/>
      <c r="EXT51" s="15"/>
      <c r="EXU51" s="15"/>
      <c r="EXV51" s="15"/>
      <c r="EXW51" s="15"/>
      <c r="EXX51" s="15"/>
      <c r="EXY51" s="15"/>
      <c r="EXZ51" s="15"/>
      <c r="EYA51" s="15"/>
      <c r="EYB51" s="15"/>
      <c r="EYC51" s="15"/>
      <c r="EYD51" s="15"/>
      <c r="EYE51" s="15"/>
      <c r="EYF51" s="15"/>
      <c r="EYG51" s="15"/>
      <c r="EYH51" s="15"/>
      <c r="EYI51" s="15"/>
      <c r="EYJ51" s="15"/>
      <c r="EYK51" s="15"/>
      <c r="EYL51" s="15"/>
      <c r="EYM51" s="15"/>
      <c r="EYN51" s="15"/>
      <c r="EYO51" s="15"/>
      <c r="EYP51" s="15"/>
      <c r="EYQ51" s="15"/>
      <c r="EYR51" s="15"/>
      <c r="EYS51" s="15"/>
      <c r="EYT51" s="15"/>
      <c r="EYU51" s="15"/>
      <c r="EYV51" s="15"/>
      <c r="EYW51" s="15"/>
      <c r="EYX51" s="15"/>
      <c r="EYY51" s="15"/>
      <c r="EYZ51" s="15"/>
      <c r="EZA51" s="15"/>
      <c r="EZB51" s="15"/>
      <c r="EZC51" s="15"/>
      <c r="EZD51" s="15"/>
      <c r="EZE51" s="15"/>
      <c r="EZF51" s="15"/>
      <c r="EZG51" s="15"/>
      <c r="EZH51" s="15"/>
      <c r="EZI51" s="15"/>
      <c r="EZJ51" s="15"/>
      <c r="EZK51" s="15"/>
      <c r="EZL51" s="15"/>
      <c r="EZM51" s="15"/>
      <c r="EZN51" s="15"/>
      <c r="EZO51" s="15"/>
      <c r="EZP51" s="15"/>
      <c r="EZQ51" s="15"/>
      <c r="EZR51" s="15"/>
      <c r="EZS51" s="15"/>
      <c r="EZT51" s="15"/>
      <c r="EZU51" s="15"/>
      <c r="EZV51" s="15"/>
      <c r="EZW51" s="15"/>
      <c r="EZX51" s="15"/>
      <c r="EZY51" s="15"/>
      <c r="EZZ51" s="15"/>
      <c r="FAA51" s="15"/>
      <c r="FAB51" s="15"/>
      <c r="FAC51" s="15"/>
      <c r="FAD51" s="15"/>
      <c r="FAE51" s="15"/>
      <c r="FAF51" s="15"/>
      <c r="FAG51" s="15"/>
      <c r="FAH51" s="15"/>
      <c r="FAI51" s="15"/>
      <c r="FAJ51" s="15"/>
      <c r="FAK51" s="15"/>
      <c r="FAL51" s="15"/>
      <c r="FAM51" s="15"/>
      <c r="FAN51" s="15"/>
      <c r="FAO51" s="15"/>
      <c r="FAP51" s="15"/>
      <c r="FAQ51" s="15"/>
      <c r="FAR51" s="15"/>
      <c r="FAS51" s="15"/>
      <c r="FAT51" s="15"/>
      <c r="FAU51" s="15"/>
      <c r="FAV51" s="15"/>
      <c r="FAW51" s="15"/>
      <c r="FAX51" s="15"/>
      <c r="FAY51" s="15"/>
      <c r="FAZ51" s="15"/>
      <c r="FBA51" s="15"/>
      <c r="FBB51" s="15"/>
      <c r="FBC51" s="15"/>
      <c r="FBD51" s="15"/>
      <c r="FBE51" s="15"/>
      <c r="FBF51" s="15"/>
      <c r="FBG51" s="15"/>
      <c r="FBH51" s="15"/>
      <c r="FBI51" s="15"/>
      <c r="FBJ51" s="15"/>
      <c r="FBK51" s="15"/>
      <c r="FBL51" s="15"/>
      <c r="FBM51" s="15"/>
      <c r="FBN51" s="15"/>
      <c r="FBO51" s="15"/>
      <c r="FBP51" s="15"/>
      <c r="FBQ51" s="15"/>
      <c r="FBR51" s="15"/>
      <c r="FBS51" s="15"/>
      <c r="FBT51" s="15"/>
      <c r="FBU51" s="15"/>
      <c r="FBV51" s="15"/>
      <c r="FBW51" s="15"/>
      <c r="FBX51" s="15"/>
      <c r="FBY51" s="15"/>
      <c r="FBZ51" s="15"/>
      <c r="FCA51" s="15"/>
      <c r="FCB51" s="15"/>
      <c r="FCC51" s="15"/>
      <c r="FCD51" s="15"/>
      <c r="FCE51" s="15"/>
      <c r="FCF51" s="15"/>
      <c r="FCG51" s="15"/>
      <c r="FCH51" s="15"/>
      <c r="FCI51" s="15"/>
      <c r="FCJ51" s="15"/>
      <c r="FCK51" s="15"/>
      <c r="FCL51" s="15"/>
      <c r="FCM51" s="15"/>
      <c r="FCN51" s="15"/>
      <c r="FCO51" s="15"/>
      <c r="FCP51" s="15"/>
      <c r="FCQ51" s="15"/>
      <c r="FCR51" s="15"/>
      <c r="FCS51" s="15"/>
      <c r="FCT51" s="15"/>
      <c r="FCU51" s="15"/>
      <c r="FCV51" s="15"/>
      <c r="FCW51" s="15"/>
      <c r="FCX51" s="15"/>
      <c r="FCY51" s="15"/>
      <c r="FCZ51" s="15"/>
      <c r="FDA51" s="15"/>
      <c r="FDB51" s="15"/>
      <c r="FDC51" s="15"/>
      <c r="FDD51" s="15"/>
      <c r="FDE51" s="15"/>
      <c r="FDF51" s="15"/>
      <c r="FDG51" s="15"/>
      <c r="FDH51" s="15"/>
      <c r="FDI51" s="15"/>
      <c r="FDJ51" s="15"/>
      <c r="FDK51" s="15"/>
      <c r="FDL51" s="15"/>
      <c r="FDM51" s="15"/>
      <c r="FDN51" s="15"/>
      <c r="FDO51" s="15"/>
      <c r="FDP51" s="15"/>
      <c r="FDQ51" s="15"/>
      <c r="FDR51" s="15"/>
      <c r="FDS51" s="15"/>
      <c r="FDT51" s="15"/>
      <c r="FDU51" s="15"/>
      <c r="FDV51" s="15"/>
      <c r="FDW51" s="15"/>
      <c r="FDX51" s="15"/>
      <c r="FDY51" s="15"/>
      <c r="FDZ51" s="15"/>
      <c r="FEA51" s="15"/>
      <c r="FEB51" s="15"/>
      <c r="FEC51" s="15"/>
      <c r="FED51" s="15"/>
      <c r="FEE51" s="15"/>
      <c r="FEF51" s="15"/>
      <c r="FEG51" s="15"/>
      <c r="FEH51" s="15"/>
      <c r="FEI51" s="15"/>
      <c r="FEJ51" s="15"/>
      <c r="FEK51" s="15"/>
      <c r="FEL51" s="15"/>
      <c r="FEM51" s="15"/>
      <c r="FEN51" s="15"/>
      <c r="FEO51" s="15"/>
      <c r="FEP51" s="15"/>
      <c r="FEQ51" s="15"/>
      <c r="FER51" s="15"/>
      <c r="FES51" s="15"/>
      <c r="FET51" s="15"/>
      <c r="FEU51" s="15"/>
      <c r="FEV51" s="15"/>
      <c r="FEW51" s="15"/>
      <c r="FEX51" s="15"/>
      <c r="FEY51" s="15"/>
      <c r="FEZ51" s="15"/>
      <c r="FFA51" s="15"/>
      <c r="FFB51" s="15"/>
      <c r="FFC51" s="15"/>
      <c r="FFD51" s="15"/>
      <c r="FFE51" s="15"/>
      <c r="FFF51" s="15"/>
      <c r="FFG51" s="15"/>
      <c r="FFH51" s="15"/>
      <c r="FFI51" s="15"/>
      <c r="FFJ51" s="15"/>
      <c r="FFK51" s="15"/>
      <c r="FFL51" s="15"/>
      <c r="FFM51" s="15"/>
      <c r="FFN51" s="15"/>
      <c r="FFO51" s="15"/>
      <c r="FFP51" s="15"/>
      <c r="FFQ51" s="15"/>
      <c r="FFR51" s="15"/>
      <c r="FFS51" s="15"/>
      <c r="FFT51" s="15"/>
      <c r="FFU51" s="15"/>
      <c r="FFV51" s="15"/>
      <c r="FFW51" s="15"/>
      <c r="FFX51" s="15"/>
      <c r="FFY51" s="15"/>
      <c r="FFZ51" s="15"/>
      <c r="FGA51" s="15"/>
      <c r="FGB51" s="15"/>
      <c r="FGC51" s="15"/>
      <c r="FGD51" s="15"/>
      <c r="FGE51" s="15"/>
      <c r="FGF51" s="15"/>
      <c r="FGG51" s="15"/>
      <c r="FGH51" s="15"/>
      <c r="FGI51" s="15"/>
      <c r="FGJ51" s="15"/>
      <c r="FGK51" s="15"/>
      <c r="FGL51" s="15"/>
      <c r="FGM51" s="15"/>
      <c r="FGN51" s="15"/>
      <c r="FGO51" s="15"/>
      <c r="FGP51" s="15"/>
      <c r="FGQ51" s="15"/>
      <c r="FGR51" s="15"/>
      <c r="FGS51" s="15"/>
      <c r="FGT51" s="15"/>
      <c r="FGU51" s="15"/>
      <c r="FGV51" s="15"/>
      <c r="FGW51" s="15"/>
      <c r="FGX51" s="15"/>
      <c r="FGY51" s="15"/>
      <c r="FGZ51" s="15"/>
      <c r="FHA51" s="15"/>
      <c r="FHB51" s="15"/>
      <c r="FHC51" s="15"/>
      <c r="FHD51" s="15"/>
      <c r="FHE51" s="15"/>
      <c r="FHF51" s="15"/>
      <c r="FHG51" s="15"/>
      <c r="FHH51" s="15"/>
      <c r="FHI51" s="15"/>
      <c r="FHJ51" s="15"/>
      <c r="FHK51" s="15"/>
      <c r="FHL51" s="15"/>
      <c r="FHM51" s="15"/>
      <c r="FHN51" s="15"/>
      <c r="FHO51" s="15"/>
      <c r="FHP51" s="15"/>
      <c r="FHQ51" s="15"/>
      <c r="FHR51" s="15"/>
      <c r="FHS51" s="15"/>
      <c r="FHT51" s="15"/>
      <c r="FHU51" s="15"/>
      <c r="FHV51" s="15"/>
      <c r="FHW51" s="15"/>
      <c r="FHX51" s="15"/>
      <c r="FHY51" s="15"/>
      <c r="FHZ51" s="15"/>
      <c r="FIA51" s="15"/>
      <c r="FIB51" s="15"/>
      <c r="FIC51" s="15"/>
      <c r="FID51" s="15"/>
      <c r="FIE51" s="15"/>
      <c r="FIF51" s="15"/>
      <c r="FIG51" s="15"/>
      <c r="FIH51" s="15"/>
      <c r="FII51" s="15"/>
      <c r="FIJ51" s="15"/>
      <c r="FIK51" s="15"/>
      <c r="FIL51" s="15"/>
      <c r="FIM51" s="15"/>
      <c r="FIN51" s="15"/>
      <c r="FIO51" s="15"/>
      <c r="FIP51" s="15"/>
      <c r="FIQ51" s="15"/>
      <c r="FIR51" s="15"/>
      <c r="FIS51" s="15"/>
      <c r="FIT51" s="15"/>
      <c r="FIU51" s="15"/>
      <c r="FIV51" s="15"/>
      <c r="FIW51" s="15"/>
      <c r="FIX51" s="15"/>
      <c r="FIY51" s="15"/>
      <c r="FIZ51" s="15"/>
      <c r="FJA51" s="15"/>
      <c r="FJB51" s="15"/>
      <c r="FJC51" s="15"/>
      <c r="FJD51" s="15"/>
      <c r="FJE51" s="15"/>
      <c r="FJF51" s="15"/>
      <c r="FJG51" s="15"/>
      <c r="FJH51" s="15"/>
      <c r="FJI51" s="15"/>
      <c r="FJJ51" s="15"/>
      <c r="FJK51" s="15"/>
      <c r="FJL51" s="15"/>
      <c r="FJM51" s="15"/>
      <c r="FJN51" s="15"/>
      <c r="FJO51" s="15"/>
      <c r="FJP51" s="15"/>
      <c r="FJQ51" s="15"/>
      <c r="FJR51" s="15"/>
      <c r="FJS51" s="15"/>
      <c r="FJT51" s="15"/>
      <c r="FJU51" s="15"/>
      <c r="FJV51" s="15"/>
      <c r="FJW51" s="15"/>
      <c r="FJX51" s="15"/>
      <c r="FJY51" s="15"/>
      <c r="FJZ51" s="15"/>
      <c r="FKA51" s="15"/>
      <c r="FKB51" s="15"/>
      <c r="FKC51" s="15"/>
      <c r="FKD51" s="15"/>
      <c r="FKE51" s="15"/>
      <c r="FKF51" s="15"/>
      <c r="FKG51" s="15"/>
      <c r="FKH51" s="15"/>
      <c r="FKI51" s="15"/>
      <c r="FKJ51" s="15"/>
      <c r="FKK51" s="15"/>
      <c r="FKL51" s="15"/>
      <c r="FKM51" s="15"/>
      <c r="FKN51" s="15"/>
      <c r="FKO51" s="15"/>
      <c r="FKP51" s="15"/>
      <c r="FKQ51" s="15"/>
      <c r="FKR51" s="15"/>
      <c r="FKS51" s="15"/>
      <c r="FKT51" s="15"/>
      <c r="FKU51" s="15"/>
      <c r="FKV51" s="15"/>
      <c r="FKW51" s="15"/>
      <c r="FKX51" s="15"/>
      <c r="FKY51" s="15"/>
      <c r="FKZ51" s="15"/>
      <c r="FLA51" s="15"/>
      <c r="FLB51" s="15"/>
      <c r="FLC51" s="15"/>
      <c r="FLD51" s="15"/>
      <c r="FLE51" s="15"/>
      <c r="FLF51" s="15"/>
      <c r="FLG51" s="15"/>
      <c r="FLH51" s="15"/>
      <c r="FLI51" s="15"/>
      <c r="FLJ51" s="15"/>
      <c r="FLK51" s="15"/>
      <c r="FLL51" s="15"/>
      <c r="FLM51" s="15"/>
      <c r="FLN51" s="15"/>
      <c r="FLO51" s="15"/>
      <c r="FLP51" s="15"/>
      <c r="FLQ51" s="15"/>
      <c r="FLR51" s="15"/>
      <c r="FLS51" s="15"/>
      <c r="FLT51" s="15"/>
      <c r="FLU51" s="15"/>
      <c r="FLV51" s="15"/>
      <c r="FLW51" s="15"/>
      <c r="FLX51" s="15"/>
      <c r="FLY51" s="15"/>
      <c r="FLZ51" s="15"/>
      <c r="FMA51" s="15"/>
      <c r="FMB51" s="15"/>
      <c r="FMC51" s="15"/>
      <c r="FMD51" s="15"/>
      <c r="FME51" s="15"/>
      <c r="FMF51" s="15"/>
      <c r="FMG51" s="15"/>
      <c r="FMH51" s="15"/>
      <c r="FMI51" s="15"/>
      <c r="FMJ51" s="15"/>
      <c r="FMK51" s="15"/>
      <c r="FML51" s="15"/>
      <c r="FMM51" s="15"/>
      <c r="FMN51" s="15"/>
      <c r="FMO51" s="15"/>
      <c r="FMP51" s="15"/>
      <c r="FMQ51" s="15"/>
      <c r="FMR51" s="15"/>
      <c r="FMS51" s="15"/>
      <c r="FMT51" s="15"/>
      <c r="FMU51" s="15"/>
      <c r="FMV51" s="15"/>
      <c r="FMW51" s="15"/>
      <c r="FMX51" s="15"/>
      <c r="FMY51" s="15"/>
      <c r="FMZ51" s="15"/>
      <c r="FNA51" s="15"/>
      <c r="FNB51" s="15"/>
      <c r="FNC51" s="15"/>
      <c r="FND51" s="15"/>
      <c r="FNE51" s="15"/>
      <c r="FNF51" s="15"/>
      <c r="FNG51" s="15"/>
      <c r="FNH51" s="15"/>
      <c r="FNI51" s="15"/>
      <c r="FNJ51" s="15"/>
      <c r="FNK51" s="15"/>
      <c r="FNL51" s="15"/>
      <c r="FNM51" s="15"/>
      <c r="FNN51" s="15"/>
      <c r="FNO51" s="15"/>
      <c r="FNP51" s="15"/>
      <c r="FNQ51" s="15"/>
      <c r="FNR51" s="15"/>
      <c r="FNS51" s="15"/>
      <c r="FNT51" s="15"/>
      <c r="FNU51" s="15"/>
      <c r="FNV51" s="15"/>
      <c r="FNW51" s="15"/>
      <c r="FNX51" s="15"/>
      <c r="FNY51" s="15"/>
      <c r="FNZ51" s="15"/>
      <c r="FOA51" s="15"/>
      <c r="FOB51" s="15"/>
      <c r="FOC51" s="15"/>
      <c r="FOD51" s="15"/>
      <c r="FOE51" s="15"/>
      <c r="FOF51" s="15"/>
      <c r="FOG51" s="15"/>
      <c r="FOH51" s="15"/>
      <c r="FOI51" s="15"/>
      <c r="FOJ51" s="15"/>
      <c r="FOK51" s="15"/>
      <c r="FOL51" s="15"/>
      <c r="FOM51" s="15"/>
      <c r="FON51" s="15"/>
      <c r="FOO51" s="15"/>
      <c r="FOP51" s="15"/>
      <c r="FOQ51" s="15"/>
      <c r="FOR51" s="15"/>
      <c r="FOS51" s="15"/>
      <c r="FOT51" s="15"/>
      <c r="FOU51" s="15"/>
      <c r="FOV51" s="15"/>
      <c r="FOW51" s="15"/>
      <c r="FOX51" s="15"/>
      <c r="FOY51" s="15"/>
      <c r="FOZ51" s="15"/>
      <c r="FPA51" s="15"/>
      <c r="FPB51" s="15"/>
      <c r="FPC51" s="15"/>
      <c r="FPD51" s="15"/>
      <c r="FPE51" s="15"/>
      <c r="FPF51" s="15"/>
      <c r="FPG51" s="15"/>
      <c r="FPH51" s="15"/>
      <c r="FPI51" s="15"/>
      <c r="FPJ51" s="15"/>
      <c r="FPK51" s="15"/>
      <c r="FPL51" s="15"/>
      <c r="FPM51" s="15"/>
      <c r="FPN51" s="15"/>
      <c r="FPO51" s="15"/>
      <c r="FPP51" s="15"/>
      <c r="FPQ51" s="15"/>
      <c r="FPR51" s="15"/>
      <c r="FPS51" s="15"/>
      <c r="FPT51" s="15"/>
      <c r="FPU51" s="15"/>
      <c r="FPV51" s="15"/>
      <c r="FPW51" s="15"/>
      <c r="FPX51" s="15"/>
      <c r="FPY51" s="15"/>
      <c r="FPZ51" s="15"/>
      <c r="FQA51" s="15"/>
      <c r="FQB51" s="15"/>
      <c r="FQC51" s="15"/>
      <c r="FQD51" s="15"/>
      <c r="FQE51" s="15"/>
      <c r="FQF51" s="15"/>
      <c r="FQG51" s="15"/>
      <c r="FQH51" s="15"/>
      <c r="FQI51" s="15"/>
      <c r="FQJ51" s="15"/>
      <c r="FQK51" s="15"/>
      <c r="FQL51" s="15"/>
      <c r="FQM51" s="15"/>
      <c r="FQN51" s="15"/>
      <c r="FQO51" s="15"/>
      <c r="FQP51" s="15"/>
      <c r="FQQ51" s="15"/>
      <c r="FQR51" s="15"/>
      <c r="FQS51" s="15"/>
      <c r="FQT51" s="15"/>
      <c r="FQU51" s="15"/>
      <c r="FQV51" s="15"/>
      <c r="FQW51" s="15"/>
      <c r="FQX51" s="15"/>
      <c r="FQY51" s="15"/>
      <c r="FQZ51" s="15"/>
      <c r="FRA51" s="15"/>
      <c r="FRB51" s="15"/>
      <c r="FRC51" s="15"/>
      <c r="FRD51" s="15"/>
      <c r="FRE51" s="15"/>
      <c r="FRF51" s="15"/>
      <c r="FRG51" s="15"/>
      <c r="FRH51" s="15"/>
      <c r="FRI51" s="15"/>
      <c r="FRJ51" s="15"/>
      <c r="FRK51" s="15"/>
      <c r="FRL51" s="15"/>
      <c r="FRM51" s="15"/>
      <c r="FRN51" s="15"/>
      <c r="FRO51" s="15"/>
      <c r="FRP51" s="15"/>
      <c r="FRQ51" s="15"/>
      <c r="FRR51" s="15"/>
      <c r="FRS51" s="15"/>
      <c r="FRT51" s="15"/>
      <c r="FRU51" s="15"/>
      <c r="FRV51" s="15"/>
      <c r="FRW51" s="15"/>
      <c r="FRX51" s="15"/>
      <c r="FRY51" s="15"/>
      <c r="FRZ51" s="15"/>
      <c r="FSA51" s="15"/>
    </row>
    <row r="52" spans="1:4551" ht="21" x14ac:dyDescent="0.35">
      <c r="A52" s="303"/>
      <c r="B52" s="306" t="s">
        <v>59</v>
      </c>
    </row>
    <row r="53" spans="1:4551" ht="23.25" x14ac:dyDescent="0.35">
      <c r="A53" s="122"/>
      <c r="B53" s="122" t="s">
        <v>189</v>
      </c>
      <c r="C53" s="18"/>
    </row>
    <row r="54" spans="1:4551" x14ac:dyDescent="0.25">
      <c r="A54" s="307"/>
      <c r="B54" s="307" t="s">
        <v>190</v>
      </c>
    </row>
    <row r="55" spans="1:4551" ht="21" x14ac:dyDescent="0.35">
      <c r="A55" s="303"/>
      <c r="B55" s="306" t="s">
        <v>68</v>
      </c>
    </row>
    <row r="56" spans="1:4551" x14ac:dyDescent="0.25">
      <c r="A56" s="122"/>
      <c r="B56" s="122" t="s">
        <v>191</v>
      </c>
    </row>
    <row r="57" spans="1:4551" x14ac:dyDescent="0.25">
      <c r="A57" s="307"/>
      <c r="B57" s="307" t="s">
        <v>192</v>
      </c>
    </row>
    <row r="58" spans="1:4551" x14ac:dyDescent="0.25">
      <c r="A58" s="122"/>
      <c r="B58" s="122" t="s">
        <v>193</v>
      </c>
    </row>
    <row r="59" spans="1:4551" x14ac:dyDescent="0.25">
      <c r="A59" s="307"/>
      <c r="B59" s="307" t="s">
        <v>194</v>
      </c>
    </row>
    <row r="60" spans="1:4551" x14ac:dyDescent="0.25">
      <c r="A60" s="122"/>
      <c r="B60" s="122" t="s">
        <v>195</v>
      </c>
    </row>
    <row r="61" spans="1:4551" x14ac:dyDescent="0.25">
      <c r="A61" s="307"/>
      <c r="B61" s="307" t="s">
        <v>196</v>
      </c>
    </row>
    <row r="62" spans="1:4551" ht="75" x14ac:dyDescent="0.25">
      <c r="A62" s="122"/>
      <c r="B62" s="122" t="s">
        <v>197</v>
      </c>
    </row>
    <row r="63" spans="1:4551" x14ac:dyDescent="0.25">
      <c r="A63" s="307"/>
      <c r="B63" s="307" t="s">
        <v>198</v>
      </c>
    </row>
    <row r="64" spans="1:4551" x14ac:dyDescent="0.25">
      <c r="A64" s="122"/>
      <c r="B64" s="122" t="s">
        <v>199</v>
      </c>
    </row>
    <row r="65" spans="1:2" x14ac:dyDescent="0.25">
      <c r="A65" s="307"/>
      <c r="B65" s="307" t="s">
        <v>200</v>
      </c>
    </row>
    <row r="66" spans="1:2" x14ac:dyDescent="0.25">
      <c r="A66" s="122"/>
      <c r="B66" s="122" t="s">
        <v>201</v>
      </c>
    </row>
    <row r="67" spans="1:2" ht="21" x14ac:dyDescent="0.35">
      <c r="A67" s="303"/>
      <c r="B67" s="306" t="s">
        <v>91</v>
      </c>
    </row>
    <row r="68" spans="1:2" x14ac:dyDescent="0.25">
      <c r="A68" s="122"/>
      <c r="B68" s="122" t="s">
        <v>202</v>
      </c>
    </row>
    <row r="69" spans="1:2" x14ac:dyDescent="0.25">
      <c r="A69" s="307"/>
      <c r="B69" s="307" t="s">
        <v>203</v>
      </c>
    </row>
    <row r="70" spans="1:2" x14ac:dyDescent="0.25">
      <c r="A70" s="122"/>
      <c r="B70" s="122" t="s">
        <v>204</v>
      </c>
    </row>
    <row r="71" spans="1:2" x14ac:dyDescent="0.25">
      <c r="A71" s="307"/>
      <c r="B71" s="307" t="s">
        <v>205</v>
      </c>
    </row>
    <row r="72" spans="1:2" x14ac:dyDescent="0.25">
      <c r="A72" s="122"/>
      <c r="B72" s="122" t="s">
        <v>206</v>
      </c>
    </row>
    <row r="73" spans="1:2" x14ac:dyDescent="0.25">
      <c r="A73" s="307"/>
      <c r="B73" s="307" t="s">
        <v>207</v>
      </c>
    </row>
    <row r="74" spans="1:2" ht="30" x14ac:dyDescent="0.25">
      <c r="A74" s="122"/>
      <c r="B74" s="122" t="s">
        <v>208</v>
      </c>
    </row>
    <row r="75" spans="1:2" x14ac:dyDescent="0.25">
      <c r="A75" s="307"/>
      <c r="B75" s="307" t="s">
        <v>209</v>
      </c>
    </row>
    <row r="76" spans="1:2" ht="30" x14ac:dyDescent="0.25">
      <c r="A76" s="122"/>
      <c r="B76" s="122" t="s">
        <v>210</v>
      </c>
    </row>
    <row r="77" spans="1:2" x14ac:dyDescent="0.25">
      <c r="A77" s="307"/>
      <c r="B77" s="307" t="s">
        <v>211</v>
      </c>
    </row>
    <row r="78" spans="1:2" x14ac:dyDescent="0.25">
      <c r="A78" s="122"/>
      <c r="B78" s="122" t="s">
        <v>212</v>
      </c>
    </row>
    <row r="79" spans="1:2" ht="21" x14ac:dyDescent="0.35">
      <c r="A79" s="303"/>
      <c r="B79" s="306" t="s">
        <v>100</v>
      </c>
    </row>
    <row r="80" spans="1:2" x14ac:dyDescent="0.25">
      <c r="A80" s="122"/>
      <c r="B80" s="122" t="s">
        <v>213</v>
      </c>
    </row>
    <row r="81" spans="1:2" x14ac:dyDescent="0.25">
      <c r="A81" s="307"/>
      <c r="B81" s="307" t="s">
        <v>214</v>
      </c>
    </row>
    <row r="82" spans="1:2" x14ac:dyDescent="0.25">
      <c r="A82" s="122"/>
      <c r="B82" s="122" t="s">
        <v>215</v>
      </c>
    </row>
    <row r="83" spans="1:2" x14ac:dyDescent="0.25">
      <c r="A83" s="307"/>
      <c r="B83" s="307" t="s">
        <v>216</v>
      </c>
    </row>
    <row r="84" spans="1:2" ht="21" x14ac:dyDescent="0.35">
      <c r="A84" s="303"/>
      <c r="B84" s="306" t="s">
        <v>185</v>
      </c>
    </row>
    <row r="85" spans="1:2" x14ac:dyDescent="0.25">
      <c r="A85" s="122"/>
      <c r="B85" s="122" t="s">
        <v>106</v>
      </c>
    </row>
    <row r="86" spans="1:2" x14ac:dyDescent="0.25">
      <c r="A86" s="307"/>
      <c r="B86" s="307" t="s">
        <v>217</v>
      </c>
    </row>
    <row r="87" spans="1:2" x14ac:dyDescent="0.25">
      <c r="A87" s="122"/>
      <c r="B87" s="122" t="s">
        <v>218</v>
      </c>
    </row>
    <row r="88" spans="1:2" x14ac:dyDescent="0.25">
      <c r="A88" s="307"/>
      <c r="B88" s="307" t="s">
        <v>219</v>
      </c>
    </row>
    <row r="89" spans="1:2" x14ac:dyDescent="0.25">
      <c r="A89" s="122"/>
      <c r="B89" s="122" t="s">
        <v>220</v>
      </c>
    </row>
    <row r="90" spans="1:2" x14ac:dyDescent="0.25">
      <c r="A90" s="307"/>
      <c r="B90" s="307" t="s">
        <v>221</v>
      </c>
    </row>
    <row r="91" spans="1:2" x14ac:dyDescent="0.25">
      <c r="A91" s="122"/>
      <c r="B91" s="122" t="s">
        <v>222</v>
      </c>
    </row>
    <row r="94" spans="1:2" ht="15.75" x14ac:dyDescent="0.25">
      <c r="B94" s="342" t="s">
        <v>29</v>
      </c>
    </row>
  </sheetData>
  <sheetProtection algorithmName="SHA-512" hashValue="g78COF1kN0QQQkUa2OtGqusixNo7nXV3y59Qqe2MD9N8SEydF0bFv++CSGpCNJjqoA9TdVtRAiDaVe6KeSbigQ==" saltValue="+nVKUFekI2zn/8JmoM6TdA==" spinCount="100000" sheet="1" selectLockedCells="1"/>
  <hyperlinks>
    <hyperlink ref="C4" location="'Speaking Descriptors'!A1" display="Return to Speaking descriptors " xr:uid="{00000000-0004-0000-0700-000000000000}"/>
    <hyperlink ref="C3" location="'Listening Descriptors'!A1" display="Return to Listening descriptors" xr:uid="{00000000-0004-0000-0700-000001000000}"/>
    <hyperlink ref="C2" location="'Tracker '!A1" display="Return to EAL Assessment Framework Tracker" xr:uid="{00000000-0004-0000-0700-000002000000}"/>
    <hyperlink ref="C5" location="'Reading Viewing Descriptors'!A1" display="Return to Reading and Viewing descriptors" xr:uid="{00000000-0004-0000-0700-000003000000}"/>
    <hyperlink ref="C6" location="'Writing Descriptors '!A1" display="Return to Writing descriptors" xr:uid="{00000000-0004-0000-0700-000004000000}"/>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74"/>
  <sheetViews>
    <sheetView zoomScaleNormal="100" workbookViewId="0">
      <selection activeCell="C2" sqref="C2"/>
    </sheetView>
  </sheetViews>
  <sheetFormatPr defaultColWidth="9.140625" defaultRowHeight="15" x14ac:dyDescent="0.25"/>
  <cols>
    <col min="1" max="1" width="12.85546875" style="14" customWidth="1"/>
    <col min="2" max="2" width="164.85546875" style="14" customWidth="1"/>
    <col min="3" max="3" width="59.7109375" style="14" customWidth="1"/>
    <col min="4" max="16384" width="9.140625" style="14"/>
  </cols>
  <sheetData>
    <row r="1" spans="1:6" x14ac:dyDescent="0.25">
      <c r="C1" s="10"/>
      <c r="D1" s="10"/>
    </row>
    <row r="2" spans="1:6" ht="33.75" x14ac:dyDescent="0.4">
      <c r="B2" s="16" t="s">
        <v>154</v>
      </c>
      <c r="C2" s="191" t="s">
        <v>54</v>
      </c>
      <c r="D2" s="20"/>
    </row>
    <row r="3" spans="1:6" ht="26.25" x14ac:dyDescent="0.35">
      <c r="A3" s="308"/>
      <c r="B3" s="309" t="s">
        <v>223</v>
      </c>
      <c r="C3" s="192" t="s">
        <v>56</v>
      </c>
      <c r="D3" s="10"/>
    </row>
    <row r="4" spans="1:6" ht="21" x14ac:dyDescent="0.35">
      <c r="A4" s="122"/>
      <c r="B4" s="305" t="s">
        <v>156</v>
      </c>
      <c r="C4" s="193" t="s">
        <v>58</v>
      </c>
      <c r="D4" s="10"/>
    </row>
    <row r="5" spans="1:6" ht="21" x14ac:dyDescent="0.35">
      <c r="A5" s="308"/>
      <c r="B5" s="310" t="s">
        <v>59</v>
      </c>
      <c r="C5" s="194" t="s">
        <v>60</v>
      </c>
      <c r="D5" s="10"/>
    </row>
    <row r="6" spans="1:6" ht="21" x14ac:dyDescent="0.35">
      <c r="A6" s="122"/>
      <c r="B6" s="122" t="s">
        <v>224</v>
      </c>
      <c r="C6" s="195" t="s">
        <v>62</v>
      </c>
      <c r="D6" s="10"/>
    </row>
    <row r="7" spans="1:6" ht="21" x14ac:dyDescent="0.35">
      <c r="A7" s="311"/>
      <c r="B7" s="311" t="s">
        <v>225</v>
      </c>
      <c r="C7" s="197"/>
    </row>
    <row r="8" spans="1:6" ht="21" x14ac:dyDescent="0.35">
      <c r="A8" s="308"/>
      <c r="B8" s="310" t="s">
        <v>68</v>
      </c>
    </row>
    <row r="9" spans="1:6" x14ac:dyDescent="0.25">
      <c r="A9" s="122"/>
      <c r="B9" s="122" t="s">
        <v>226</v>
      </c>
    </row>
    <row r="10" spans="1:6" ht="30" x14ac:dyDescent="0.25">
      <c r="A10" s="311"/>
      <c r="B10" s="311" t="s">
        <v>227</v>
      </c>
    </row>
    <row r="11" spans="1:6" ht="15.75" customHeight="1" x14ac:dyDescent="0.25">
      <c r="A11" s="122"/>
      <c r="B11" s="122" t="s">
        <v>228</v>
      </c>
    </row>
    <row r="12" spans="1:6" x14ac:dyDescent="0.25">
      <c r="A12" s="311"/>
      <c r="B12" s="311" t="s">
        <v>229</v>
      </c>
      <c r="F12" s="14" t="s">
        <v>10</v>
      </c>
    </row>
    <row r="13" spans="1:6" x14ac:dyDescent="0.25">
      <c r="A13" s="122"/>
      <c r="B13" s="122" t="s">
        <v>230</v>
      </c>
    </row>
    <row r="14" spans="1:6" x14ac:dyDescent="0.25">
      <c r="A14" s="311"/>
      <c r="B14" s="311" t="s">
        <v>231</v>
      </c>
    </row>
    <row r="15" spans="1:6" ht="15" customHeight="1" x14ac:dyDescent="0.25">
      <c r="A15" s="122"/>
      <c r="B15" s="122" t="s">
        <v>232</v>
      </c>
    </row>
    <row r="16" spans="1:6" ht="29.25" customHeight="1" x14ac:dyDescent="0.25">
      <c r="A16" s="311"/>
      <c r="B16" s="311" t="s">
        <v>233</v>
      </c>
    </row>
    <row r="17" spans="1:3" ht="30" x14ac:dyDescent="0.25">
      <c r="A17" s="122"/>
      <c r="B17" s="122" t="s">
        <v>234</v>
      </c>
      <c r="C17" s="14" t="s">
        <v>10</v>
      </c>
    </row>
    <row r="18" spans="1:3" ht="23.25" customHeight="1" x14ac:dyDescent="0.35">
      <c r="A18" s="308"/>
      <c r="B18" s="310" t="s">
        <v>91</v>
      </c>
    </row>
    <row r="19" spans="1:3" ht="30" x14ac:dyDescent="0.25">
      <c r="A19" s="122"/>
      <c r="B19" s="122" t="s">
        <v>235</v>
      </c>
    </row>
    <row r="20" spans="1:3" ht="75" x14ac:dyDescent="0.25">
      <c r="A20" s="311"/>
      <c r="B20" s="311" t="s">
        <v>236</v>
      </c>
    </row>
    <row r="21" spans="1:3" ht="21.75" customHeight="1" x14ac:dyDescent="0.25">
      <c r="A21" s="122"/>
      <c r="B21" s="122" t="s">
        <v>237</v>
      </c>
    </row>
    <row r="22" spans="1:3" x14ac:dyDescent="0.25">
      <c r="A22" s="311"/>
      <c r="B22" s="311" t="s">
        <v>238</v>
      </c>
    </row>
    <row r="23" spans="1:3" x14ac:dyDescent="0.25">
      <c r="A23" s="122"/>
      <c r="B23" s="122" t="s">
        <v>239</v>
      </c>
    </row>
    <row r="24" spans="1:3" ht="30" x14ac:dyDescent="0.25">
      <c r="A24" s="311"/>
      <c r="B24" s="311" t="s">
        <v>240</v>
      </c>
    </row>
    <row r="25" spans="1:3" ht="19.5" customHeight="1" x14ac:dyDescent="0.25">
      <c r="A25" s="122"/>
      <c r="B25" s="122" t="s">
        <v>241</v>
      </c>
    </row>
    <row r="26" spans="1:3" ht="18.75" customHeight="1" x14ac:dyDescent="0.25">
      <c r="A26" s="311"/>
      <c r="B26" s="311" t="s">
        <v>242</v>
      </c>
    </row>
    <row r="27" spans="1:3" ht="75" x14ac:dyDescent="0.25">
      <c r="A27" s="122"/>
      <c r="B27" s="122" t="s">
        <v>243</v>
      </c>
    </row>
    <row r="28" spans="1:3" ht="21" x14ac:dyDescent="0.35">
      <c r="A28" s="308"/>
      <c r="B28" s="310" t="s">
        <v>100</v>
      </c>
    </row>
    <row r="29" spans="1:3" ht="30" x14ac:dyDescent="0.25">
      <c r="A29" s="122"/>
      <c r="B29" s="122" t="s">
        <v>244</v>
      </c>
    </row>
    <row r="30" spans="1:3" x14ac:dyDescent="0.25">
      <c r="A30" s="311"/>
      <c r="B30" s="311" t="s">
        <v>245</v>
      </c>
    </row>
    <row r="31" spans="1:3" ht="21" x14ac:dyDescent="0.35">
      <c r="A31" s="308"/>
      <c r="B31" s="310" t="s">
        <v>185</v>
      </c>
    </row>
    <row r="32" spans="1:3" ht="18" customHeight="1" x14ac:dyDescent="0.25">
      <c r="A32" s="122"/>
      <c r="B32" s="122" t="s">
        <v>106</v>
      </c>
    </row>
    <row r="33" spans="1:2" x14ac:dyDescent="0.25">
      <c r="A33" s="311"/>
      <c r="B33" s="311" t="s">
        <v>186</v>
      </c>
    </row>
    <row r="34" spans="1:2" x14ac:dyDescent="0.25">
      <c r="A34" s="122"/>
      <c r="B34" s="122" t="s">
        <v>246</v>
      </c>
    </row>
    <row r="35" spans="1:2" ht="18" customHeight="1" x14ac:dyDescent="0.25">
      <c r="A35" s="311"/>
      <c r="B35" s="311" t="s">
        <v>247</v>
      </c>
    </row>
    <row r="36" spans="1:2" ht="21.75" customHeight="1" x14ac:dyDescent="0.25">
      <c r="A36" s="122"/>
      <c r="B36" s="305" t="s">
        <v>248</v>
      </c>
    </row>
    <row r="37" spans="1:2" ht="21" x14ac:dyDescent="0.35">
      <c r="A37" s="308"/>
      <c r="B37" s="310" t="s">
        <v>59</v>
      </c>
    </row>
    <row r="38" spans="1:2" x14ac:dyDescent="0.25">
      <c r="A38" s="122"/>
      <c r="B38" s="122" t="s">
        <v>225</v>
      </c>
    </row>
    <row r="39" spans="1:2" ht="21" x14ac:dyDescent="0.35">
      <c r="A39" s="308"/>
      <c r="B39" s="310" t="s">
        <v>68</v>
      </c>
    </row>
    <row r="40" spans="1:2" x14ac:dyDescent="0.25">
      <c r="A40" s="122"/>
      <c r="B40" s="122" t="s">
        <v>249</v>
      </c>
    </row>
    <row r="41" spans="1:2" x14ac:dyDescent="0.25">
      <c r="A41" s="311"/>
      <c r="B41" s="311" t="s">
        <v>250</v>
      </c>
    </row>
    <row r="42" spans="1:2" x14ac:dyDescent="0.25">
      <c r="A42" s="122"/>
      <c r="B42" s="122" t="s">
        <v>251</v>
      </c>
    </row>
    <row r="43" spans="1:2" x14ac:dyDescent="0.25">
      <c r="A43" s="311"/>
      <c r="B43" s="311" t="s">
        <v>252</v>
      </c>
    </row>
    <row r="44" spans="1:2" x14ac:dyDescent="0.25">
      <c r="A44" s="122"/>
      <c r="B44" s="122" t="s">
        <v>253</v>
      </c>
    </row>
    <row r="45" spans="1:2" ht="30" x14ac:dyDescent="0.25">
      <c r="A45" s="311"/>
      <c r="B45" s="311" t="s">
        <v>254</v>
      </c>
    </row>
    <row r="46" spans="1:2" x14ac:dyDescent="0.25">
      <c r="A46" s="122"/>
      <c r="B46" s="122" t="s">
        <v>255</v>
      </c>
    </row>
    <row r="47" spans="1:2" ht="30" x14ac:dyDescent="0.25">
      <c r="A47" s="311"/>
      <c r="B47" s="311" t="s">
        <v>256</v>
      </c>
    </row>
    <row r="48" spans="1:2" x14ac:dyDescent="0.25">
      <c r="A48" s="122"/>
      <c r="B48" s="122" t="s">
        <v>257</v>
      </c>
    </row>
    <row r="49" spans="1:2" x14ac:dyDescent="0.25">
      <c r="A49" s="311"/>
      <c r="B49" s="311" t="s">
        <v>258</v>
      </c>
    </row>
    <row r="50" spans="1:2" ht="75" x14ac:dyDescent="0.25">
      <c r="A50" s="122"/>
      <c r="B50" s="122" t="s">
        <v>259</v>
      </c>
    </row>
    <row r="51" spans="1:2" ht="30" x14ac:dyDescent="0.25">
      <c r="A51" s="311"/>
      <c r="B51" s="311" t="s">
        <v>260</v>
      </c>
    </row>
    <row r="52" spans="1:2" x14ac:dyDescent="0.25">
      <c r="A52" s="122"/>
      <c r="B52" s="122" t="s">
        <v>261</v>
      </c>
    </row>
    <row r="53" spans="1:2" ht="21" x14ac:dyDescent="0.35">
      <c r="A53" s="308"/>
      <c r="B53" s="310" t="s">
        <v>91</v>
      </c>
    </row>
    <row r="54" spans="1:2" x14ac:dyDescent="0.25">
      <c r="A54" s="122"/>
      <c r="B54" s="122" t="s">
        <v>262</v>
      </c>
    </row>
    <row r="55" spans="1:2" x14ac:dyDescent="0.25">
      <c r="A55" s="311"/>
      <c r="B55" s="311" t="s">
        <v>263</v>
      </c>
    </row>
    <row r="56" spans="1:2" ht="45" x14ac:dyDescent="0.25">
      <c r="A56" s="122"/>
      <c r="B56" s="122" t="s">
        <v>264</v>
      </c>
    </row>
    <row r="57" spans="1:2" ht="30" x14ac:dyDescent="0.25">
      <c r="A57" s="311"/>
      <c r="B57" s="311" t="s">
        <v>265</v>
      </c>
    </row>
    <row r="58" spans="1:2" x14ac:dyDescent="0.25">
      <c r="A58" s="122"/>
      <c r="B58" s="122" t="s">
        <v>266</v>
      </c>
    </row>
    <row r="59" spans="1:2" ht="30" x14ac:dyDescent="0.25">
      <c r="A59" s="311"/>
      <c r="B59" s="311" t="s">
        <v>267</v>
      </c>
    </row>
    <row r="60" spans="1:2" x14ac:dyDescent="0.25">
      <c r="A60" s="122"/>
      <c r="B60" s="122" t="s">
        <v>268</v>
      </c>
    </row>
    <row r="61" spans="1:2" ht="21" x14ac:dyDescent="0.35">
      <c r="A61" s="308"/>
      <c r="B61" s="310" t="s">
        <v>100</v>
      </c>
    </row>
    <row r="62" spans="1:2" x14ac:dyDescent="0.25">
      <c r="A62" s="122"/>
      <c r="B62" s="122" t="s">
        <v>269</v>
      </c>
    </row>
    <row r="63" spans="1:2" x14ac:dyDescent="0.25">
      <c r="A63" s="311"/>
      <c r="B63" s="311" t="s">
        <v>270</v>
      </c>
    </row>
    <row r="64" spans="1:2" ht="30" x14ac:dyDescent="0.25">
      <c r="A64" s="122"/>
      <c r="B64" s="122" t="s">
        <v>271</v>
      </c>
    </row>
    <row r="65" spans="1:2" ht="30.75" customHeight="1" x14ac:dyDescent="0.25">
      <c r="A65" s="311"/>
      <c r="B65" s="311" t="s">
        <v>272</v>
      </c>
    </row>
    <row r="66" spans="1:2" ht="21" x14ac:dyDescent="0.35">
      <c r="A66" s="308"/>
      <c r="B66" s="310" t="s">
        <v>185</v>
      </c>
    </row>
    <row r="67" spans="1:2" ht="30" x14ac:dyDescent="0.25">
      <c r="A67" s="122"/>
      <c r="B67" s="122" t="s">
        <v>149</v>
      </c>
    </row>
    <row r="68" spans="1:2" x14ac:dyDescent="0.25">
      <c r="A68" s="311"/>
      <c r="B68" s="311" t="s">
        <v>273</v>
      </c>
    </row>
    <row r="69" spans="1:2" x14ac:dyDescent="0.25">
      <c r="A69" s="122"/>
      <c r="B69" s="122" t="s">
        <v>274</v>
      </c>
    </row>
    <row r="70" spans="1:2" x14ac:dyDescent="0.25">
      <c r="A70" s="311"/>
      <c r="B70" s="311" t="s">
        <v>275</v>
      </c>
    </row>
    <row r="71" spans="1:2" x14ac:dyDescent="0.25">
      <c r="A71" s="122"/>
      <c r="B71" s="122" t="s">
        <v>246</v>
      </c>
    </row>
    <row r="74" spans="1:2" ht="15.75" x14ac:dyDescent="0.25">
      <c r="B74" s="342" t="s">
        <v>29</v>
      </c>
    </row>
  </sheetData>
  <sheetProtection algorithmName="SHA-512" hashValue="xXcxyi5ipCID0Cci4zC5sfn6cHyMoAbSJdKAmLgU1RDbCw+JAlWy41QoFU5sPNN/MyaeCbTzynUOtbI/ReBzDA==" saltValue="UtQ+qOIMG6+sTDPFy08NAw==" spinCount="100000" sheet="1" selectLockedCells="1"/>
  <hyperlinks>
    <hyperlink ref="D2" location="'Prototype 2 with sup. strat'!A1" display="Return to EAL Assessment Framework Tracker" xr:uid="{00000000-0004-0000-0800-000000000000}"/>
    <hyperlink ref="C4" location="'Speaking Descriptors'!A1" display="Return to Speaking descriptors " xr:uid="{00000000-0004-0000-0800-000001000000}"/>
    <hyperlink ref="C3" location="'Listening Descriptors'!A1" display="Return to Listening descriptors" xr:uid="{00000000-0004-0000-0800-000002000000}"/>
    <hyperlink ref="C2" location="'Tracker '!A1" display="Return to EAL Assessment Framework Tracker" xr:uid="{00000000-0004-0000-0800-000003000000}"/>
    <hyperlink ref="C5" location="'Reading Viewing Descriptors'!A1" display="Return to Reading and Viewing descriptors" xr:uid="{00000000-0004-0000-0800-000004000000}"/>
    <hyperlink ref="C6" location="'Writing Descriptors '!A1" display="Return to Writing descriptors" xr:uid="{00000000-0004-0000-0800-000005000000}"/>
  </hyperlinks>
  <pageMargins left="0.7" right="0.7" top="0.75" bottom="0.75" header="0.3" footer="0.3"/>
  <pageSetup paperSize="9" scale="48" orientation="portrait" r:id="rId1"/>
  <colBreaks count="1" manualBreakCount="1">
    <brk id="3" max="7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S e c o n d a r y S p e a k i n g D e s c r i p t o r s ] ] > < / 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 S e c o n d a r y S p e a k i n g D e s c r i p t o r s 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 S e c o n d a r y S p e a k i n g D e s c r i p t o r s 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 C o l u m n s \ S e c o n d a r y   S p e a k i n g   d e s c r i p t o r s   b y   b a n d   a n d   c o d e < / K e y > < / D i a g r a m O b j e c t K e y > < D i a g r a m O b j e c t K e y > < K e y > C o l u m n s \ C o l u m n 1 < / K e y > < / D i a g r a m O b j e c t K e y > < D i a g r a m O b j e c t K e y > < K e y > C o l u m n s \ R e t u r n   t o   E A L   A s s e s s m e n t   F r a m e w o r k   T r a c k e r 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 C o l u m n s \ S e c o n d a r y   S p e a k i n g   d e s c r i p t o r s   b y   b a n d   a n d   c o d e < / K e y > < / a : K e y > < a : V a l u e   i : t y p e = " M e a s u r e G r i d N o d e V i e w S t a t e " > < L a y e d O u t > t r u e < / L a y e d O u t > < / a : V a l u e > < / a : K e y V a l u e O f D i a g r a m O b j e c t K e y a n y T y p e z b w N T n L X > < a : K e y V a l u e O f D i a g r a m O b j e c t K e y a n y T y p e z b w N T n L X > < a : K e y > < K e y > C o l u m n s \ C o l u m n 1 < / K e y > < / a : K e y > < a : V a l u e   i : t y p e = " M e a s u r e G r i d N o d e V i e w S t a t e " > < C o l u m n > 1 < / C o l u m n > < L a y e d O u t > t r u e < / L a y e d O u t > < / a : V a l u e > < / a : K e y V a l u e O f D i a g r a m O b j e c t K e y a n y T y p e z b w N T n L X > < a : K e y V a l u e O f D i a g r a m O b j e c t K e y a n y T y p e z b w N T n L X > < a : K e y > < K e y > C o l u m n s \ R e t u r n   t o   E A L   A s s e s s m e n t   F r a m e w o r k   T r a c k e r < / K e y > < / a : K e y > < a : V a l u e   i : t y p e = " M e a s u r e G r i d N o d e V i e w S t a t e " > < C o l u m n > 2 < / C o l u m n > < L a y e d O u t > t r u e < / L a y e d O u t > < / a : V a l u e > < / a : K e y V a l u e O f D i a g r a m O b j e c t K e y a n y T y p e z b w N T n L X > < / V i e w S t a t e s > < / D i a g r a m M a n a g e r . S e r i a l i z a b l e D i a g r a m > < / A r r a y O f D i a g r a m M a n a g e r . S e r i a l i z a b l e D i a g r a m > ] ] > < / 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 S e c o n d a r y S p e a k i n g D e s c r i p t o r s 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 S e c o n d a r y S p e a k i n g D e s c r i p t o r s 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 C o l u m n s \ S e c o n d a r y   S p e a k i n g   d e s c r i p t o r s   b y   b a n d   a n d   c o d e 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 C o l u m n s \ R e t u r n   t o   E A L   A s s e s s m e n t   F r a m e w o r k   T r a c k e r 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P o w e r P i v o t V e r s i o n " > < C u s t o m C o n t e n t > < ! [ C D A T A [ 2 0 1 5 . 1 3 0 . 8 0 0 . 8 2 3 ] ] > < / 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T a b l e X M L _ S e c o n d a r y S p e a k i n g D e s c r i p t o r s " > < C u s t o m C o n t e n t > < ! [ C D A T A [ < T a b l e W i d g e t G r i d S e r i a l i z a t i o n   x m l n s : x s i = " h t t p : / / w w w . w 3 . o r g / 2 0 0 1 / X M L S c h e m a - i n s t a n c e "   x m l n s : x s d = " h t t p : / / w w w . w 3 . o r g / 2 0 0 1 / X M L S c h e m a " > < C o l u m n S u g g e s t e d T y p e   / > < C o l u m n F o r m a t   / > < C o l u m n A c c u r a c y   / > < C o l u m n C u r r e n c y S y m b o l   / > < C o l u m n P o s i t i v e P a t t e r n   / > < C o l u m n N e g a t i v e P a t t e r n   / > < C o l u m n W i d t h s > < i t e m > < k e y > < s t r i n g > S e c o n d a r y   S p e a k i n g   d e s c r i p t o r s   b y   b a n d   a n d   c o d e < / s t r i n g > < / k e y > < v a l u e > < i n t > 3 4 2 < / i n t > < / v a l u e > < / i t e m > < i t e m > < k e y > < s t r i n g > C o l u m n 1 < / s t r i n g > < / k e y > < v a l u e > < i n t > 9 1 < / i n t > < / v a l u e > < / i t e m > < i t e m > < k e y > < s t r i n g > R e t u r n   t o   E A L   A s s e s s m e n t   F r a m e w o r k   T r a c k e r < / s t r i n g > < / k e y > < v a l u e > < i n t > 3 1 6 < / i n t > < / v a l u e > < / i t e m > < / C o l u m n W i d t h s > < C o l u m n D i s p l a y I n d e x > < i t e m > < k e y > < s t r i n g > S e c o n d a r y   S p e a k i n g   d e s c r i p t o r s   b y   b a n d   a n d   c o d e < / s t r i n g > < / k e y > < v a l u e > < i n t > 0 < / i n t > < / v a l u e > < / i t e m > < i t e m > < k e y > < s t r i n g > C o l u m n 1 < / s t r i n g > < / k e y > < v a l u e > < i n t > 1 < / i n t > < / v a l u e > < / i t e m > < i t e m > < k e y > < s t r i n g > R e t u r n   t o   E A L   A s s e s s m e n t   F r a m e w o r k   T r a c k e r < / 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S h o w I m p l i c i t M e a s u r e s " > < C u s t o m C o n t e n t > < ! [ C D A T A [ F a l s e ] ] > < / C u s t o m C o n t e n t > < / G e m i n i > 
</file>

<file path=customXml/item17.xml>��< ? x m l   v e r s i o n = " 1 . 0 "   e n c o d i n g = " u t f - 1 6 " ? > < D a t a M a s h u p   x m l n s = " h t t p : / / s c h e m a s . m i c r o s o f t . c o m / D a t a M a s h u p " > A A A A A B g D A A B Q S w M E F A A C A A g A o Y W S T u A + T f 6 o A A A A + A A A A B I A H A B D b 2 5 m a W c v U G F j a 2 F n Z S 5 4 b W w g o h g A K K A U A A A A A A A A A A A A A A A A A A A A A A A A A A A A h Y / N C o J A G E V f R W b v / C i G y O c I t W i T E A T R d p g m H d I x n L H x 3 V r 0 S L 1 C Q l n t W t 7 L u X D u 4 3 a H Y m y b 4 K p 6 q z u T I 4 Y p C p S R 3 V G b K k e D O 4 U p K j h s h T y L S g U T b G w 2 W p 2 j 2 r l L R o j 3 H v s Y d 3 1 F I k o Z O Z S b n a x V K 0 J t r B N G K v R Z H f + v E I f 9 S 4 Z H e J H g J G Y x Z i k D M t d Q a v N F o s k Y U y A / J a y G x g 2 9 4 s q E 6 y W Q O Q J 5 v + B P U E s D B B Q A A g A I A K G F k k 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h Z J O K I p H u A 4 A A A A R A A A A E w A c A E Z v c m 1 1 b G F z L 1 N l Y 3 R p b 2 4 x L m 0 g o h g A K K A U A A A A A A A A A A A A A A A A A A A A A A A A A A A A K 0 5 N L s n M z 1 M I h t C G 1 g B Q S w E C L Q A U A A I A C A C h h Z J O 4 D 5 N / q g A A A D 4 A A A A E g A A A A A A A A A A A A A A A A A A A A A A Q 2 9 u Z m l n L 1 B h Y 2 t h Z 2 U u e G 1 s U E s B A i 0 A F A A C A A g A o Y W S T g / K 6 a u k A A A A 6 Q A A A B M A A A A A A A A A A A A A A A A A 9 A A A A F t D b 2 5 0 Z W 5 0 X 1 R 5 c G V z X S 5 4 b W x Q S w E C L Q A U A A I A C A C h h Z J 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T S j b K t F b U K a f F l E Z b 6 u 1 g A A A A A C A A A A A A A D Z g A A w A A A A B A A A A A V q 3 S z g E L f 8 Y U I C 5 J Y F g G T A A A A A A S A A A C g A A A A E A A A A G l 5 A u B A + s Y F H 2 s J 9 1 g Z e 7 J Q A A A A Y 8 F S m T X + A o C t O X x 2 l d j J e U 8 7 0 k E H s M R j 3 A r z G v v E N e I A 5 W I k W v p 0 M n U W E 3 6 M C M C V a E p P b 2 R l w d j u H J 4 v s d 5 a x W D l l q U 9 7 M 0 m C o / 0 g Q u Q B 6 I U A A A A z 5 h / h H D g u + b L g c B D 7 a L v j o c R B T U = < / D a t a M a s h u p > 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 2 0 1 9 - 0 3 - 2 9 T 1 1 : 1 0 : 2 3 . 0 1 4 8 5 5 4 + 0 0 : 0 0 < / L a s t P r o c e s s e d T i m e > < / D a t a M o d e l i n g S a n d b o x . S e r i a l i z e d S a n d b o x E r r o r C a c h e > ] ] > < / C u s t o m C o n t e n t > < / G e m i n i > 
</file>

<file path=customXml/item19.xml>��< ? x m l   v e r s i o n = " 1 . 0 "   e n c o d i n g = " U T F - 1 6 " ? > < G e m i n i   x m l n s = " h t t p : / / g e m i n i / p i v o t c u s t o m i z a t i o n / C l i e n t W i n d o w X M L " > < C u s t o m C o n t e n t > < ! [ C D A T A [ S e c o n d a r y S p e a k i n g D e s c r i p t o r s ] ] > < / C u s t o m C o n t e n t > < / G e m i n i > 
</file>

<file path=customXml/item2.xml>��< ? x m l   v e r s i o n = " 1 . 0 "   e n c o d i n g = " U T F - 1 6 " ? > < G e m i n i   x m l n s = " h t t p : / / g e m i n i / p i v o t c u s t o m i z a t i o n / S a n d b o x N o n E m p t y " > < C u s t o m C o n t e n t > < ! [ C D A T A [ 1 ] ] > < / C u s t o m C o n t e n t > < / G e m i n i > 
</file>

<file path=customXml/item20.xml>��< ? x m l   v e r s i o n = " 1 . 0 "   e n c o d i n g = " U T F - 1 6 " ? > < G e m i n i   x m l n s = " h t t p : / / g e m i n i / p i v o t c u s t o m i z a t i o n / I s S a n d b o x E m b e d d e d " > < C u s t o m C o n t e n t > < ! [ C D A T A [ y e s ] ] > < / C u s t o m C o n t e n t > < / G e m i n i > 
</file>

<file path=customXml/item3.xml><?xml version="1.0" encoding="utf-8"?>
<p:properties xmlns:p="http://schemas.microsoft.com/office/2006/metadata/properties" xmlns:xsi="http://www.w3.org/2001/XMLSchema-instance" xmlns:pc="http://schemas.microsoft.com/office/infopath/2007/PartnerControls">
  <documentManagement>
    <SharedWithUsers xmlns="4792f64d-3483-4bfd-a8dd-90820385f9c5">
      <UserInfo>
        <DisplayName>Emily Curran</DisplayName>
        <AccountId>3077</AccountId>
        <AccountType/>
      </UserInfo>
    </SharedWithUsers>
  </documentManagement>
</p:properties>
</file>

<file path=customXml/item4.xml>��< ? x m l   v e r s i o n = " 1 . 0 "   e n c o d i n g = " U T F - 1 6 " ? > < G e m i n i   x m l n s = " h t t p : / / g e m i n i / p i v o t c u s t o m i z a t i o n / L i n k e d T a b l e U p d a t e M o d e " > < C u s t o m C o n t e n t > < ! [ C D A T A [ T r u e ] ] > < / C u s t o m C o n t e n t > < / G e m i n i > 
</file>

<file path=customXml/item5.xml>��< ? x m l   v e r s i o n = " 1 . 0 "   e n c o d i n g = " U T F - 1 6 " ? > < G e m i n i   x m l n s = " h t t p : / / g e m i n i / p i v o t c u s t o m i z a t i o n / S h o w H i d d e n " > < C u s t o m C o n t e n t > < ! [ C D A T A [ T r u e ] ] > < / 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M a n u a l C a l c M o d e " > < C u s t o m C o n t e n t > < ! [ C D A T A [ F a l s 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 S e c o n d a r y S p e a k i n g D e s c r i p t o r s 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E707B213BD18AF4B8E7539EC8355038B" ma:contentTypeVersion="7" ma:contentTypeDescription="Create a new document." ma:contentTypeScope="" ma:versionID="473bd91e1963f2f3f812f24735131583">
  <xsd:schema xmlns:xsd="http://www.w3.org/2001/XMLSchema" xmlns:xs="http://www.w3.org/2001/XMLSchema" xmlns:p="http://schemas.microsoft.com/office/2006/metadata/properties" xmlns:ns2="7cd6d18e-4d81-4b2c-b127-df5c17c8764a" xmlns:ns3="4792f64d-3483-4bfd-a8dd-90820385f9c5" targetNamespace="http://schemas.microsoft.com/office/2006/metadata/properties" ma:root="true" ma:fieldsID="2c1e0098903ea00bd8590dad9189a94a" ns2:_="" ns3:_="">
    <xsd:import namespace="7cd6d18e-4d81-4b2c-b127-df5c17c8764a"/>
    <xsd:import namespace="4792f64d-3483-4bfd-a8dd-90820385f9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6d18e-4d81-4b2c-b127-df5c17c876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92f64d-3483-4bfd-a8dd-90820385f9c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B4CF6-B5C7-4773-AF82-BC8EC354E647}">
  <ds:schemaRefs>
    <ds:schemaRef ds:uri="http://gemini/pivotcustomization/TableOrder"/>
  </ds:schemaRefs>
</ds:datastoreItem>
</file>

<file path=customXml/itemProps10.xml><?xml version="1.0" encoding="utf-8"?>
<ds:datastoreItem xmlns:ds="http://schemas.openxmlformats.org/officeDocument/2006/customXml" ds:itemID="{4C0FA829-1653-4748-B431-BAA5183902D4}">
  <ds:schemaRefs>
    <ds:schemaRef ds:uri="http://gemini/pivotcustomization/Diagrams"/>
  </ds:schemaRefs>
</ds:datastoreItem>
</file>

<file path=customXml/itemProps11.xml><?xml version="1.0" encoding="utf-8"?>
<ds:datastoreItem xmlns:ds="http://schemas.openxmlformats.org/officeDocument/2006/customXml" ds:itemID="{2BCF2712-DE86-4DEE-AB05-8CA038BFADD6}">
  <ds:schemaRefs>
    <ds:schemaRef ds:uri="http://gemini/pivotcustomization/TableWidget"/>
  </ds:schemaRefs>
</ds:datastoreItem>
</file>

<file path=customXml/itemProps12.xml><?xml version="1.0" encoding="utf-8"?>
<ds:datastoreItem xmlns:ds="http://schemas.openxmlformats.org/officeDocument/2006/customXml" ds:itemID="{EE01D10A-6F68-49FF-B492-5FDD7834428D}">
  <ds:schemaRefs>
    <ds:schemaRef ds:uri="http://schemas.microsoft.com/sharepoint/v3/contenttype/forms"/>
  </ds:schemaRefs>
</ds:datastoreItem>
</file>

<file path=customXml/itemProps13.xml><?xml version="1.0" encoding="utf-8"?>
<ds:datastoreItem xmlns:ds="http://schemas.openxmlformats.org/officeDocument/2006/customXml" ds:itemID="{F7145498-E66E-40DD-A1D7-63A1F11C9047}">
  <ds:schemaRefs>
    <ds:schemaRef ds:uri="http://gemini/pivotcustomization/PowerPivotVersion"/>
  </ds:schemaRefs>
</ds:datastoreItem>
</file>

<file path=customXml/itemProps14.xml><?xml version="1.0" encoding="utf-8"?>
<ds:datastoreItem xmlns:ds="http://schemas.openxmlformats.org/officeDocument/2006/customXml" ds:itemID="{3EEC9ABA-48E9-42FA-ABD1-11384BDC752D}">
  <ds:schemaRefs>
    <ds:schemaRef ds:uri="http://gemini/pivotcustomization/FormulaBarState"/>
  </ds:schemaRefs>
</ds:datastoreItem>
</file>

<file path=customXml/itemProps15.xml><?xml version="1.0" encoding="utf-8"?>
<ds:datastoreItem xmlns:ds="http://schemas.openxmlformats.org/officeDocument/2006/customXml" ds:itemID="{617E0703-DFE8-4A73-9E9F-B9672E9479AD}">
  <ds:schemaRefs>
    <ds:schemaRef ds:uri="http://gemini/pivotcustomization/TableXML_SecondarySpeakingDescriptors"/>
  </ds:schemaRefs>
</ds:datastoreItem>
</file>

<file path=customXml/itemProps16.xml><?xml version="1.0" encoding="utf-8"?>
<ds:datastoreItem xmlns:ds="http://schemas.openxmlformats.org/officeDocument/2006/customXml" ds:itemID="{C5482E25-62E6-4CFD-BE2B-D9347CE32FC5}">
  <ds:schemaRefs>
    <ds:schemaRef ds:uri="http://gemini/pivotcustomization/ShowImplicitMeasures"/>
  </ds:schemaRefs>
</ds:datastoreItem>
</file>

<file path=customXml/itemProps17.xml><?xml version="1.0" encoding="utf-8"?>
<ds:datastoreItem xmlns:ds="http://schemas.openxmlformats.org/officeDocument/2006/customXml" ds:itemID="{91730198-D118-4FE4-BA12-77DAD8174706}">
  <ds:schemaRefs>
    <ds:schemaRef ds:uri="http://schemas.microsoft.com/DataMashup"/>
  </ds:schemaRefs>
</ds:datastoreItem>
</file>

<file path=customXml/itemProps18.xml><?xml version="1.0" encoding="utf-8"?>
<ds:datastoreItem xmlns:ds="http://schemas.openxmlformats.org/officeDocument/2006/customXml" ds:itemID="{65119AE5-D939-4CD3-8C38-9B4806CCDD98}">
  <ds:schemaRefs>
    <ds:schemaRef ds:uri="http://gemini/pivotcustomization/ErrorCache"/>
  </ds:schemaRefs>
</ds:datastoreItem>
</file>

<file path=customXml/itemProps19.xml><?xml version="1.0" encoding="utf-8"?>
<ds:datastoreItem xmlns:ds="http://schemas.openxmlformats.org/officeDocument/2006/customXml" ds:itemID="{EC71ECB9-DDDF-4A75-96C1-F901C9E79CF8}">
  <ds:schemaRefs>
    <ds:schemaRef ds:uri="http://gemini/pivotcustomization/ClientWindowXML"/>
  </ds:schemaRefs>
</ds:datastoreItem>
</file>

<file path=customXml/itemProps2.xml><?xml version="1.0" encoding="utf-8"?>
<ds:datastoreItem xmlns:ds="http://schemas.openxmlformats.org/officeDocument/2006/customXml" ds:itemID="{152C1F9C-1391-4F6F-889A-56FC0F326B26}">
  <ds:schemaRefs>
    <ds:schemaRef ds:uri="http://gemini/pivotcustomization/SandboxNonEmpty"/>
  </ds:schemaRefs>
</ds:datastoreItem>
</file>

<file path=customXml/itemProps20.xml><?xml version="1.0" encoding="utf-8"?>
<ds:datastoreItem xmlns:ds="http://schemas.openxmlformats.org/officeDocument/2006/customXml" ds:itemID="{BC875733-93E9-47DA-A127-DD66EB50F731}">
  <ds:schemaRefs>
    <ds:schemaRef ds:uri="http://gemini/pivotcustomization/IsSandboxEmbedded"/>
  </ds:schemaRefs>
</ds:datastoreItem>
</file>

<file path=customXml/itemProps3.xml><?xml version="1.0" encoding="utf-8"?>
<ds:datastoreItem xmlns:ds="http://schemas.openxmlformats.org/officeDocument/2006/customXml" ds:itemID="{305FD476-92CB-4A3C-98A0-9BD3FA5B5FB0}">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4792f64d-3483-4bfd-a8dd-90820385f9c5"/>
    <ds:schemaRef ds:uri="7cd6d18e-4d81-4b2c-b127-df5c17c8764a"/>
    <ds:schemaRef ds:uri="http://www.w3.org/XML/1998/namespace"/>
  </ds:schemaRefs>
</ds:datastoreItem>
</file>

<file path=customXml/itemProps4.xml><?xml version="1.0" encoding="utf-8"?>
<ds:datastoreItem xmlns:ds="http://schemas.openxmlformats.org/officeDocument/2006/customXml" ds:itemID="{68F07663-668E-4066-AD76-EA3F2A367C86}">
  <ds:schemaRefs>
    <ds:schemaRef ds:uri="http://gemini/pivotcustomization/LinkedTableUpdateMode"/>
  </ds:schemaRefs>
</ds:datastoreItem>
</file>

<file path=customXml/itemProps5.xml><?xml version="1.0" encoding="utf-8"?>
<ds:datastoreItem xmlns:ds="http://schemas.openxmlformats.org/officeDocument/2006/customXml" ds:itemID="{9CDE052E-865A-459B-8968-F2E96A07854B}">
  <ds:schemaRefs>
    <ds:schemaRef ds:uri="http://gemini/pivotcustomization/ShowHidden"/>
  </ds:schemaRefs>
</ds:datastoreItem>
</file>

<file path=customXml/itemProps6.xml><?xml version="1.0" encoding="utf-8"?>
<ds:datastoreItem xmlns:ds="http://schemas.openxmlformats.org/officeDocument/2006/customXml" ds:itemID="{5A62B914-2AF3-4E99-B3D5-E5A6FE34907B}">
  <ds:schemaRefs>
    <ds:schemaRef ds:uri="http://gemini/pivotcustomization/RelationshipAutoDetectionEnabled"/>
  </ds:schemaRefs>
</ds:datastoreItem>
</file>

<file path=customXml/itemProps7.xml><?xml version="1.0" encoding="utf-8"?>
<ds:datastoreItem xmlns:ds="http://schemas.openxmlformats.org/officeDocument/2006/customXml" ds:itemID="{6FD907C5-F3C7-42ED-8372-37BBEC806F05}">
  <ds:schemaRefs>
    <ds:schemaRef ds:uri="http://gemini/pivotcustomization/ManualCalcMode"/>
  </ds:schemaRefs>
</ds:datastoreItem>
</file>

<file path=customXml/itemProps8.xml><?xml version="1.0" encoding="utf-8"?>
<ds:datastoreItem xmlns:ds="http://schemas.openxmlformats.org/officeDocument/2006/customXml" ds:itemID="{4DEF5AA6-3796-4A6A-ACA3-EBE14CF195CE}">
  <ds:schemaRefs>
    <ds:schemaRef ds:uri="http://gemini/pivotcustomization/MeasureGridState"/>
  </ds:schemaRefs>
</ds:datastoreItem>
</file>

<file path=customXml/itemProps9.xml><?xml version="1.0" encoding="utf-8"?>
<ds:datastoreItem xmlns:ds="http://schemas.openxmlformats.org/officeDocument/2006/customXml" ds:itemID="{C4F06068-ED23-41BF-86A0-9F6DB5B9B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6d18e-4d81-4b2c-b127-df5c17c8764a"/>
    <ds:schemaRef ds:uri="4792f64d-3483-4bfd-a8dd-90820385f9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Initial Assessment</vt:lpstr>
      <vt:lpstr>Tracker </vt:lpstr>
      <vt:lpstr>Report data</vt:lpstr>
      <vt:lpstr>Report - term 1</vt:lpstr>
      <vt:lpstr>Report - term 2</vt:lpstr>
      <vt:lpstr>Report - term 3</vt:lpstr>
      <vt:lpstr>supp. strategies A</vt:lpstr>
      <vt:lpstr>supp. strategies B</vt:lpstr>
      <vt:lpstr>supp. strategies C</vt:lpstr>
      <vt:lpstr>supp. strategies D</vt:lpstr>
      <vt:lpstr>supp. strategies E</vt:lpstr>
      <vt:lpstr>Listening Descriptors</vt:lpstr>
      <vt:lpstr>Speaking Descriptors</vt:lpstr>
      <vt:lpstr>Reading Viewing Descriptors</vt:lpstr>
      <vt:lpstr>Writing Descriptors </vt:lpstr>
      <vt:lpstr>'Writing Descriptors '!_Hlk533848234</vt:lpstr>
      <vt:lpstr>'Writing Descriptors '!_Hlk533848267</vt:lpstr>
      <vt:lpstr>ListeningBandCodes2nd</vt:lpstr>
      <vt:lpstr>'Report - term 1'!Print_Area</vt:lpstr>
      <vt:lpstr>'Report - term 2'!Print_Area</vt:lpstr>
      <vt:lpstr>ReadingViewingBandCodes2nd</vt:lpstr>
      <vt:lpstr>SpeakingBandCodes2nd</vt:lpstr>
      <vt:lpstr>SupportStrategies</vt:lpstr>
      <vt:lpstr>SupStratDes</vt:lpstr>
      <vt:lpstr>WritingBandCodes2nd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EC. Curran</dc:creator>
  <cp:keywords/>
  <dc:description/>
  <cp:lastModifiedBy>Julia Shervington</cp:lastModifiedBy>
  <cp:revision/>
  <dcterms:created xsi:type="dcterms:W3CDTF">2018-09-27T10:41:21Z</dcterms:created>
  <dcterms:modified xsi:type="dcterms:W3CDTF">2020-09-22T10:00:23Z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0x010100E707B213BD18AF4B8E7539EC8355038B</vt:lpwstr>
  </property>
  <property fmtid="{D5CDD505-2E9C-101B-9397-08002B2CF9AE}" pid="3" name="AuthorIds_UIVersion_25600">
    <vt:lpwstr>3077</vt:lpwstr>
  </property>
  <property fmtid="{D5CDD505-2E9C-101B-9397-08002B2CF9AE}" pid="4" name="AuthorIds_UIVersion_5120">
    <vt:lpwstr>2442</vt:lpwstr>
  </property>
</Properties>
</file>