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whi\OneDrive\Desktop\CMF\"/>
    </mc:Choice>
  </mc:AlternateContent>
  <xr:revisionPtr revIDLastSave="0" documentId="8_{2567FFD2-44EB-CB4E-8D11-63F52446A8B1}" xr6:coauthVersionLast="47" xr6:coauthVersionMax="47" xr10:uidLastSave="{00000000-0000-0000-0000-000000000000}"/>
  <bookViews>
    <workbookView xWindow="-120" yWindow="-120" windowWidth="20730" windowHeight="11040" xr2:uid="{6F3C45B5-61F6-4C12-A5C4-0AE29EAA827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2" i="1"/>
  <c r="C51" i="1"/>
  <c r="C49" i="1"/>
  <c r="C47" i="1"/>
  <c r="C28" i="1"/>
  <c r="C19" i="1"/>
  <c r="C12" i="1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White</author>
  </authors>
  <commentList>
    <comment ref="A18" authorId="0" shapeId="0" xr:uid="{842DA6EC-36B6-4208-8106-A6E587E419B2}">
      <text>
        <r>
          <rPr>
            <b/>
            <sz val="9"/>
            <color indexed="81"/>
            <rFont val="Tahoma"/>
            <charset val="1"/>
          </rPr>
          <t>Phil White: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<sst xmlns="http://schemas.openxmlformats.org/spreadsheetml/2006/main" count="47" uniqueCount="47">
  <si>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t>CMFnz Budget 31.3.26</t>
  </si>
  <si>
    <t>CMFnz General Income</t>
  </si>
  <si>
    <t>Book sales etc</t>
  </si>
  <si>
    <t>Conference Income</t>
  </si>
  <si>
    <t>donations to General Fund</t>
  </si>
  <si>
    <t>donations to student fund</t>
  </si>
  <si>
    <t>External Grants</t>
  </si>
  <si>
    <t>Membership Fees</t>
  </si>
  <si>
    <t>Other Revenue</t>
  </si>
  <si>
    <t>Saline Conference Income</t>
  </si>
  <si>
    <t>Transfer from Reserves</t>
  </si>
  <si>
    <t>Interest Income</t>
  </si>
  <si>
    <t>SSH Income</t>
  </si>
  <si>
    <t>CPNO Fees</t>
  </si>
  <si>
    <t>Conference Admin reimburse</t>
  </si>
  <si>
    <t>CMFnz  Admin Services Seed</t>
  </si>
  <si>
    <t>CMFnz ND - 30% salary seed</t>
  </si>
  <si>
    <t>External Grant/Seed funding</t>
  </si>
  <si>
    <t>Total Income</t>
  </si>
  <si>
    <t>CMFnz General Expenditure</t>
  </si>
  <si>
    <t>SSH Expenses</t>
  </si>
  <si>
    <t>SSH Admin Service Contracts</t>
  </si>
  <si>
    <t>CPNO Conference Admin</t>
  </si>
  <si>
    <t>30% CMFnz ND salary</t>
  </si>
  <si>
    <t>Other SSH expenses</t>
  </si>
  <si>
    <t xml:space="preserve">Other Expenses </t>
  </si>
  <si>
    <t>Books</t>
  </si>
  <si>
    <t xml:space="preserve">Conference Expenses </t>
  </si>
  <si>
    <t>ICMDA</t>
  </si>
  <si>
    <t>Student Work</t>
  </si>
  <si>
    <t>IT Services</t>
  </si>
  <si>
    <t>Saline Conference</t>
  </si>
  <si>
    <t>Salaries</t>
  </si>
  <si>
    <t>Contracted Admin</t>
  </si>
  <si>
    <t>Legal Advice</t>
  </si>
  <si>
    <t>Accounting</t>
  </si>
  <si>
    <t>Office Expenses</t>
  </si>
  <si>
    <t>Insurance</t>
  </si>
  <si>
    <t>Payments to SSH</t>
  </si>
  <si>
    <t>Board expenses</t>
  </si>
  <si>
    <t>Travel - National</t>
  </si>
  <si>
    <t>Travel -International</t>
  </si>
  <si>
    <t>Other</t>
  </si>
  <si>
    <t>Total CMFnz Expenditure</t>
  </si>
  <si>
    <t>Total CMFnz Income - Expenditure</t>
  </si>
  <si>
    <t>SSH Income - Expenditure</t>
  </si>
  <si>
    <t>CMFnz non SSH Income -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</si>
</sst>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508E-D738-4FE8-B7C3-2E6EA8663E72}">
  <dimension ref="A1:C53"/>
  <sheetViews>
    <sheetView tabSelected="1" workbookViewId="0">
      <selection activeCell="D20" sqref="D20"/>
    </sheetView>
  </sheetViews>
  <sheetFormatPr defaultRowHeight="15" x14ac:dyDescent="0.2"/>
  <cols>
    <col min="1" max="1" width="27.98046875" customWidth="1"/>
  </cols>
  <sheetData>
    <row r="1" spans="1:3" x14ac:dyDescent="0.2">
      <c r="A1" s="1" t="s">
        <v>0</v>
      </c>
    </row>
    <row r="2" spans="1:3" x14ac:dyDescent="0.2">
      <c r="A2" s="1" t="s">
        <v>1</v>
      </c>
    </row>
    <row r="3" spans="1:3" x14ac:dyDescent="0.2">
      <c r="A3" t="s">
        <v>2</v>
      </c>
      <c r="B3">
        <v>300</v>
      </c>
    </row>
    <row r="4" spans="1:3" x14ac:dyDescent="0.2">
      <c r="A4" t="s">
        <v>3</v>
      </c>
      <c r="B4">
        <v>44150</v>
      </c>
    </row>
    <row r="5" spans="1:3" x14ac:dyDescent="0.2">
      <c r="A5" t="s">
        <v>4</v>
      </c>
      <c r="B5">
        <v>51000</v>
      </c>
    </row>
    <row r="6" spans="1:3" x14ac:dyDescent="0.2">
      <c r="A6" t="s">
        <v>5</v>
      </c>
      <c r="B6">
        <v>2040</v>
      </c>
    </row>
    <row r="7" spans="1:3" x14ac:dyDescent="0.2">
      <c r="A7" t="s">
        <v>6</v>
      </c>
      <c r="B7">
        <v>5000</v>
      </c>
    </row>
    <row r="8" spans="1:3" x14ac:dyDescent="0.2">
      <c r="A8" t="s">
        <v>7</v>
      </c>
      <c r="B8">
        <v>30800</v>
      </c>
    </row>
    <row r="9" spans="1:3" x14ac:dyDescent="0.2">
      <c r="A9" t="s">
        <v>8</v>
      </c>
      <c r="B9">
        <v>17800</v>
      </c>
    </row>
    <row r="10" spans="1:3" x14ac:dyDescent="0.2">
      <c r="A10" t="s">
        <v>9</v>
      </c>
      <c r="B10">
        <v>3000</v>
      </c>
    </row>
    <row r="11" spans="1:3" x14ac:dyDescent="0.2">
      <c r="A11" t="s">
        <v>10</v>
      </c>
      <c r="B11">
        <v>6960</v>
      </c>
    </row>
    <row r="12" spans="1:3" x14ac:dyDescent="0.2">
      <c r="A12" t="s">
        <v>11</v>
      </c>
      <c r="B12">
        <v>3000</v>
      </c>
      <c r="C12" s="1">
        <f>SUM(B3:B12)</f>
        <v>164050</v>
      </c>
    </row>
    <row r="13" spans="1:3" x14ac:dyDescent="0.2">
      <c r="C13" s="1"/>
    </row>
    <row r="14" spans="1:3" x14ac:dyDescent="0.2">
      <c r="A14" s="1" t="s">
        <v>12</v>
      </c>
      <c r="C14" s="1"/>
    </row>
    <row r="15" spans="1:3" x14ac:dyDescent="0.2">
      <c r="A15" t="s">
        <v>13</v>
      </c>
      <c r="B15">
        <v>9000</v>
      </c>
      <c r="C15" s="1"/>
    </row>
    <row r="16" spans="1:3" x14ac:dyDescent="0.2">
      <c r="A16" t="s">
        <v>14</v>
      </c>
      <c r="B16">
        <v>12000</v>
      </c>
      <c r="C16" s="1"/>
    </row>
    <row r="17" spans="1:3" x14ac:dyDescent="0.2">
      <c r="A17" t="s">
        <v>15</v>
      </c>
      <c r="B17">
        <v>35040</v>
      </c>
      <c r="C17" s="1"/>
    </row>
    <row r="18" spans="1:3" x14ac:dyDescent="0.2">
      <c r="A18" t="s">
        <v>16</v>
      </c>
      <c r="B18">
        <v>30852</v>
      </c>
      <c r="C18" s="1"/>
    </row>
    <row r="19" spans="1:3" x14ac:dyDescent="0.2">
      <c r="A19" t="s">
        <v>17</v>
      </c>
      <c r="B19">
        <v>60000</v>
      </c>
      <c r="C19" s="1">
        <f>SUM(B15:B19)</f>
        <v>146892</v>
      </c>
    </row>
    <row r="20" spans="1:3" x14ac:dyDescent="0.2">
      <c r="C20" s="1"/>
    </row>
    <row r="21" spans="1:3" x14ac:dyDescent="0.2">
      <c r="A21" s="1" t="s">
        <v>18</v>
      </c>
      <c r="C21" s="1">
        <f>SUM(C12:C19)</f>
        <v>310942</v>
      </c>
    </row>
    <row r="23" spans="1:3" x14ac:dyDescent="0.2">
      <c r="A23" s="1" t="s">
        <v>19</v>
      </c>
    </row>
    <row r="24" spans="1:3" x14ac:dyDescent="0.2">
      <c r="A24" s="1" t="s">
        <v>20</v>
      </c>
    </row>
    <row r="25" spans="1:3" x14ac:dyDescent="0.2">
      <c r="A25" t="s">
        <v>21</v>
      </c>
      <c r="B25">
        <v>41604</v>
      </c>
    </row>
    <row r="26" spans="1:3" x14ac:dyDescent="0.2">
      <c r="A26" t="s">
        <v>22</v>
      </c>
      <c r="B26">
        <v>12000</v>
      </c>
    </row>
    <row r="27" spans="1:3" x14ac:dyDescent="0.2">
      <c r="A27" t="s">
        <v>23</v>
      </c>
      <c r="B27">
        <v>27000</v>
      </c>
    </row>
    <row r="28" spans="1:3" x14ac:dyDescent="0.2">
      <c r="A28" t="s">
        <v>24</v>
      </c>
      <c r="B28">
        <v>2700</v>
      </c>
      <c r="C28" s="1">
        <f>SUM(B25:B28)</f>
        <v>83304</v>
      </c>
    </row>
    <row r="30" spans="1:3" x14ac:dyDescent="0.2">
      <c r="A30" s="1" t="s">
        <v>25</v>
      </c>
    </row>
    <row r="31" spans="1:3" x14ac:dyDescent="0.2">
      <c r="A31" t="s">
        <v>26</v>
      </c>
      <c r="B31">
        <v>275</v>
      </c>
    </row>
    <row r="32" spans="1:3" x14ac:dyDescent="0.2">
      <c r="A32" t="s">
        <v>27</v>
      </c>
      <c r="B32">
        <v>44250</v>
      </c>
    </row>
    <row r="33" spans="1:3" x14ac:dyDescent="0.2">
      <c r="A33" t="s">
        <v>28</v>
      </c>
      <c r="B33">
        <v>3750</v>
      </c>
    </row>
    <row r="34" spans="1:3" x14ac:dyDescent="0.2">
      <c r="A34" t="s">
        <v>29</v>
      </c>
      <c r="B34">
        <v>3000</v>
      </c>
    </row>
    <row r="35" spans="1:3" x14ac:dyDescent="0.2">
      <c r="A35" t="s">
        <v>30</v>
      </c>
      <c r="B35">
        <v>6950</v>
      </c>
    </row>
    <row r="36" spans="1:3" x14ac:dyDescent="0.2">
      <c r="A36" t="s">
        <v>31</v>
      </c>
      <c r="B36">
        <v>3000</v>
      </c>
    </row>
    <row r="37" spans="1:3" x14ac:dyDescent="0.2">
      <c r="A37" t="s">
        <v>32</v>
      </c>
      <c r="B37">
        <v>98757</v>
      </c>
    </row>
    <row r="38" spans="1:3" x14ac:dyDescent="0.2">
      <c r="A38" t="s">
        <v>33</v>
      </c>
      <c r="B38">
        <v>1200</v>
      </c>
    </row>
    <row r="39" spans="1:3" x14ac:dyDescent="0.2">
      <c r="A39" t="s">
        <v>34</v>
      </c>
      <c r="B39">
        <v>1500</v>
      </c>
    </row>
    <row r="40" spans="1:3" x14ac:dyDescent="0.2">
      <c r="A40" t="s">
        <v>35</v>
      </c>
      <c r="B40">
        <v>3110</v>
      </c>
    </row>
    <row r="41" spans="1:3" x14ac:dyDescent="0.2">
      <c r="A41" t="s">
        <v>36</v>
      </c>
      <c r="B41">
        <v>7712</v>
      </c>
    </row>
    <row r="42" spans="1:3" x14ac:dyDescent="0.2">
      <c r="A42" t="s">
        <v>37</v>
      </c>
      <c r="B42">
        <v>900</v>
      </c>
    </row>
    <row r="43" spans="1:3" x14ac:dyDescent="0.2">
      <c r="A43" t="s">
        <v>38</v>
      </c>
      <c r="B43">
        <v>38040</v>
      </c>
    </row>
    <row r="44" spans="1:3" x14ac:dyDescent="0.2">
      <c r="A44" t="s">
        <v>39</v>
      </c>
      <c r="B44">
        <v>4400</v>
      </c>
    </row>
    <row r="45" spans="1:3" x14ac:dyDescent="0.2">
      <c r="A45" t="s">
        <v>40</v>
      </c>
      <c r="B45">
        <v>4750</v>
      </c>
    </row>
    <row r="46" spans="1:3" x14ac:dyDescent="0.2">
      <c r="A46" t="s">
        <v>41</v>
      </c>
      <c r="B46">
        <v>6700</v>
      </c>
    </row>
    <row r="47" spans="1:3" x14ac:dyDescent="0.2">
      <c r="A47" t="s">
        <v>42</v>
      </c>
      <c r="B47">
        <v>5658</v>
      </c>
      <c r="C47" s="1">
        <f>SUM(B31:B47)</f>
        <v>233952</v>
      </c>
    </row>
    <row r="49" spans="1:3" x14ac:dyDescent="0.2">
      <c r="A49" s="1" t="s">
        <v>43</v>
      </c>
      <c r="C49" s="1">
        <f>SUM(C28:C47)</f>
        <v>317256</v>
      </c>
    </row>
    <row r="51" spans="1:3" x14ac:dyDescent="0.2">
      <c r="A51" s="1" t="s">
        <v>44</v>
      </c>
      <c r="C51" s="1">
        <f>+SUM(C21-C49)</f>
        <v>-6314</v>
      </c>
    </row>
    <row r="52" spans="1:3" x14ac:dyDescent="0.2">
      <c r="A52" s="1" t="s">
        <v>45</v>
      </c>
      <c r="C52" s="1">
        <f>+SUM(C19-C28)</f>
        <v>63588</v>
      </c>
    </row>
    <row r="53" spans="1:3" x14ac:dyDescent="0.2">
      <c r="A53" s="1" t="s">
        <v>46</v>
      </c>
      <c r="C53" s="1">
        <f>+SUM(C12-C47)</f>
        <v>-69902</v>
      </c>
    </row>
  </sheetData>
  <pageMargins left="0.7" right="0.7" top="0.75" bottom="0.75" header="0.3" footer="0.3"/>
  <pageSetup scale="0" firstPageNumber="0" fitToWidth="0" fitToHeight="0" orientation="portrait" horizontalDpi="0" verticalDpi="0" copie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3654017C891C4A836FC7B0EE17E189" ma:contentTypeVersion="18" ma:contentTypeDescription="Create a new document." ma:contentTypeScope="" ma:versionID="8aa3d92416fc7b64942f1198415d281b">
  <xsd:schema xmlns:xsd="http://www.w3.org/2001/XMLSchema" xmlns:xs="http://www.w3.org/2001/XMLSchema" xmlns:p="http://schemas.microsoft.com/office/2006/metadata/properties" xmlns:ns2="582bde11-fddd-4859-a2f2-8e7dabfb3886" xmlns:ns3="b8acf2d0-9f62-4c06-be86-6801a492374a" targetNamespace="http://schemas.microsoft.com/office/2006/metadata/properties" ma:root="true" ma:fieldsID="d02a2d7501c612af968b292419e910b3" ns2:_="" ns3:_="">
    <xsd:import namespace="582bde11-fddd-4859-a2f2-8e7dabfb3886"/>
    <xsd:import namespace="b8acf2d0-9f62-4c06-be86-6801a49237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bde11-fddd-4859-a2f2-8e7dabfb38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72863f-4397-4632-8860-3de74300f931}" ma:internalName="TaxCatchAll" ma:showField="CatchAllData" ma:web="582bde11-fddd-4859-a2f2-8e7dabfb38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cf2d0-9f62-4c06-be86-6801a4923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01a453f-b5f8-4866-bfc8-a4e3066b5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bde11-fddd-4859-a2f2-8e7dabfb3886" xsi:nil="true"/>
    <lcf76f155ced4ddcb4097134ff3c332f xmlns="b8acf2d0-9f62-4c06-be86-6801a49237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A712A7-51D3-4893-8D5D-CDE4B9F5F84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82bde11-fddd-4859-a2f2-8e7dabfb3886"/>
    <ds:schemaRef ds:uri="b8acf2d0-9f62-4c06-be86-6801a492374a"/>
  </ds:schemaRefs>
</ds:datastoreItem>
</file>

<file path=customXml/itemProps2.xml><?xml version="1.0" encoding="utf-8"?>
<ds:datastoreItem xmlns:ds="http://schemas.openxmlformats.org/officeDocument/2006/customXml" ds:itemID="{3511E514-7AD8-4F0A-A15A-838AD0E07CF5}">
  <ds:schemaRefs>
    <ds:schemaRef ds:uri="http://schemas.microsoft.com/office/2006/metadata/properties"/>
    <ds:schemaRef ds:uri="http://www.w3.org/2000/xmlns/"/>
    <ds:schemaRef ds:uri="582bde11-fddd-4859-a2f2-8e7dabfb3886"/>
    <ds:schemaRef ds:uri="http://www.w3.org/2001/XMLSchema-instance"/>
    <ds:schemaRef ds:uri="b8acf2d0-9f62-4c06-be86-6801a492374a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AC70F2-B925-4DE9-8F8F-CE14276973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White</dc:creator>
  <cp:keywords/>
  <dc:description/>
  <cp:lastModifiedBy>Natalie Cadzow</cp:lastModifiedBy>
  <cp:revision/>
  <dcterms:created xsi:type="dcterms:W3CDTF">2025-06-25T20:24:33Z</dcterms:created>
  <dcterms:modified xsi:type="dcterms:W3CDTF">2025-06-30T06:00:32Z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0x0101000C3654017C891C4A836FC7B0EE17E189</vt:lpwstr>
  </property>
  <property fmtid="{D5CDD505-2E9C-101B-9397-08002B2CF9AE}" pid="3" name="MediaServiceImageTags">
    <vt:lpwstr/>
  </property>
  <property fmtid="{D5CDD505-2E9C-101B-9397-08002B2CF9AE}" pid="4" name="Order">
    <vt:r8>1500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